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tabRatio="778" activeTab="0"/>
  </bookViews>
  <sheets>
    <sheet name="部门收支总表" sheetId="1" r:id="rId1"/>
    <sheet name="部门支出明细表" sheetId="2" r:id="rId2"/>
    <sheet name="三公经费预算表" sheetId="3" r:id="rId3"/>
  </sheets>
  <definedNames>
    <definedName name="_xlnm.Print_Area" localSheetId="1">'部门支出明细表'!$A$1:$O$52</definedName>
    <definedName name="_xlnm.Print_Area" localSheetId="2">'三公经费预算表'!$A$1:$E$19</definedName>
    <definedName name="_xlnm.Print_Titles" localSheetId="1">'部门支出明细表'!$2:$2</definedName>
  </definedNames>
  <calcPr fullCalcOnLoad="1"/>
</workbook>
</file>

<file path=xl/sharedStrings.xml><?xml version="1.0" encoding="utf-8"?>
<sst xmlns="http://schemas.openxmlformats.org/spreadsheetml/2006/main" count="155" uniqueCount="140">
  <si>
    <t>项      目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</si>
  <si>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</si>
  <si>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</si>
  <si>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</si>
  <si>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</si>
  <si>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</si>
  <si>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</si>
  <si>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</si>
  <si>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</si>
  <si>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</si>
  <si>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</si>
  <si>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</si>
  <si>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</si>
  <si>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一、支出合计</t>
  </si>
  <si>
    <t>三、“三公”经费增减变化原因等说明</t>
  </si>
  <si>
    <t>类</t>
  </si>
  <si>
    <t>款</t>
  </si>
  <si>
    <t>项</t>
  </si>
  <si>
    <t>收                  入</t>
  </si>
  <si>
    <t>支                  出</t>
  </si>
  <si>
    <t>2017年预算数</t>
  </si>
  <si>
    <t>五、上缴上级支出</t>
  </si>
  <si>
    <t xml:space="preserve">     4.其他收入结转</t>
  </si>
  <si>
    <t>支出总计</t>
  </si>
  <si>
    <t>项目名称/科目</t>
  </si>
  <si>
    <t>支出功能科目编码</t>
  </si>
  <si>
    <t>合计</t>
  </si>
  <si>
    <t>基本工资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</si>
  <si>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</si>
  <si>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</si>
  <si>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</si>
  <si>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</si>
  <si>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</si>
  <si>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</si>
  <si>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</si>
  <si>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公务车运行维护费</t>
  </si>
  <si>
    <t>其他交通费</t>
  </si>
  <si>
    <t>差旅费</t>
  </si>
  <si>
    <t>维修费</t>
  </si>
  <si>
    <t>会议费</t>
  </si>
  <si>
    <t>劳务费</t>
  </si>
  <si>
    <t>培训费</t>
  </si>
  <si>
    <t>公务接待费</t>
  </si>
  <si>
    <t>工会经费</t>
  </si>
  <si>
    <t>福利费</t>
  </si>
  <si>
    <t>离休费</t>
  </si>
  <si>
    <t>退休费</t>
  </si>
  <si>
    <t>离退休津补贴</t>
  </si>
  <si>
    <t>住房公积金</t>
  </si>
  <si>
    <t>遗属费</t>
  </si>
  <si>
    <t>其他对个人和家庭的补助</t>
  </si>
  <si>
    <t>支出功能科目项级名称</t>
  </si>
  <si>
    <t>一、财政拨款</t>
  </si>
  <si>
    <t>五、其他收入</t>
  </si>
  <si>
    <t>六、上年结余收入</t>
  </si>
  <si>
    <t xml:space="preserve">    2、政府性基金拨款</t>
  </si>
  <si>
    <t xml:space="preserve">    3、国有资本经营预算拨款</t>
  </si>
  <si>
    <t>单位：万元</t>
  </si>
  <si>
    <t>二、事业单位经营收入</t>
  </si>
  <si>
    <t>三、上级补助收入</t>
  </si>
  <si>
    <t>四、附属单位缴款</t>
  </si>
  <si>
    <t>公共财政预算拨款</t>
  </si>
  <si>
    <t>财政拨款</t>
  </si>
  <si>
    <t>国有资本经营预算拨款</t>
  </si>
  <si>
    <t>政府性基金预算拨款</t>
  </si>
  <si>
    <t>资金收入来源</t>
  </si>
  <si>
    <t>事业单位经营收入</t>
  </si>
  <si>
    <t>上级补助收入</t>
  </si>
  <si>
    <t>附属单位上缴收入</t>
  </si>
  <si>
    <t>其他收入</t>
  </si>
  <si>
    <t>上年结转</t>
  </si>
  <si>
    <t>一、基本支出</t>
  </si>
  <si>
    <t>二、项目支出</t>
  </si>
  <si>
    <t>三、经营支出</t>
  </si>
  <si>
    <t>四、对附属单位补助支出</t>
  </si>
  <si>
    <t>岳阳县2017年度部门收支预算总表</t>
  </si>
  <si>
    <t>岳阳县2017年度部门预算支出明细表</t>
  </si>
  <si>
    <t>表1</t>
  </si>
  <si>
    <t>国有资本经营预算拨款</t>
  </si>
  <si>
    <t>经济科目</t>
  </si>
  <si>
    <t>对个人和家庭的补助</t>
  </si>
  <si>
    <t>工资福利支出</t>
  </si>
  <si>
    <t xml:space="preserve">                                                          单位：万元</t>
  </si>
  <si>
    <t>单元：万元</t>
  </si>
  <si>
    <t>表2</t>
  </si>
  <si>
    <t>表3</t>
  </si>
  <si>
    <t xml:space="preserve"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  2、“三公”经费数包括基本支出中的“三公”经费和项目支出中的“三公”经费支出。  </t>
  </si>
  <si>
    <t>2017年预算数合计</t>
  </si>
  <si>
    <t xml:space="preserve">    1、公共财政拨款</t>
  </si>
  <si>
    <t>岳阳县2017年度财政拨款“三公”经费预算表</t>
  </si>
  <si>
    <t xml:space="preserve">    （1）专项收入</t>
  </si>
  <si>
    <t xml:space="preserve">    （2）行政事业性收费收入</t>
  </si>
  <si>
    <t xml:space="preserve">    （3）罚没收入</t>
  </si>
  <si>
    <t xml:space="preserve">    （5）其他收入</t>
  </si>
  <si>
    <t>201一般公共服务支出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</si>
  <si>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</si>
  <si>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</si>
  <si>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</si>
  <si>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</si>
  <si>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</si>
  <si>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</si>
  <si>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210医疗卫生与计划生育支出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</si>
  <si>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</si>
  <si>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</si>
  <si>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</si>
  <si>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</si>
  <si>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</si>
  <si>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</si>
  <si>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</si>
  <si>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220国土海洋气象等支出</t>
  </si>
  <si>
    <t>221住房保障支出</t>
  </si>
  <si>
    <t>222粮油物资储备支出</t>
  </si>
  <si>
    <t>229其他支出</t>
  </si>
  <si>
    <t xml:space="preserve">  （一）公共财政拨款</t>
  </si>
  <si>
    <t xml:space="preserve">  （二）政府性基金拨款</t>
  </si>
  <si>
    <t xml:space="preserve">  （三）国有资本经营预算拨款</t>
  </si>
  <si>
    <t xml:space="preserve">    （4）国有资源有偿使用收入</t>
  </si>
  <si>
    <t xml:space="preserve">     2、纳入预算管理的非税收入拔款</t>
  </si>
  <si>
    <t xml:space="preserve">    1、经费拨款</t>
  </si>
  <si>
    <t>收入总计</t>
  </si>
  <si>
    <t>项    目</t>
  </si>
  <si>
    <t xml:space="preserve">    专项商品和服务支出</t>
  </si>
  <si>
    <t xml:space="preserve">    对企事业单位的补贴</t>
  </si>
  <si>
    <t xml:space="preserve">    债务还本付息支出</t>
  </si>
  <si>
    <t xml:space="preserve">     基本建设支出</t>
  </si>
  <si>
    <t xml:space="preserve">    其他资本性支出</t>
  </si>
  <si>
    <t>219援助其他地区支出</t>
  </si>
  <si>
    <t>津贴补贴</t>
  </si>
  <si>
    <t>奖金</t>
  </si>
  <si>
    <t>机关事业单位基本养老保险缴费</t>
  </si>
  <si>
    <t>绩效工资</t>
  </si>
  <si>
    <t>职业年金缴费</t>
  </si>
  <si>
    <t>其他社会保障缴费</t>
  </si>
  <si>
    <t>伙食补助费</t>
  </si>
  <si>
    <t>其他商品和服务支出</t>
  </si>
  <si>
    <t>商品和服务支出</t>
  </si>
  <si>
    <t>抚恤金</t>
  </si>
  <si>
    <t>生活补助</t>
  </si>
  <si>
    <t>医疗费</t>
  </si>
  <si>
    <t>单位名称：岳阳县安监局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</si>
</sst>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[Red]\(#,##0.0\)"/>
    <numFmt numFmtId="189" formatCode="0.00_ "/>
    <numFmt numFmtId="190" formatCode="0.0_);[Red]\(0.0\)"/>
  </numFmts>
  <fonts count="22">
    <font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Arial"/>
      <family val="2"/>
    </font>
    <font>
      <b/>
      <sz val="20"/>
      <name val="黑体"/>
      <family val="3"/>
    </font>
    <font>
      <b/>
      <sz val="18"/>
      <name val="华文中宋"/>
      <family val="0"/>
    </font>
    <font>
      <sz val="10"/>
      <name val="华文中宋"/>
      <family val="0"/>
    </font>
    <font>
      <b/>
      <sz val="10"/>
      <name val="华文中宋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2" borderId="1" xfId="16" applyFont="1" applyFill="1" applyBorder="1" applyAlignment="1">
      <alignment vertical="center" wrapText="1"/>
      <protection/>
    </xf>
    <xf numFmtId="0" fontId="15" fillId="2" borderId="1" xfId="16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NumberFormat="1" applyFont="1" applyFill="1" applyBorder="1" applyAlignment="1" applyProtection="1">
      <alignment vertical="center" wrapText="1"/>
      <protection/>
    </xf>
    <xf numFmtId="0" fontId="18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88" fontId="18" fillId="0" borderId="1" xfId="0" applyNumberFormat="1" applyFont="1" applyFill="1" applyBorder="1" applyAlignment="1" applyProtection="1">
      <alignment horizontal="center" vertical="center" wrapText="1"/>
      <protection/>
    </xf>
    <xf numFmtId="188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8" fontId="18" fillId="0" borderId="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90" fontId="0" fillId="0" borderId="0" xfId="0" applyNumberFormat="1" applyAlignment="1">
      <alignment horizontal="center" vertical="center"/>
    </xf>
    <xf numFmtId="190" fontId="17" fillId="0" borderId="1" xfId="0" applyNumberFormat="1" applyFont="1" applyFill="1" applyBorder="1" applyAlignment="1">
      <alignment horizontal="center" vertical="center" wrapText="1"/>
    </xf>
    <xf numFmtId="190" fontId="18" fillId="0" borderId="1" xfId="0" applyNumberFormat="1" applyFont="1" applyFill="1" applyBorder="1" applyAlignment="1" applyProtection="1">
      <alignment horizontal="center" vertical="center" wrapText="1"/>
      <protection/>
    </xf>
    <xf numFmtId="190" fontId="17" fillId="0" borderId="1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Alignment="1">
      <alignment horizontal="center" vertical="center"/>
    </xf>
    <xf numFmtId="190" fontId="17" fillId="0" borderId="1" xfId="0" applyNumberFormat="1" applyFont="1" applyBorder="1" applyAlignment="1">
      <alignment horizontal="center" vertical="center" wrapText="1"/>
    </xf>
    <xf numFmtId="19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2" borderId="1" xfId="16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6" fillId="2" borderId="1" xfId="16" applyFont="1" applyFill="1" applyBorder="1" applyAlignment="1">
      <alignment vertical="center" wrapText="1"/>
      <protection/>
    </xf>
    <xf numFmtId="0" fontId="2" fillId="2" borderId="1" xfId="16" applyFont="1" applyFill="1" applyBorder="1" applyAlignment="1">
      <alignment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3" fillId="2" borderId="1" xfId="16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常规 9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9.5" customHeight="1"/>
  <cols>
    <col min="1" max="1" width="30.75390625" style="0" customWidth="1"/>
    <col min="2" max="2" width="8.375" style="48" customWidth="1"/>
    <col min="3" max="3" width="25.125" style="0" customWidth="1"/>
    <col min="4" max="4" width="9.25390625" style="48" customWidth="1"/>
    <col min="5" max="5" width="8.25390625" style="29" customWidth="1"/>
    <col min="6" max="6" width="5.625" style="0" customWidth="1"/>
    <col min="7" max="7" width="7.625" style="0" customWidth="1"/>
    <col min="8" max="12" width="5.625" style="0" customWidth="1"/>
    <col min="13" max="16384" width="19.50390625" style="0" customWidth="1"/>
  </cols>
  <sheetData>
    <row r="1" spans="5:12" ht="19.5" customHeight="1">
      <c r="E1" s="45"/>
      <c r="L1" s="45" t="s">
        <v>77</v>
      </c>
    </row>
    <row r="2" spans="1:12" ht="19.5" customHeight="1">
      <c r="A2" s="67" t="s">
        <v>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1" t="s">
        <v>139</v>
      </c>
      <c r="C3" s="5"/>
      <c r="D3" s="52"/>
      <c r="E3" s="32"/>
      <c r="K3" s="68" t="s">
        <v>57</v>
      </c>
      <c r="L3" s="68"/>
    </row>
    <row r="4" spans="1:12" s="34" customFormat="1" ht="19.5" customHeight="1">
      <c r="A4" s="69" t="s">
        <v>18</v>
      </c>
      <c r="B4" s="69"/>
      <c r="C4" s="66" t="s">
        <v>19</v>
      </c>
      <c r="D4" s="66"/>
      <c r="E4" s="66"/>
      <c r="F4" s="66"/>
      <c r="G4" s="66"/>
      <c r="H4" s="66"/>
      <c r="I4" s="66"/>
      <c r="J4" s="66"/>
      <c r="K4" s="66"/>
      <c r="L4" s="66"/>
    </row>
    <row r="5" spans="1:12" s="35" customFormat="1" ht="40.5" customHeight="1">
      <c r="A5" s="23" t="s">
        <v>120</v>
      </c>
      <c r="B5" s="49" t="s">
        <v>20</v>
      </c>
      <c r="C5" s="23" t="s">
        <v>120</v>
      </c>
      <c r="D5" s="49" t="s">
        <v>20</v>
      </c>
      <c r="E5" s="19" t="s">
        <v>61</v>
      </c>
      <c r="F5" s="19" t="s">
        <v>64</v>
      </c>
      <c r="G5" s="19" t="s">
        <v>63</v>
      </c>
      <c r="H5" s="47" t="s">
        <v>66</v>
      </c>
      <c r="I5" s="47" t="s">
        <v>67</v>
      </c>
      <c r="J5" s="47" t="s">
        <v>68</v>
      </c>
      <c r="K5" s="47" t="s">
        <v>69</v>
      </c>
      <c r="L5" s="47" t="s">
        <v>70</v>
      </c>
    </row>
    <row r="6" spans="1:12" s="36" customFormat="1" ht="19.5" customHeight="1">
      <c r="A6" s="39" t="s">
        <v>52</v>
      </c>
      <c r="B6" s="49">
        <f>B7+B15+B16</f>
        <v>706.9</v>
      </c>
      <c r="C6" s="62" t="s">
        <v>94</v>
      </c>
      <c r="D6" s="53">
        <f>SUM(E6:L6)</f>
        <v>0</v>
      </c>
      <c r="E6" s="30"/>
      <c r="F6" s="25"/>
      <c r="G6" s="25"/>
      <c r="H6" s="47"/>
      <c r="I6" s="47"/>
      <c r="J6" s="47"/>
      <c r="K6" s="47"/>
      <c r="L6" s="47"/>
    </row>
    <row r="7" spans="1:12" s="36" customFormat="1" ht="19.5" customHeight="1">
      <c r="A7" s="24" t="s">
        <v>113</v>
      </c>
      <c r="B7" s="50">
        <v>706.9</v>
      </c>
      <c r="C7" s="62" t="s">
        <v>95</v>
      </c>
      <c r="D7" s="53">
        <f aca="true" t="shared" si="0" ref="D7:D25">SUM(E7:L7)</f>
        <v>0</v>
      </c>
      <c r="E7" s="30"/>
      <c r="F7" s="25"/>
      <c r="G7" s="25"/>
      <c r="H7" s="25"/>
      <c r="I7" s="25"/>
      <c r="J7" s="25"/>
      <c r="K7" s="25"/>
      <c r="L7" s="25"/>
    </row>
    <row r="8" spans="1:12" s="36" customFormat="1" ht="19.5" customHeight="1">
      <c r="A8" s="25" t="s">
        <v>118</v>
      </c>
      <c r="B8" s="50">
        <v>586.9</v>
      </c>
      <c r="C8" s="62" t="s">
        <v>96</v>
      </c>
      <c r="D8" s="53">
        <f t="shared" si="0"/>
        <v>0</v>
      </c>
      <c r="E8" s="30"/>
      <c r="F8" s="25"/>
      <c r="G8" s="25"/>
      <c r="H8" s="25"/>
      <c r="I8" s="25"/>
      <c r="J8" s="25"/>
      <c r="K8" s="25"/>
      <c r="L8" s="25"/>
    </row>
    <row r="9" spans="1:12" s="36" customFormat="1" ht="19.5" customHeight="1">
      <c r="A9" s="64" t="s">
        <v>117</v>
      </c>
      <c r="B9" s="50"/>
      <c r="C9" s="62" t="s">
        <v>97</v>
      </c>
      <c r="D9" s="53">
        <f t="shared" si="0"/>
        <v>0</v>
      </c>
      <c r="E9" s="30"/>
      <c r="F9" s="25"/>
      <c r="G9" s="25"/>
      <c r="H9" s="25"/>
      <c r="I9" s="25"/>
      <c r="J9" s="25"/>
      <c r="K9" s="25"/>
      <c r="L9" s="25"/>
    </row>
    <row r="10" spans="1:12" s="36" customFormat="1" ht="19.5" customHeight="1">
      <c r="A10" s="25" t="s">
        <v>90</v>
      </c>
      <c r="B10" s="50"/>
      <c r="C10" s="62" t="s">
        <v>98</v>
      </c>
      <c r="D10" s="53">
        <f t="shared" si="0"/>
        <v>0</v>
      </c>
      <c r="E10" s="30"/>
      <c r="F10" s="25"/>
      <c r="G10" s="25"/>
      <c r="H10" s="25"/>
      <c r="I10" s="25"/>
      <c r="J10" s="25"/>
      <c r="K10" s="25"/>
      <c r="L10" s="25"/>
    </row>
    <row r="11" spans="1:12" s="36" customFormat="1" ht="19.5" customHeight="1">
      <c r="A11" s="25" t="s">
        <v>91</v>
      </c>
      <c r="B11" s="50"/>
      <c r="C11" s="62" t="s">
        <v>99</v>
      </c>
      <c r="D11" s="53">
        <f t="shared" si="0"/>
        <v>0</v>
      </c>
      <c r="E11" s="30"/>
      <c r="F11" s="25"/>
      <c r="G11" s="25"/>
      <c r="H11" s="25"/>
      <c r="I11" s="25"/>
      <c r="J11" s="25"/>
      <c r="K11" s="25"/>
      <c r="L11" s="25"/>
    </row>
    <row r="12" spans="1:12" s="36" customFormat="1" ht="19.5" customHeight="1">
      <c r="A12" s="25" t="s">
        <v>92</v>
      </c>
      <c r="B12" s="50">
        <v>120</v>
      </c>
      <c r="C12" s="62" t="s">
        <v>100</v>
      </c>
      <c r="D12" s="53">
        <f t="shared" si="0"/>
        <v>0</v>
      </c>
      <c r="E12" s="30"/>
      <c r="F12" s="25"/>
      <c r="G12" s="25"/>
      <c r="H12" s="25"/>
      <c r="I12" s="25"/>
      <c r="J12" s="25"/>
      <c r="K12" s="25"/>
      <c r="L12" s="25"/>
    </row>
    <row r="13" spans="1:12" s="36" customFormat="1" ht="19.5" customHeight="1">
      <c r="A13" s="25" t="s">
        <v>116</v>
      </c>
      <c r="B13" s="50"/>
      <c r="C13" s="62" t="s">
        <v>101</v>
      </c>
      <c r="D13" s="53">
        <f t="shared" si="0"/>
        <v>0</v>
      </c>
      <c r="E13" s="30"/>
      <c r="F13" s="25"/>
      <c r="G13" s="25"/>
      <c r="H13" s="25"/>
      <c r="I13" s="25"/>
      <c r="J13" s="25"/>
      <c r="K13" s="25"/>
      <c r="L13" s="25"/>
    </row>
    <row r="14" spans="1:12" s="36" customFormat="1" ht="19.5" customHeight="1">
      <c r="A14" s="25" t="s">
        <v>93</v>
      </c>
      <c r="B14" s="50"/>
      <c r="C14" s="62" t="s">
        <v>102</v>
      </c>
      <c r="D14" s="53">
        <f t="shared" si="0"/>
        <v>0</v>
      </c>
      <c r="E14" s="30"/>
      <c r="F14" s="25"/>
      <c r="G14" s="25"/>
      <c r="H14" s="25"/>
      <c r="I14" s="25"/>
      <c r="J14" s="25"/>
      <c r="K14" s="25"/>
      <c r="L14" s="25"/>
    </row>
    <row r="15" spans="1:12" s="36" customFormat="1" ht="19.5" customHeight="1">
      <c r="A15" s="24" t="s">
        <v>114</v>
      </c>
      <c r="B15" s="50"/>
      <c r="C15" s="62" t="s">
        <v>103</v>
      </c>
      <c r="D15" s="53">
        <f t="shared" si="0"/>
        <v>0</v>
      </c>
      <c r="E15" s="30"/>
      <c r="F15" s="25"/>
      <c r="G15" s="25"/>
      <c r="H15" s="25"/>
      <c r="I15" s="25"/>
      <c r="J15" s="25"/>
      <c r="K15" s="25"/>
      <c r="L15" s="25"/>
    </row>
    <row r="16" spans="1:12" s="36" customFormat="1" ht="19.5" customHeight="1">
      <c r="A16" s="24" t="s">
        <v>115</v>
      </c>
      <c r="B16" s="50"/>
      <c r="C16" s="62" t="s">
        <v>104</v>
      </c>
      <c r="D16" s="53">
        <f t="shared" si="0"/>
        <v>0</v>
      </c>
      <c r="E16" s="30"/>
      <c r="F16" s="25"/>
      <c r="G16" s="25"/>
      <c r="H16" s="25"/>
      <c r="I16" s="25"/>
      <c r="J16" s="25"/>
      <c r="K16" s="25"/>
      <c r="L16" s="25"/>
    </row>
    <row r="17" spans="1:12" s="36" customFormat="1" ht="19.5" customHeight="1">
      <c r="A17" s="24" t="s">
        <v>58</v>
      </c>
      <c r="B17" s="50"/>
      <c r="C17" s="62" t="s">
        <v>105</v>
      </c>
      <c r="D17" s="53">
        <f t="shared" si="0"/>
        <v>0</v>
      </c>
      <c r="E17" s="30"/>
      <c r="F17" s="25"/>
      <c r="G17" s="25"/>
      <c r="H17" s="25"/>
      <c r="I17" s="25"/>
      <c r="J17" s="25"/>
      <c r="K17" s="25"/>
      <c r="L17" s="25"/>
    </row>
    <row r="18" spans="1:12" s="36" customFormat="1" ht="19.5" customHeight="1">
      <c r="A18" s="24" t="s">
        <v>59</v>
      </c>
      <c r="B18" s="50"/>
      <c r="C18" s="62" t="s">
        <v>106</v>
      </c>
      <c r="D18" s="53">
        <f t="shared" si="0"/>
        <v>706.9</v>
      </c>
      <c r="E18" s="30">
        <v>706.9</v>
      </c>
      <c r="F18" s="25"/>
      <c r="G18" s="25"/>
      <c r="H18" s="25"/>
      <c r="I18" s="25"/>
      <c r="J18" s="25"/>
      <c r="K18" s="25"/>
      <c r="L18" s="25"/>
    </row>
    <row r="19" spans="1:12" s="36" customFormat="1" ht="19.5" customHeight="1">
      <c r="A19" s="24" t="s">
        <v>60</v>
      </c>
      <c r="B19" s="50"/>
      <c r="C19" s="62" t="s">
        <v>107</v>
      </c>
      <c r="D19" s="53">
        <f t="shared" si="0"/>
        <v>0</v>
      </c>
      <c r="E19" s="30"/>
      <c r="F19" s="25"/>
      <c r="G19" s="25"/>
      <c r="H19" s="25"/>
      <c r="I19" s="25"/>
      <c r="J19" s="25"/>
      <c r="K19" s="25"/>
      <c r="L19" s="25"/>
    </row>
    <row r="20" spans="1:12" s="36" customFormat="1" ht="19.5" customHeight="1">
      <c r="A20" s="24" t="s">
        <v>53</v>
      </c>
      <c r="B20" s="50"/>
      <c r="C20" s="62" t="s">
        <v>108</v>
      </c>
      <c r="D20" s="53">
        <f t="shared" si="0"/>
        <v>0</v>
      </c>
      <c r="E20" s="30"/>
      <c r="F20" s="25"/>
      <c r="G20" s="25"/>
      <c r="H20" s="25"/>
      <c r="I20" s="25"/>
      <c r="J20" s="25"/>
      <c r="K20" s="25"/>
      <c r="L20" s="25"/>
    </row>
    <row r="21" spans="1:12" s="36" customFormat="1" ht="19.5" customHeight="1">
      <c r="A21" s="26" t="s">
        <v>54</v>
      </c>
      <c r="B21" s="50"/>
      <c r="C21" s="62" t="s">
        <v>126</v>
      </c>
      <c r="D21" s="53">
        <f t="shared" si="0"/>
        <v>0</v>
      </c>
      <c r="E21" s="30"/>
      <c r="F21" s="25"/>
      <c r="G21" s="25"/>
      <c r="H21" s="25"/>
      <c r="I21" s="25"/>
      <c r="J21" s="25"/>
      <c r="K21" s="25"/>
      <c r="L21" s="25"/>
    </row>
    <row r="22" spans="1:12" s="36" customFormat="1" ht="19.5" customHeight="1">
      <c r="A22" s="25" t="s">
        <v>88</v>
      </c>
      <c r="B22" s="50"/>
      <c r="C22" s="62" t="s">
        <v>109</v>
      </c>
      <c r="D22" s="53">
        <f t="shared" si="0"/>
        <v>0</v>
      </c>
      <c r="E22" s="30"/>
      <c r="F22" s="25"/>
      <c r="G22" s="25"/>
      <c r="H22" s="25"/>
      <c r="I22" s="25"/>
      <c r="J22" s="25"/>
      <c r="K22" s="25"/>
      <c r="L22" s="25"/>
    </row>
    <row r="23" spans="1:12" s="36" customFormat="1" ht="19.5" customHeight="1">
      <c r="A23" s="25" t="s">
        <v>55</v>
      </c>
      <c r="B23" s="50"/>
      <c r="C23" s="62" t="s">
        <v>110</v>
      </c>
      <c r="D23" s="53">
        <f t="shared" si="0"/>
        <v>0</v>
      </c>
      <c r="E23" s="33"/>
      <c r="F23" s="24"/>
      <c r="G23" s="24"/>
      <c r="H23" s="25"/>
      <c r="I23" s="25"/>
      <c r="J23" s="25"/>
      <c r="K23" s="25"/>
      <c r="L23" s="25"/>
    </row>
    <row r="24" spans="1:12" s="34" customFormat="1" ht="19.5" customHeight="1">
      <c r="A24" s="25" t="s">
        <v>56</v>
      </c>
      <c r="B24" s="50"/>
      <c r="C24" s="62" t="s">
        <v>111</v>
      </c>
      <c r="D24" s="53">
        <f t="shared" si="0"/>
        <v>0</v>
      </c>
      <c r="E24" s="33"/>
      <c r="F24" s="25"/>
      <c r="G24" s="25"/>
      <c r="H24" s="24"/>
      <c r="I24" s="24"/>
      <c r="J24" s="24"/>
      <c r="K24" s="24"/>
      <c r="L24" s="24"/>
    </row>
    <row r="25" spans="1:12" s="36" customFormat="1" ht="19.5" customHeight="1">
      <c r="A25" s="27" t="s">
        <v>22</v>
      </c>
      <c r="B25" s="50"/>
      <c r="C25" s="63" t="s">
        <v>112</v>
      </c>
      <c r="D25" s="53">
        <f t="shared" si="0"/>
        <v>0</v>
      </c>
      <c r="E25" s="31"/>
      <c r="F25" s="25"/>
      <c r="G25" s="25"/>
      <c r="H25" s="25"/>
      <c r="I25" s="25"/>
      <c r="J25" s="25"/>
      <c r="K25" s="25"/>
      <c r="L25" s="25"/>
    </row>
    <row r="26" spans="1:12" s="36" customFormat="1" ht="19.5" customHeight="1">
      <c r="A26" s="28" t="s">
        <v>119</v>
      </c>
      <c r="B26" s="51">
        <f>B6+B17+B18+B19+B20+B21</f>
        <v>706.9</v>
      </c>
      <c r="C26" s="28" t="s">
        <v>23</v>
      </c>
      <c r="D26" s="54">
        <f aca="true" t="shared" si="1" ref="D26:L26">SUM(D6:D25)</f>
        <v>706.9</v>
      </c>
      <c r="E26" s="54">
        <f t="shared" si="1"/>
        <v>706.9</v>
      </c>
      <c r="F26" s="54">
        <f t="shared" si="1"/>
        <v>0</v>
      </c>
      <c r="G26" s="54">
        <f t="shared" si="1"/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si="1"/>
        <v>0</v>
      </c>
    </row>
    <row r="27" spans="1:12" s="36" customFormat="1" ht="19.5" customHeight="1">
      <c r="A27"/>
      <c r="B27" s="48"/>
      <c r="C27"/>
      <c r="D27" s="48"/>
      <c r="E27" s="29"/>
      <c r="F27"/>
      <c r="G27"/>
      <c r="H27" s="37"/>
      <c r="I27" s="37"/>
      <c r="J27" s="37"/>
      <c r="K27" s="37"/>
      <c r="L27" s="37"/>
    </row>
    <row r="28" spans="1:12" s="37" customFormat="1" ht="19.5" customHeight="1">
      <c r="A28"/>
      <c r="B28" s="48"/>
      <c r="C28"/>
      <c r="D28" s="48"/>
      <c r="E28" s="29"/>
      <c r="F28"/>
      <c r="G28"/>
      <c r="H28"/>
      <c r="I28"/>
      <c r="J28"/>
      <c r="K28"/>
      <c r="L28"/>
    </row>
  </sheetData>
  <mergeCells count="4">
    <mergeCell ref="C4:L4"/>
    <mergeCell ref="A2:L2"/>
    <mergeCell ref="K3:L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workbookViewId="0" topLeftCell="A1">
      <pane ySplit="6" topLeftCell="BM37" activePane="bottomLeft" state="frozen"/>
      <selection pane="topLeft" activeCell="A1" sqref="A1"/>
      <selection pane="bottomLeft" activeCell="A1" sqref="A1:IV16384"/>
    </sheetView>
  </sheetViews>
  <sheetFormatPr defaultColWidth="9.00390625" defaultRowHeight="19.5" customHeight="1"/>
  <cols>
    <col min="1" max="1" width="12.25390625" style="16" customWidth="1"/>
    <col min="2" max="2" width="14.50390625" style="17" customWidth="1"/>
    <col min="3" max="3" width="5.375" style="16" customWidth="1"/>
    <col min="4" max="4" width="7.125" style="43" customWidth="1"/>
    <col min="5" max="5" width="5.75390625" style="43" customWidth="1"/>
    <col min="6" max="6" width="6.25390625" style="43" customWidth="1"/>
    <col min="7" max="7" width="4.50390625" style="43" customWidth="1"/>
    <col min="8" max="8" width="4.125" style="43" customWidth="1"/>
    <col min="9" max="9" width="4.50390625" style="43" customWidth="1"/>
    <col min="10" max="11" width="4.50390625" style="16" customWidth="1"/>
    <col min="12" max="12" width="3.875" style="13" customWidth="1"/>
    <col min="13" max="13" width="4.125" style="13" customWidth="1"/>
    <col min="14" max="14" width="4.25390625" style="13" customWidth="1"/>
    <col min="15" max="15" width="7.625" style="13" customWidth="1"/>
    <col min="16" max="16384" width="9.00390625" style="16" customWidth="1"/>
  </cols>
  <sheetData>
    <row r="1" ht="14.25" customHeight="1">
      <c r="O1" s="46" t="s">
        <v>84</v>
      </c>
    </row>
    <row r="2" spans="1:15" ht="32.25" customHeight="1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3" customFormat="1" ht="19.5" customHeight="1">
      <c r="A3" s="90" t="s">
        <v>139</v>
      </c>
      <c r="B3" s="90"/>
      <c r="C3" s="14"/>
      <c r="D3" s="14"/>
      <c r="E3" s="14"/>
      <c r="F3" s="14"/>
      <c r="G3" s="14"/>
      <c r="H3" s="14"/>
      <c r="I3" s="14"/>
      <c r="J3" s="14"/>
      <c r="K3" s="71"/>
      <c r="L3" s="78"/>
      <c r="M3" s="18"/>
      <c r="N3" s="71" t="s">
        <v>83</v>
      </c>
      <c r="O3" s="71"/>
    </row>
    <row r="4" spans="1:15" s="13" customFormat="1" ht="19.5" customHeight="1">
      <c r="A4" s="72" t="s">
        <v>79</v>
      </c>
      <c r="B4" s="80" t="s">
        <v>24</v>
      </c>
      <c r="C4" s="80" t="s">
        <v>65</v>
      </c>
      <c r="D4" s="80"/>
      <c r="E4" s="80"/>
      <c r="F4" s="80"/>
      <c r="G4" s="80"/>
      <c r="H4" s="80"/>
      <c r="I4" s="80"/>
      <c r="J4" s="80"/>
      <c r="K4" s="80"/>
      <c r="L4" s="79" t="s">
        <v>25</v>
      </c>
      <c r="M4" s="79"/>
      <c r="N4" s="79"/>
      <c r="O4" s="75" t="s">
        <v>51</v>
      </c>
    </row>
    <row r="5" spans="1:15" s="13" customFormat="1" ht="19.5" customHeight="1">
      <c r="A5" s="73"/>
      <c r="B5" s="80"/>
      <c r="C5" s="80" t="s">
        <v>26</v>
      </c>
      <c r="D5" s="80" t="s">
        <v>62</v>
      </c>
      <c r="E5" s="80"/>
      <c r="F5" s="80"/>
      <c r="G5" s="77" t="s">
        <v>66</v>
      </c>
      <c r="H5" s="77" t="s">
        <v>67</v>
      </c>
      <c r="I5" s="77" t="s">
        <v>68</v>
      </c>
      <c r="J5" s="77" t="s">
        <v>69</v>
      </c>
      <c r="K5" s="77" t="s">
        <v>70</v>
      </c>
      <c r="L5" s="79"/>
      <c r="M5" s="79"/>
      <c r="N5" s="79"/>
      <c r="O5" s="76"/>
    </row>
    <row r="6" spans="1:15" s="13" customFormat="1" ht="51.75" customHeight="1">
      <c r="A6" s="74"/>
      <c r="B6" s="80"/>
      <c r="C6" s="80"/>
      <c r="D6" s="19" t="s">
        <v>61</v>
      </c>
      <c r="E6" s="19" t="s">
        <v>64</v>
      </c>
      <c r="F6" s="19" t="s">
        <v>63</v>
      </c>
      <c r="G6" s="77"/>
      <c r="H6" s="77"/>
      <c r="I6" s="77"/>
      <c r="J6" s="77"/>
      <c r="K6" s="77"/>
      <c r="L6" s="38" t="s">
        <v>15</v>
      </c>
      <c r="M6" s="38" t="s">
        <v>16</v>
      </c>
      <c r="N6" s="38" t="s">
        <v>17</v>
      </c>
      <c r="O6" s="76"/>
    </row>
    <row r="7" spans="1:15" s="13" customFormat="1" ht="19.5" customHeight="1">
      <c r="A7" s="80" t="s">
        <v>26</v>
      </c>
      <c r="B7" s="80"/>
      <c r="C7" s="19">
        <f aca="true" t="shared" si="0" ref="C7:K7">C8+C44+C50+C51+C52</f>
        <v>706.9</v>
      </c>
      <c r="D7" s="19">
        <f t="shared" si="0"/>
        <v>706.9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20"/>
      <c r="M7" s="20"/>
      <c r="N7" s="20"/>
      <c r="O7" s="20"/>
    </row>
    <row r="8" spans="1:15" s="13" customFormat="1" ht="19.5" customHeight="1">
      <c r="A8" s="83" t="s">
        <v>71</v>
      </c>
      <c r="B8" s="89"/>
      <c r="C8" s="19">
        <v>351.9</v>
      </c>
      <c r="D8" s="19">
        <v>351.9</v>
      </c>
      <c r="E8" s="19">
        <f aca="true" t="shared" si="1" ref="E8:K8">SUM(E9:E43)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21"/>
      <c r="M8" s="21"/>
      <c r="N8" s="21"/>
      <c r="O8" s="21">
        <v>2150602</v>
      </c>
    </row>
    <row r="9" spans="1:15" s="13" customFormat="1" ht="19.5" customHeight="1">
      <c r="A9" s="82" t="s">
        <v>81</v>
      </c>
      <c r="B9" s="10" t="s">
        <v>27</v>
      </c>
      <c r="C9" s="19">
        <f>SUM(D9:K9)</f>
        <v>80.6</v>
      </c>
      <c r="D9" s="15">
        <v>80.6</v>
      </c>
      <c r="E9" s="15"/>
      <c r="F9" s="15"/>
      <c r="G9" s="15"/>
      <c r="H9" s="15"/>
      <c r="I9" s="21"/>
      <c r="J9" s="21"/>
      <c r="K9" s="20"/>
      <c r="L9" s="20"/>
      <c r="M9" s="20"/>
      <c r="N9" s="20"/>
      <c r="O9" s="21">
        <v>2150602</v>
      </c>
    </row>
    <row r="10" spans="1:15" s="13" customFormat="1" ht="19.5" customHeight="1">
      <c r="A10" s="82"/>
      <c r="B10" s="22" t="s">
        <v>127</v>
      </c>
      <c r="C10" s="19">
        <f aca="true" t="shared" si="2" ref="C10:C43">SUM(D10:K10)</f>
        <v>77.6</v>
      </c>
      <c r="D10" s="15">
        <v>77.6</v>
      </c>
      <c r="E10" s="15"/>
      <c r="F10" s="15"/>
      <c r="G10" s="15"/>
      <c r="H10" s="21"/>
      <c r="I10" s="21"/>
      <c r="J10" s="20"/>
      <c r="K10" s="20"/>
      <c r="L10" s="20"/>
      <c r="M10" s="20"/>
      <c r="N10" s="20"/>
      <c r="O10" s="21">
        <v>2150602</v>
      </c>
    </row>
    <row r="11" spans="1:15" s="13" customFormat="1" ht="19.5" customHeight="1">
      <c r="A11" s="82"/>
      <c r="B11" s="22" t="s">
        <v>128</v>
      </c>
      <c r="C11" s="19">
        <f t="shared" si="2"/>
        <v>0</v>
      </c>
      <c r="D11" s="15"/>
      <c r="E11" s="15"/>
      <c r="F11" s="15"/>
      <c r="G11" s="15"/>
      <c r="H11" s="21"/>
      <c r="I11" s="21"/>
      <c r="J11" s="20"/>
      <c r="K11" s="20"/>
      <c r="L11" s="20"/>
      <c r="M11" s="20"/>
      <c r="N11" s="20"/>
      <c r="O11" s="20"/>
    </row>
    <row r="12" spans="1:15" s="13" customFormat="1" ht="19.5" customHeight="1">
      <c r="A12" s="82"/>
      <c r="B12" s="22" t="s">
        <v>130</v>
      </c>
      <c r="C12" s="19">
        <f t="shared" si="2"/>
        <v>0</v>
      </c>
      <c r="D12" s="15"/>
      <c r="E12" s="15"/>
      <c r="F12" s="15"/>
      <c r="G12" s="15"/>
      <c r="H12" s="21"/>
      <c r="I12" s="21"/>
      <c r="J12" s="20"/>
      <c r="K12" s="20"/>
      <c r="L12" s="20"/>
      <c r="M12" s="20"/>
      <c r="N12" s="20"/>
      <c r="O12" s="20"/>
    </row>
    <row r="13" spans="1:15" s="13" customFormat="1" ht="19.5" customHeight="1">
      <c r="A13" s="82"/>
      <c r="B13" s="22" t="s">
        <v>133</v>
      </c>
      <c r="C13" s="19">
        <f t="shared" si="2"/>
        <v>0</v>
      </c>
      <c r="D13" s="15"/>
      <c r="E13" s="15"/>
      <c r="F13" s="15"/>
      <c r="G13" s="15"/>
      <c r="H13" s="21"/>
      <c r="I13" s="21"/>
      <c r="J13" s="20"/>
      <c r="K13" s="20"/>
      <c r="L13" s="20"/>
      <c r="M13" s="20"/>
      <c r="N13" s="20"/>
      <c r="O13" s="20"/>
    </row>
    <row r="14" spans="1:15" s="13" customFormat="1" ht="27.75" customHeight="1">
      <c r="A14" s="82"/>
      <c r="B14" s="22" t="s">
        <v>129</v>
      </c>
      <c r="C14" s="19">
        <f t="shared" si="2"/>
        <v>28.52</v>
      </c>
      <c r="D14" s="15">
        <v>28.52</v>
      </c>
      <c r="E14" s="15"/>
      <c r="F14" s="15"/>
      <c r="G14" s="15"/>
      <c r="H14" s="21"/>
      <c r="I14" s="21"/>
      <c r="J14" s="20"/>
      <c r="K14" s="20"/>
      <c r="L14" s="20"/>
      <c r="M14" s="20"/>
      <c r="N14" s="20"/>
      <c r="O14" s="21">
        <v>2150602</v>
      </c>
    </row>
    <row r="15" spans="1:15" s="13" customFormat="1" ht="19.5" customHeight="1">
      <c r="A15" s="82"/>
      <c r="B15" s="22" t="s">
        <v>131</v>
      </c>
      <c r="C15" s="19">
        <f t="shared" si="2"/>
        <v>11.41</v>
      </c>
      <c r="D15" s="15">
        <v>11.41</v>
      </c>
      <c r="E15" s="15"/>
      <c r="F15" s="15"/>
      <c r="G15" s="15"/>
      <c r="H15" s="21"/>
      <c r="I15" s="21"/>
      <c r="J15" s="20"/>
      <c r="K15" s="20"/>
      <c r="L15" s="20"/>
      <c r="M15" s="20"/>
      <c r="N15" s="20"/>
      <c r="O15" s="21">
        <v>2150602</v>
      </c>
    </row>
    <row r="16" spans="1:15" s="13" customFormat="1" ht="19.5" customHeight="1">
      <c r="A16" s="82"/>
      <c r="B16" s="22" t="s">
        <v>132</v>
      </c>
      <c r="C16" s="19">
        <f t="shared" si="2"/>
        <v>10.68</v>
      </c>
      <c r="D16" s="15">
        <v>10.68</v>
      </c>
      <c r="E16" s="15"/>
      <c r="F16" s="15"/>
      <c r="G16" s="15"/>
      <c r="H16" s="21"/>
      <c r="I16" s="21"/>
      <c r="J16" s="20"/>
      <c r="K16" s="20"/>
      <c r="L16" s="20"/>
      <c r="M16" s="20"/>
      <c r="N16" s="20"/>
      <c r="O16" s="21">
        <v>2150602</v>
      </c>
    </row>
    <row r="17" spans="1:15" s="13" customFormat="1" ht="19.5" customHeight="1">
      <c r="A17" s="82"/>
      <c r="B17" s="10" t="s">
        <v>28</v>
      </c>
      <c r="C17" s="19">
        <f t="shared" si="2"/>
        <v>23.51</v>
      </c>
      <c r="D17" s="15">
        <v>23.51</v>
      </c>
      <c r="E17" s="15"/>
      <c r="F17" s="15"/>
      <c r="G17" s="15"/>
      <c r="H17" s="15"/>
      <c r="I17" s="15"/>
      <c r="J17" s="21"/>
      <c r="K17" s="21"/>
      <c r="L17" s="20"/>
      <c r="M17" s="20"/>
      <c r="N17" s="20"/>
      <c r="O17" s="21">
        <v>2150602</v>
      </c>
    </row>
    <row r="18" spans="1:15" s="13" customFormat="1" ht="19.5" customHeight="1">
      <c r="A18" s="82" t="s">
        <v>135</v>
      </c>
      <c r="B18" s="10" t="s">
        <v>29</v>
      </c>
      <c r="C18" s="19">
        <f t="shared" si="2"/>
        <v>8</v>
      </c>
      <c r="D18" s="15">
        <v>8</v>
      </c>
      <c r="E18" s="15"/>
      <c r="F18" s="15"/>
      <c r="G18" s="15"/>
      <c r="H18" s="15"/>
      <c r="I18" s="15"/>
      <c r="J18" s="21"/>
      <c r="K18" s="21"/>
      <c r="L18" s="20"/>
      <c r="M18" s="20"/>
      <c r="N18" s="20"/>
      <c r="O18" s="21">
        <v>2150602</v>
      </c>
    </row>
    <row r="19" spans="1:15" s="13" customFormat="1" ht="19.5" customHeight="1">
      <c r="A19" s="82"/>
      <c r="B19" s="10" t="s">
        <v>30</v>
      </c>
      <c r="C19" s="19">
        <f t="shared" si="2"/>
        <v>4</v>
      </c>
      <c r="D19" s="15">
        <v>4</v>
      </c>
      <c r="E19" s="15"/>
      <c r="F19" s="15"/>
      <c r="G19" s="15"/>
      <c r="H19" s="15"/>
      <c r="I19" s="15"/>
      <c r="J19" s="21"/>
      <c r="K19" s="21"/>
      <c r="L19" s="20"/>
      <c r="M19" s="20"/>
      <c r="N19" s="20"/>
      <c r="O19" s="21">
        <v>2150602</v>
      </c>
    </row>
    <row r="20" spans="1:15" s="13" customFormat="1" ht="19.5" customHeight="1">
      <c r="A20" s="82"/>
      <c r="B20" s="10" t="s">
        <v>31</v>
      </c>
      <c r="C20" s="19">
        <f t="shared" si="2"/>
        <v>0</v>
      </c>
      <c r="D20" s="15">
        <v>0</v>
      </c>
      <c r="E20" s="15"/>
      <c r="F20" s="15"/>
      <c r="G20" s="15"/>
      <c r="H20" s="15"/>
      <c r="I20" s="15"/>
      <c r="J20" s="21"/>
      <c r="K20" s="21"/>
      <c r="L20" s="20"/>
      <c r="M20" s="20"/>
      <c r="N20" s="20"/>
      <c r="O20" s="21">
        <v>2150602</v>
      </c>
    </row>
    <row r="21" spans="1:15" s="13" customFormat="1" ht="19.5" customHeight="1">
      <c r="A21" s="82"/>
      <c r="B21" s="10" t="s">
        <v>32</v>
      </c>
      <c r="C21" s="19">
        <f t="shared" si="2"/>
        <v>3</v>
      </c>
      <c r="D21" s="15">
        <v>3</v>
      </c>
      <c r="E21" s="15"/>
      <c r="F21" s="15"/>
      <c r="G21" s="15"/>
      <c r="H21" s="15"/>
      <c r="I21" s="15"/>
      <c r="J21" s="21"/>
      <c r="K21" s="21"/>
      <c r="L21" s="20"/>
      <c r="M21" s="20"/>
      <c r="N21" s="20"/>
      <c r="O21" s="21">
        <v>2150602</v>
      </c>
    </row>
    <row r="22" spans="1:15" s="13" customFormat="1" ht="19.5" customHeight="1">
      <c r="A22" s="82"/>
      <c r="B22" s="10" t="s">
        <v>33</v>
      </c>
      <c r="C22" s="19">
        <f t="shared" si="2"/>
        <v>6.8</v>
      </c>
      <c r="D22" s="15">
        <v>6.8</v>
      </c>
      <c r="E22" s="15"/>
      <c r="F22" s="15"/>
      <c r="G22" s="15"/>
      <c r="H22" s="15"/>
      <c r="I22" s="15"/>
      <c r="J22" s="21"/>
      <c r="K22" s="21"/>
      <c r="L22" s="20"/>
      <c r="M22" s="20"/>
      <c r="N22" s="20"/>
      <c r="O22" s="21">
        <v>2150602</v>
      </c>
    </row>
    <row r="23" spans="1:15" s="13" customFormat="1" ht="19.5" customHeight="1">
      <c r="A23" s="82"/>
      <c r="B23" s="10" t="s">
        <v>34</v>
      </c>
      <c r="C23" s="19">
        <f t="shared" si="2"/>
        <v>0</v>
      </c>
      <c r="D23" s="15"/>
      <c r="E23" s="15"/>
      <c r="F23" s="15"/>
      <c r="G23" s="15"/>
      <c r="H23" s="15"/>
      <c r="I23" s="15"/>
      <c r="J23" s="21"/>
      <c r="K23" s="21"/>
      <c r="L23" s="20"/>
      <c r="M23" s="20"/>
      <c r="N23" s="20"/>
      <c r="O23" s="20"/>
    </row>
    <row r="24" spans="1:15" s="13" customFormat="1" ht="19.5" customHeight="1">
      <c r="A24" s="82"/>
      <c r="B24" s="10" t="s">
        <v>35</v>
      </c>
      <c r="C24" s="19">
        <f t="shared" si="2"/>
        <v>5</v>
      </c>
      <c r="D24" s="15">
        <v>5</v>
      </c>
      <c r="E24" s="15"/>
      <c r="F24" s="15"/>
      <c r="G24" s="15"/>
      <c r="H24" s="15"/>
      <c r="I24" s="15"/>
      <c r="J24" s="21"/>
      <c r="K24" s="21"/>
      <c r="L24" s="20"/>
      <c r="M24" s="20"/>
      <c r="N24" s="20"/>
      <c r="O24" s="21">
        <v>2150602</v>
      </c>
    </row>
    <row r="25" spans="1:15" s="13" customFormat="1" ht="19.5" customHeight="1">
      <c r="A25" s="82"/>
      <c r="B25" s="10" t="s">
        <v>36</v>
      </c>
      <c r="C25" s="19">
        <f t="shared" si="2"/>
        <v>8</v>
      </c>
      <c r="D25" s="15">
        <v>8</v>
      </c>
      <c r="E25" s="15"/>
      <c r="F25" s="15"/>
      <c r="G25" s="15"/>
      <c r="H25" s="15"/>
      <c r="I25" s="15"/>
      <c r="J25" s="21"/>
      <c r="K25" s="21"/>
      <c r="L25" s="20"/>
      <c r="M25" s="20"/>
      <c r="N25" s="20"/>
      <c r="O25" s="21">
        <v>2150602</v>
      </c>
    </row>
    <row r="26" spans="1:15" s="13" customFormat="1" ht="19.5" customHeight="1">
      <c r="A26" s="82"/>
      <c r="B26" s="10" t="s">
        <v>37</v>
      </c>
      <c r="C26" s="19">
        <f t="shared" si="2"/>
        <v>15</v>
      </c>
      <c r="D26" s="15">
        <v>15</v>
      </c>
      <c r="E26" s="15"/>
      <c r="F26" s="15"/>
      <c r="G26" s="15"/>
      <c r="H26" s="15"/>
      <c r="I26" s="15"/>
      <c r="J26" s="21"/>
      <c r="K26" s="21"/>
      <c r="L26" s="20"/>
      <c r="M26" s="20"/>
      <c r="N26" s="20"/>
      <c r="O26" s="21">
        <v>2150602</v>
      </c>
    </row>
    <row r="27" spans="1:15" s="13" customFormat="1" ht="19.5" customHeight="1">
      <c r="A27" s="82"/>
      <c r="B27" s="10" t="s">
        <v>38</v>
      </c>
      <c r="C27" s="19">
        <f t="shared" si="2"/>
        <v>1</v>
      </c>
      <c r="D27" s="15">
        <v>1</v>
      </c>
      <c r="E27" s="15"/>
      <c r="F27" s="15"/>
      <c r="G27" s="15"/>
      <c r="H27" s="15"/>
      <c r="I27" s="15"/>
      <c r="J27" s="21"/>
      <c r="K27" s="21"/>
      <c r="L27" s="20"/>
      <c r="M27" s="20"/>
      <c r="N27" s="20"/>
      <c r="O27" s="21">
        <v>2150602</v>
      </c>
    </row>
    <row r="28" spans="1:15" s="13" customFormat="1" ht="19.5" customHeight="1">
      <c r="A28" s="82"/>
      <c r="B28" s="10" t="s">
        <v>39</v>
      </c>
      <c r="C28" s="19">
        <f t="shared" si="2"/>
        <v>3</v>
      </c>
      <c r="D28" s="15">
        <v>3</v>
      </c>
      <c r="E28" s="15"/>
      <c r="F28" s="15"/>
      <c r="G28" s="15"/>
      <c r="H28" s="15"/>
      <c r="I28" s="15"/>
      <c r="J28" s="21"/>
      <c r="K28" s="21"/>
      <c r="L28" s="20"/>
      <c r="M28" s="20"/>
      <c r="N28" s="20"/>
      <c r="O28" s="21">
        <v>2150602</v>
      </c>
    </row>
    <row r="29" spans="1:15" s="13" customFormat="1" ht="19.5" customHeight="1">
      <c r="A29" s="82"/>
      <c r="B29" s="10" t="s">
        <v>40</v>
      </c>
      <c r="C29" s="19">
        <f t="shared" si="2"/>
        <v>0</v>
      </c>
      <c r="D29" s="15"/>
      <c r="E29" s="15"/>
      <c r="F29" s="15"/>
      <c r="G29" s="15"/>
      <c r="H29" s="15"/>
      <c r="I29" s="15"/>
      <c r="J29" s="21"/>
      <c r="K29" s="21"/>
      <c r="L29" s="20"/>
      <c r="M29" s="20"/>
      <c r="N29" s="20"/>
      <c r="O29" s="20"/>
    </row>
    <row r="30" spans="1:15" s="13" customFormat="1" ht="19.5" customHeight="1">
      <c r="A30" s="82"/>
      <c r="B30" s="10" t="s">
        <v>41</v>
      </c>
      <c r="C30" s="19">
        <f t="shared" si="2"/>
        <v>3</v>
      </c>
      <c r="D30" s="15">
        <v>3</v>
      </c>
      <c r="E30" s="15"/>
      <c r="F30" s="15"/>
      <c r="G30" s="15"/>
      <c r="H30" s="15"/>
      <c r="I30" s="15"/>
      <c r="J30" s="21"/>
      <c r="K30" s="21"/>
      <c r="L30" s="20"/>
      <c r="M30" s="20"/>
      <c r="N30" s="20"/>
      <c r="O30" s="21">
        <v>2150602</v>
      </c>
    </row>
    <row r="31" spans="1:15" s="13" customFormat="1" ht="19.5" customHeight="1">
      <c r="A31" s="82"/>
      <c r="B31" s="10" t="s">
        <v>42</v>
      </c>
      <c r="C31" s="19">
        <f t="shared" si="2"/>
        <v>5.7</v>
      </c>
      <c r="D31" s="15">
        <v>5.7</v>
      </c>
      <c r="E31" s="15"/>
      <c r="F31" s="15"/>
      <c r="G31" s="15"/>
      <c r="H31" s="15"/>
      <c r="I31" s="15"/>
      <c r="J31" s="21"/>
      <c r="K31" s="21"/>
      <c r="L31" s="20"/>
      <c r="M31" s="20"/>
      <c r="N31" s="20"/>
      <c r="O31" s="21">
        <v>2150602</v>
      </c>
    </row>
    <row r="32" spans="1:15" s="13" customFormat="1" ht="19.5" customHeight="1">
      <c r="A32" s="82"/>
      <c r="B32" s="10" t="s">
        <v>43</v>
      </c>
      <c r="C32" s="19">
        <f t="shared" si="2"/>
        <v>16.4</v>
      </c>
      <c r="D32" s="15">
        <v>16.4</v>
      </c>
      <c r="E32" s="15"/>
      <c r="F32" s="15"/>
      <c r="G32" s="15"/>
      <c r="H32" s="15"/>
      <c r="I32" s="15"/>
      <c r="J32" s="21"/>
      <c r="K32" s="21"/>
      <c r="L32" s="20"/>
      <c r="M32" s="20"/>
      <c r="N32" s="20"/>
      <c r="O32" s="21">
        <v>2150602</v>
      </c>
    </row>
    <row r="33" spans="1:15" s="13" customFormat="1" ht="19.5" customHeight="1">
      <c r="A33" s="82"/>
      <c r="B33" s="10" t="s">
        <v>44</v>
      </c>
      <c r="C33" s="19">
        <f t="shared" si="2"/>
        <v>0</v>
      </c>
      <c r="D33" s="15"/>
      <c r="E33" s="15"/>
      <c r="F33" s="15"/>
      <c r="G33" s="15"/>
      <c r="H33" s="15"/>
      <c r="I33" s="15"/>
      <c r="J33" s="21"/>
      <c r="K33" s="21"/>
      <c r="L33" s="20"/>
      <c r="M33" s="20"/>
      <c r="N33" s="20"/>
      <c r="O33" s="20"/>
    </row>
    <row r="34" spans="1:15" s="13" customFormat="1" ht="19.5" customHeight="1">
      <c r="A34" s="82"/>
      <c r="B34" s="10" t="s">
        <v>134</v>
      </c>
      <c r="C34" s="19">
        <f t="shared" si="2"/>
        <v>18.67</v>
      </c>
      <c r="D34" s="15">
        <v>18.67</v>
      </c>
      <c r="E34" s="15"/>
      <c r="F34" s="15"/>
      <c r="G34" s="15"/>
      <c r="H34" s="15"/>
      <c r="I34" s="15"/>
      <c r="J34" s="21"/>
      <c r="K34" s="21"/>
      <c r="L34" s="20"/>
      <c r="M34" s="20"/>
      <c r="N34" s="20"/>
      <c r="O34" s="21">
        <v>2150602</v>
      </c>
    </row>
    <row r="35" spans="1:15" s="13" customFormat="1" ht="19.5" customHeight="1">
      <c r="A35" s="82" t="s">
        <v>80</v>
      </c>
      <c r="B35" s="10" t="s">
        <v>45</v>
      </c>
      <c r="C35" s="19">
        <f t="shared" si="2"/>
        <v>0</v>
      </c>
      <c r="D35" s="15"/>
      <c r="E35" s="15"/>
      <c r="F35" s="15"/>
      <c r="G35" s="15"/>
      <c r="H35" s="15"/>
      <c r="I35" s="15"/>
      <c r="J35" s="21"/>
      <c r="K35" s="21"/>
      <c r="L35" s="20"/>
      <c r="M35" s="20"/>
      <c r="N35" s="20"/>
      <c r="O35" s="20"/>
    </row>
    <row r="36" spans="1:15" s="13" customFormat="1" ht="19.5" customHeight="1">
      <c r="A36" s="82"/>
      <c r="B36" s="10" t="s">
        <v>46</v>
      </c>
      <c r="C36" s="19">
        <f t="shared" si="2"/>
        <v>0</v>
      </c>
      <c r="D36" s="15">
        <v>0</v>
      </c>
      <c r="E36" s="15"/>
      <c r="F36" s="15"/>
      <c r="G36" s="15"/>
      <c r="H36" s="15"/>
      <c r="I36" s="15"/>
      <c r="J36" s="21"/>
      <c r="K36" s="21"/>
      <c r="L36" s="20"/>
      <c r="M36" s="20"/>
      <c r="N36" s="20"/>
      <c r="O36" s="20"/>
    </row>
    <row r="37" spans="1:15" s="13" customFormat="1" ht="19.5" customHeight="1">
      <c r="A37" s="82"/>
      <c r="B37" s="10" t="s">
        <v>47</v>
      </c>
      <c r="C37" s="19">
        <f t="shared" si="2"/>
        <v>0</v>
      </c>
      <c r="D37" s="15"/>
      <c r="E37" s="15"/>
      <c r="F37" s="15"/>
      <c r="G37" s="15"/>
      <c r="H37" s="15"/>
      <c r="I37" s="15"/>
      <c r="J37" s="21"/>
      <c r="K37" s="21"/>
      <c r="L37" s="20"/>
      <c r="M37" s="20"/>
      <c r="N37" s="20"/>
      <c r="O37" s="20"/>
    </row>
    <row r="38" spans="1:15" s="13" customFormat="1" ht="19.5" customHeight="1">
      <c r="A38" s="82"/>
      <c r="B38" s="10" t="s">
        <v>136</v>
      </c>
      <c r="C38" s="19">
        <f t="shared" si="2"/>
        <v>0</v>
      </c>
      <c r="D38" s="15"/>
      <c r="E38" s="15"/>
      <c r="F38" s="15"/>
      <c r="G38" s="15"/>
      <c r="H38" s="15"/>
      <c r="I38" s="15"/>
      <c r="J38" s="21"/>
      <c r="K38" s="21"/>
      <c r="L38" s="20"/>
      <c r="M38" s="20"/>
      <c r="N38" s="20"/>
      <c r="O38" s="20"/>
    </row>
    <row r="39" spans="1:15" s="13" customFormat="1" ht="19.5" customHeight="1">
      <c r="A39" s="82"/>
      <c r="B39" s="10" t="s">
        <v>137</v>
      </c>
      <c r="C39" s="19">
        <f t="shared" si="2"/>
        <v>0</v>
      </c>
      <c r="D39" s="15"/>
      <c r="E39" s="15"/>
      <c r="F39" s="15"/>
      <c r="G39" s="15"/>
      <c r="H39" s="15"/>
      <c r="I39" s="15"/>
      <c r="J39" s="21"/>
      <c r="K39" s="21"/>
      <c r="L39" s="20"/>
      <c r="M39" s="20"/>
      <c r="N39" s="20"/>
      <c r="O39" s="20"/>
    </row>
    <row r="40" spans="1:15" s="13" customFormat="1" ht="19.5" customHeight="1">
      <c r="A40" s="82"/>
      <c r="B40" s="10" t="s">
        <v>48</v>
      </c>
      <c r="C40" s="19">
        <f t="shared" si="2"/>
        <v>22</v>
      </c>
      <c r="D40" s="15">
        <v>22</v>
      </c>
      <c r="E40" s="15"/>
      <c r="F40" s="15"/>
      <c r="G40" s="15"/>
      <c r="H40" s="15"/>
      <c r="I40" s="15"/>
      <c r="J40" s="21"/>
      <c r="K40" s="21"/>
      <c r="L40" s="20"/>
      <c r="M40" s="20"/>
      <c r="N40" s="20"/>
      <c r="O40" s="21">
        <v>2150602</v>
      </c>
    </row>
    <row r="41" spans="1:15" s="13" customFormat="1" ht="19.5" customHeight="1">
      <c r="A41" s="82"/>
      <c r="B41" s="10" t="s">
        <v>49</v>
      </c>
      <c r="C41" s="19">
        <f t="shared" si="2"/>
        <v>0</v>
      </c>
      <c r="D41" s="15"/>
      <c r="E41" s="15"/>
      <c r="F41" s="15"/>
      <c r="G41" s="15"/>
      <c r="H41" s="15"/>
      <c r="I41" s="15"/>
      <c r="J41" s="21"/>
      <c r="K41" s="21"/>
      <c r="L41" s="20"/>
      <c r="M41" s="20"/>
      <c r="N41" s="20"/>
      <c r="O41" s="20"/>
    </row>
    <row r="42" spans="1:15" s="13" customFormat="1" ht="19.5" customHeight="1">
      <c r="A42" s="82"/>
      <c r="B42" s="10" t="s">
        <v>138</v>
      </c>
      <c r="C42" s="19">
        <f t="shared" si="2"/>
        <v>0</v>
      </c>
      <c r="D42" s="15"/>
      <c r="E42" s="15"/>
      <c r="F42" s="15"/>
      <c r="G42" s="15"/>
      <c r="H42" s="15"/>
      <c r="I42" s="15"/>
      <c r="J42" s="21"/>
      <c r="K42" s="21"/>
      <c r="L42" s="20"/>
      <c r="M42" s="20"/>
      <c r="N42" s="20"/>
      <c r="O42" s="20"/>
    </row>
    <row r="43" spans="1:15" s="13" customFormat="1" ht="25.5" customHeight="1">
      <c r="A43" s="82"/>
      <c r="B43" s="10" t="s">
        <v>50</v>
      </c>
      <c r="C43" s="19">
        <f t="shared" si="2"/>
        <v>0</v>
      </c>
      <c r="D43" s="15"/>
      <c r="E43" s="15"/>
      <c r="F43" s="15"/>
      <c r="G43" s="15"/>
      <c r="H43" s="15"/>
      <c r="I43" s="15"/>
      <c r="J43" s="21"/>
      <c r="K43" s="21"/>
      <c r="L43" s="20"/>
      <c r="M43" s="20"/>
      <c r="N43" s="20"/>
      <c r="O43" s="20"/>
    </row>
    <row r="44" spans="1:15" s="13" customFormat="1" ht="19.5" customHeight="1">
      <c r="A44" s="83" t="s">
        <v>72</v>
      </c>
      <c r="B44" s="89"/>
      <c r="C44" s="19">
        <f>SUM(C45:C49)</f>
        <v>355</v>
      </c>
      <c r="D44" s="19">
        <f aca="true" t="shared" si="3" ref="D44:K44">SUM(D45:D49)</f>
        <v>355</v>
      </c>
      <c r="E44" s="19">
        <f t="shared" si="3"/>
        <v>0</v>
      </c>
      <c r="F44" s="19">
        <f t="shared" si="3"/>
        <v>0</v>
      </c>
      <c r="G44" s="19">
        <f t="shared" si="3"/>
        <v>0</v>
      </c>
      <c r="H44" s="19">
        <f t="shared" si="3"/>
        <v>0</v>
      </c>
      <c r="I44" s="19">
        <f t="shared" si="3"/>
        <v>0</v>
      </c>
      <c r="J44" s="19">
        <f t="shared" si="3"/>
        <v>0</v>
      </c>
      <c r="K44" s="19">
        <f t="shared" si="3"/>
        <v>0</v>
      </c>
      <c r="L44" s="40"/>
      <c r="M44" s="40"/>
      <c r="N44" s="40"/>
      <c r="O44" s="41">
        <v>2150601</v>
      </c>
    </row>
    <row r="45" spans="1:15" s="13" customFormat="1" ht="19.5" customHeight="1">
      <c r="A45" s="85" t="s">
        <v>121</v>
      </c>
      <c r="B45" s="86"/>
      <c r="C45" s="19">
        <f>SUM(D45:K45)</f>
        <v>305</v>
      </c>
      <c r="D45" s="15">
        <v>305</v>
      </c>
      <c r="E45" s="15"/>
      <c r="F45" s="15"/>
      <c r="G45" s="15"/>
      <c r="H45" s="15"/>
      <c r="I45" s="15"/>
      <c r="J45" s="21"/>
      <c r="K45" s="21"/>
      <c r="L45" s="20"/>
      <c r="M45" s="20"/>
      <c r="N45" s="20"/>
      <c r="O45" s="41">
        <v>2150601</v>
      </c>
    </row>
    <row r="46" spans="1:15" s="13" customFormat="1" ht="19.5" customHeight="1">
      <c r="A46" s="85" t="s">
        <v>122</v>
      </c>
      <c r="B46" s="86"/>
      <c r="C46" s="19">
        <f aca="true" t="shared" si="4" ref="C46:C52">SUM(D46:K46)</f>
        <v>50</v>
      </c>
      <c r="D46" s="15">
        <v>50</v>
      </c>
      <c r="E46" s="15"/>
      <c r="F46" s="15"/>
      <c r="G46" s="15"/>
      <c r="H46" s="15"/>
      <c r="I46" s="21"/>
      <c r="J46" s="21"/>
      <c r="K46" s="20"/>
      <c r="L46" s="20"/>
      <c r="M46" s="20"/>
      <c r="N46" s="20"/>
      <c r="O46" s="41">
        <v>2150601</v>
      </c>
    </row>
    <row r="47" spans="1:15" s="13" customFormat="1" ht="19.5" customHeight="1">
      <c r="A47" s="85" t="s">
        <v>123</v>
      </c>
      <c r="B47" s="86"/>
      <c r="C47" s="19">
        <f t="shared" si="4"/>
        <v>0</v>
      </c>
      <c r="D47" s="15"/>
      <c r="E47" s="15"/>
      <c r="F47" s="15"/>
      <c r="G47" s="15"/>
      <c r="H47" s="15"/>
      <c r="I47" s="21"/>
      <c r="J47" s="21"/>
      <c r="K47" s="20"/>
      <c r="L47" s="20"/>
      <c r="M47" s="20"/>
      <c r="N47" s="20"/>
      <c r="O47" s="20"/>
    </row>
    <row r="48" spans="1:15" s="13" customFormat="1" ht="19.5" customHeight="1">
      <c r="A48" s="87" t="s">
        <v>124</v>
      </c>
      <c r="B48" s="88"/>
      <c r="C48" s="19">
        <f t="shared" si="4"/>
        <v>0</v>
      </c>
      <c r="D48" s="15"/>
      <c r="E48" s="15"/>
      <c r="F48" s="15"/>
      <c r="G48" s="15"/>
      <c r="H48" s="15"/>
      <c r="I48" s="21"/>
      <c r="J48" s="21"/>
      <c r="K48" s="20"/>
      <c r="L48" s="20"/>
      <c r="M48" s="20"/>
      <c r="N48" s="20"/>
      <c r="O48" s="20"/>
    </row>
    <row r="49" spans="1:15" s="13" customFormat="1" ht="19.5" customHeight="1">
      <c r="A49" s="85" t="s">
        <v>125</v>
      </c>
      <c r="B49" s="86"/>
      <c r="C49" s="19">
        <f t="shared" si="4"/>
        <v>0</v>
      </c>
      <c r="D49" s="42"/>
      <c r="E49" s="42"/>
      <c r="F49" s="42"/>
      <c r="G49" s="42"/>
      <c r="H49" s="42"/>
      <c r="I49" s="20"/>
      <c r="J49" s="20"/>
      <c r="K49" s="20"/>
      <c r="L49" s="20"/>
      <c r="M49" s="20"/>
      <c r="N49" s="20"/>
      <c r="O49" s="20"/>
    </row>
    <row r="50" spans="1:15" s="13" customFormat="1" ht="19.5" customHeight="1">
      <c r="A50" s="83" t="s">
        <v>73</v>
      </c>
      <c r="B50" s="84"/>
      <c r="C50" s="19">
        <f>SUM(D50:K50)</f>
        <v>0</v>
      </c>
      <c r="D50" s="42"/>
      <c r="E50" s="42"/>
      <c r="F50" s="42"/>
      <c r="G50" s="42"/>
      <c r="H50" s="42"/>
      <c r="I50" s="42"/>
      <c r="J50" s="20"/>
      <c r="K50" s="20"/>
      <c r="L50" s="20"/>
      <c r="M50" s="20"/>
      <c r="N50" s="20"/>
      <c r="O50" s="20"/>
    </row>
    <row r="51" spans="1:15" s="13" customFormat="1" ht="19.5" customHeight="1">
      <c r="A51" s="83" t="s">
        <v>74</v>
      </c>
      <c r="B51" s="84"/>
      <c r="C51" s="19">
        <f t="shared" si="4"/>
        <v>0</v>
      </c>
      <c r="D51" s="42"/>
      <c r="E51" s="42"/>
      <c r="F51" s="42"/>
      <c r="G51" s="42"/>
      <c r="H51" s="42"/>
      <c r="I51" s="42"/>
      <c r="J51" s="20"/>
      <c r="K51" s="20"/>
      <c r="L51" s="20"/>
      <c r="M51" s="20"/>
      <c r="N51" s="20"/>
      <c r="O51" s="20"/>
    </row>
    <row r="52" spans="1:15" s="13" customFormat="1" ht="19.5" customHeight="1">
      <c r="A52" s="83" t="s">
        <v>21</v>
      </c>
      <c r="B52" s="84"/>
      <c r="C52" s="19">
        <f t="shared" si="4"/>
        <v>0</v>
      </c>
      <c r="D52" s="42"/>
      <c r="E52" s="42"/>
      <c r="F52" s="42"/>
      <c r="G52" s="42"/>
      <c r="H52" s="42"/>
      <c r="I52" s="42"/>
      <c r="J52" s="20"/>
      <c r="K52" s="20"/>
      <c r="L52" s="20"/>
      <c r="M52" s="20"/>
      <c r="N52" s="20"/>
      <c r="O52" s="20"/>
    </row>
    <row r="53" spans="1:15" s="13" customFormat="1" ht="19.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</sheetData>
  <mergeCells count="31">
    <mergeCell ref="G5:G6"/>
    <mergeCell ref="H5:H6"/>
    <mergeCell ref="A3:B3"/>
    <mergeCell ref="A7:B7"/>
    <mergeCell ref="B4:B6"/>
    <mergeCell ref="C5:C6"/>
    <mergeCell ref="A47:B47"/>
    <mergeCell ref="D5:F5"/>
    <mergeCell ref="A44:B44"/>
    <mergeCell ref="A8:B8"/>
    <mergeCell ref="A45:B45"/>
    <mergeCell ref="A53:O53"/>
    <mergeCell ref="A35:A43"/>
    <mergeCell ref="A9:A17"/>
    <mergeCell ref="A18:A34"/>
    <mergeCell ref="A51:B51"/>
    <mergeCell ref="A50:B50"/>
    <mergeCell ref="A52:B52"/>
    <mergeCell ref="A49:B49"/>
    <mergeCell ref="A46:B46"/>
    <mergeCell ref="A48:B48"/>
    <mergeCell ref="A2:O2"/>
    <mergeCell ref="N3:O3"/>
    <mergeCell ref="A4:A6"/>
    <mergeCell ref="O4:O6"/>
    <mergeCell ref="K5:K6"/>
    <mergeCell ref="I5:I6"/>
    <mergeCell ref="J5:J6"/>
    <mergeCell ref="K3:L3"/>
    <mergeCell ref="L4:N5"/>
    <mergeCell ref="C4:K4"/>
  </mergeCells>
  <printOptions horizontalCentered="1"/>
  <pageMargins left="0.15748031496062992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workbookViewId="0" topLeftCell="A1">
      <selection activeCell="A2" sqref="A2:E2"/>
    </sheetView>
  </sheetViews>
  <sheetFormatPr defaultColWidth="9.00390625" defaultRowHeight="34.5" customHeight="1"/>
  <cols>
    <col min="1" max="1" width="30.875" style="7" customWidth="1"/>
    <col min="2" max="2" width="11.375" style="55" customWidth="1"/>
    <col min="3" max="3" width="10.25390625" style="7" customWidth="1"/>
    <col min="4" max="4" width="10.50390625" style="7" customWidth="1"/>
    <col min="5" max="5" width="11.625" style="7" customWidth="1"/>
    <col min="6" max="16384" width="9.00390625" style="7" customWidth="1"/>
  </cols>
  <sheetData>
    <row r="1" spans="3:5" ht="18.75" customHeight="1">
      <c r="C1" s="6"/>
      <c r="E1" s="6" t="s">
        <v>85</v>
      </c>
    </row>
    <row r="2" spans="1:5" ht="34.5" customHeight="1">
      <c r="A2" s="93" t="s">
        <v>89</v>
      </c>
      <c r="B2" s="93"/>
      <c r="C2" s="93"/>
      <c r="D2" s="93"/>
      <c r="E2" s="93"/>
    </row>
    <row r="3" spans="1:5" ht="34.5" customHeight="1">
      <c r="A3" s="44" t="s">
        <v>139</v>
      </c>
      <c r="C3" s="6"/>
      <c r="E3" s="6" t="s">
        <v>82</v>
      </c>
    </row>
    <row r="4" spans="1:5" s="8" customFormat="1" ht="36.75" customHeight="1">
      <c r="A4" s="2" t="s">
        <v>0</v>
      </c>
      <c r="B4" s="2" t="s">
        <v>87</v>
      </c>
      <c r="C4" s="15" t="s">
        <v>61</v>
      </c>
      <c r="D4" s="15" t="s">
        <v>64</v>
      </c>
      <c r="E4" s="15" t="s">
        <v>78</v>
      </c>
    </row>
    <row r="5" spans="1:5" ht="19.5" customHeight="1">
      <c r="A5" s="3" t="s">
        <v>13</v>
      </c>
      <c r="B5" s="2">
        <f>SUM(B6:B8)</f>
        <v>18.7</v>
      </c>
      <c r="C5" s="2">
        <f>SUM(C6:C8)</f>
        <v>18.7</v>
      </c>
      <c r="D5" s="2">
        <f>SUM(D6:D8)</f>
        <v>0</v>
      </c>
      <c r="E5" s="2">
        <f>SUM(E6:E8)</f>
        <v>0</v>
      </c>
    </row>
    <row r="6" spans="1:5" ht="19.5" customHeight="1">
      <c r="A6" s="4" t="s">
        <v>1</v>
      </c>
      <c r="B6" s="9">
        <f>SUM(C6:E6)</f>
        <v>0</v>
      </c>
      <c r="C6" s="9"/>
      <c r="D6" s="57"/>
      <c r="E6" s="57"/>
    </row>
    <row r="7" spans="1:5" ht="19.5" customHeight="1">
      <c r="A7" s="4" t="s">
        <v>2</v>
      </c>
      <c r="B7" s="9">
        <f>SUM(C7:E7)</f>
        <v>5.7</v>
      </c>
      <c r="C7" s="9">
        <v>5.7</v>
      </c>
      <c r="D7" s="57"/>
      <c r="E7" s="57"/>
    </row>
    <row r="8" spans="1:5" ht="19.5" customHeight="1">
      <c r="A8" s="4" t="s">
        <v>3</v>
      </c>
      <c r="B8" s="9">
        <v>13</v>
      </c>
      <c r="C8" s="9">
        <v>13</v>
      </c>
      <c r="D8" s="9">
        <f>SUM(D9:D10)</f>
        <v>0</v>
      </c>
      <c r="E8" s="9">
        <f>SUM(E9:E10)</f>
        <v>0</v>
      </c>
    </row>
    <row r="9" spans="1:5" ht="19.5" customHeight="1">
      <c r="A9" s="9" t="s">
        <v>4</v>
      </c>
      <c r="B9" s="9">
        <v>5</v>
      </c>
      <c r="C9" s="9">
        <v>5</v>
      </c>
      <c r="D9" s="57"/>
      <c r="E9" s="57"/>
    </row>
    <row r="10" spans="1:5" ht="19.5" customHeight="1">
      <c r="A10" s="4" t="s">
        <v>5</v>
      </c>
      <c r="B10" s="9">
        <f>SUM(C10:E10)</f>
        <v>0</v>
      </c>
      <c r="C10" s="4"/>
      <c r="D10" s="57"/>
      <c r="E10" s="57"/>
    </row>
    <row r="11" spans="1:5" ht="19.5" customHeight="1">
      <c r="A11" s="58" t="s">
        <v>6</v>
      </c>
      <c r="B11" s="60"/>
      <c r="C11" s="12"/>
      <c r="D11" s="57"/>
      <c r="E11" s="57"/>
    </row>
    <row r="12" spans="1:5" ht="19.5" customHeight="1">
      <c r="A12" s="59" t="s">
        <v>7</v>
      </c>
      <c r="B12" s="61"/>
      <c r="C12" s="65">
        <v>0</v>
      </c>
      <c r="D12" s="57"/>
      <c r="E12" s="57"/>
    </row>
    <row r="13" spans="1:5" ht="19.5" customHeight="1">
      <c r="A13" s="59" t="s">
        <v>8</v>
      </c>
      <c r="B13" s="61"/>
      <c r="C13" s="65">
        <v>0</v>
      </c>
      <c r="D13" s="57"/>
      <c r="E13" s="57"/>
    </row>
    <row r="14" spans="1:5" ht="19.5" customHeight="1">
      <c r="A14" s="59" t="s">
        <v>9</v>
      </c>
      <c r="B14" s="61"/>
      <c r="C14" s="65">
        <v>0</v>
      </c>
      <c r="D14" s="57"/>
      <c r="E14" s="57"/>
    </row>
    <row r="15" spans="1:5" ht="19.5" customHeight="1">
      <c r="A15" s="59" t="s">
        <v>10</v>
      </c>
      <c r="B15" s="61"/>
      <c r="C15" s="65">
        <v>0</v>
      </c>
      <c r="D15" s="57"/>
      <c r="E15" s="57"/>
    </row>
    <row r="16" spans="1:5" ht="19.5" customHeight="1">
      <c r="A16" s="59" t="s">
        <v>11</v>
      </c>
      <c r="B16" s="61"/>
      <c r="C16" s="65">
        <v>90</v>
      </c>
      <c r="D16" s="57"/>
      <c r="E16" s="57"/>
    </row>
    <row r="17" spans="1:5" ht="19.5" customHeight="1">
      <c r="A17" s="59" t="s">
        <v>12</v>
      </c>
      <c r="B17" s="61"/>
      <c r="C17" s="65">
        <v>530</v>
      </c>
      <c r="D17" s="57"/>
      <c r="E17" s="57"/>
    </row>
    <row r="18" spans="1:5" ht="33.75" customHeight="1">
      <c r="A18" s="11" t="s">
        <v>14</v>
      </c>
      <c r="B18" s="56"/>
      <c r="C18" s="12"/>
      <c r="D18" s="57"/>
      <c r="E18" s="57"/>
    </row>
    <row r="19" spans="1:5" ht="125.25" customHeight="1">
      <c r="A19" s="92" t="s">
        <v>86</v>
      </c>
      <c r="B19" s="92"/>
      <c r="C19" s="92"/>
      <c r="D19" s="92"/>
      <c r="E19" s="92"/>
    </row>
    <row r="20" spans="1:3" ht="103.5" customHeight="1">
      <c r="A20" s="91"/>
      <c r="B20" s="91"/>
      <c r="C20" s="91"/>
    </row>
  </sheetData>
  <mergeCells count="3">
    <mergeCell ref="A20:C20"/>
    <mergeCell ref="A19:E19"/>
    <mergeCell ref="A2:E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任东山 59.230.143.60</cp:lastModifiedBy>
  <cp:lastPrinted>2017-05-03T03:08:40Z</cp:lastPrinted>
  <dcterms:modified xsi:type="dcterms:W3CDTF">2017-11-21T06:52:22Z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