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90" windowHeight="9030" tabRatio="967" firstSheet="17" activeTab="25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'!$A$1:$P$9</definedName>
    <definedName name="_xlnm.Print_Area" localSheetId="3">'部门支出总表（分类）'!$A$1:$U$10</definedName>
    <definedName name="_xlnm.Print_Area" localSheetId="11">'财政拨款收支总表'!$A$1:$F$26</definedName>
    <definedName name="_xlnm.Print_Area" localSheetId="10">'个人家庭(政府预算)'!$A$1:$K$9</definedName>
    <definedName name="_xlnm.Print_Area" localSheetId="19">'个人家庭(政府预算)(2)'!$A$1:$K$9</definedName>
    <definedName name="_xlnm.Print_Area" localSheetId="6">'工资福利(政府预算)'!$A$1:$N$9</definedName>
    <definedName name="_xlnm.Print_Area" localSheetId="15">'工资福利(政府预算)(2)'!$A$1:$N$9</definedName>
    <definedName name="_xlnm.Print_Area" localSheetId="9">'基本-个人和家庭'!$A$1:$L$10</definedName>
    <definedName name="_xlnm.Print_Area" localSheetId="5">'基本-工资福利'!$A$1:$AA$10</definedName>
    <definedName name="_xlnm.Print_Area" localSheetId="7">'基本-一般商品服务'!$A$1:$Z$10</definedName>
    <definedName name="_xlnm.Print_Area" localSheetId="25">'经费拨款'!$A$1:$V$10</definedName>
    <definedName name="_xlnm.Print_Area" localSheetId="26">'经费拨款(政府预算)'!$A$1:$U$9</definedName>
    <definedName name="_xlnm.Print_Area" localSheetId="27">'三公'!$A$1:$O$8</definedName>
    <definedName name="_xlnm.Print_Area" localSheetId="8">'商品服务(政府预算)'!$A$1:$T$9</definedName>
    <definedName name="_xlnm.Print_Area" localSheetId="17">'商品服务(政府预算)(2)'!$A$1:$T$9</definedName>
    <definedName name="_xlnm.Print_Area" localSheetId="29">'项目绩效'!$A$1:$N$8</definedName>
    <definedName name="_xlnm.Print_Area" localSheetId="20">'项目明细表'!$A$1:$N$9</definedName>
    <definedName name="_xlnm.Print_Area" localSheetId="18">'一般-个人和家庭'!$A$1:$L$10</definedName>
    <definedName name="_xlnm.Print_Area" localSheetId="14">'一般-工资福利'!$A$1:$AA$10</definedName>
    <definedName name="_xlnm.Print_Area" localSheetId="16">'一般-商品和服务'!$A$1:$Z$10</definedName>
    <definedName name="_xlnm.Print_Area" localSheetId="13">'一般预算基本支出表'!$A$1:$I$10</definedName>
    <definedName name="_xlnm.Print_Area" localSheetId="12">'一般预算支出'!$A$1:$S$10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'支出分类(政府预算)'!$1:$9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<sst xmlns="http://schemas.openxmlformats.org/spreadsheetml/2006/main" count="1114" uniqueCount="304">
  <si>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</si>
  <si>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</si>
  <si>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</si>
  <si>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</si>
  <si>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</si>
  <si>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</si>
  <si>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</si>
  <si>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</si>
  <si>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</si>
  <si>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</si>
  <si>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</si>
  <si>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</si>
  <si>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</si>
  <si>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</si>
  <si>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</si>
  <si>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</si>
  <si>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</si>
  <si>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</si>
  <si>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</si>
  <si>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</si>
  <si>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</si>
  <si>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</si>
  <si>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</si>
  <si>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</si>
  <si>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</si>
  <si>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</si>
  <si>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</si>
  <si>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</si>
  <si>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</si>
  <si>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</si>
  <si>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</si>
  <si>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</si>
  <si>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</si>
  <si>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</si>
  <si>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</si>
  <si>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</si>
  <si>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</si>
  <si>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</si>
  <si>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</si>
  <si>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</si>
  <si>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</si>
  <si>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</si>
  <si>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</si>
  <si>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</si>
  <si>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</si>
  <si>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</si>
  <si>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</si>
  <si>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</si>
  <si>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</si>
  <si>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</si>
  <si>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</si>
  <si>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</si>
  <si>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</si>
  <si>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</si>
  <si>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</si>
  <si>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</si>
  <si>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</si>
  <si>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</si>
  <si>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</si>
  <si>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</si>
  <si>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</si>
  <si>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</si>
  <si>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</si>
  <si>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</si>
  <si>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</si>
  <si>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</si>
  <si>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</si>
  <si>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</si>
  <si>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</si>
  <si>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</si>
  <si>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</si>
  <si>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</si>
  <si>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</si>
  <si>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</si>
  <si>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</si>
  <si>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</si>
  <si>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</si>
  <si>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</si>
  <si>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</si>
  <si>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</si>
  <si>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</si>
  <si>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</si>
  <si>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</si>
  <si>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</si>
  <si>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</si>
  <si>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</si>
  <si>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</si>
  <si>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</si>
  <si>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</si>
  <si>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</si>
  <si>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</si>
  <si>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</si>
  <si>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</si>
  <si>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064001</t>
  </si>
  <si>
    <t>岳阳县房地产管理局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</si>
  <si>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</si>
  <si>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</si>
  <si>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</si>
  <si>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</si>
  <si>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</si>
  <si>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</si>
  <si>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</si>
  <si>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</si>
  <si>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221</t>
  </si>
  <si>
    <t>岳阳县房地产管理局（住房保障支出）</t>
  </si>
  <si>
    <t>03</t>
  </si>
  <si>
    <t xml:space="preserve">  岳阳县房地产管理局（城乡社区住宅）</t>
  </si>
  <si>
    <t>99</t>
  </si>
  <si>
    <t xml:space="preserve">    岳阳县房地产管理局(其他城乡社区住宅支出）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</si>
  <si>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</si>
  <si>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</si>
  <si>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</si>
  <si>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</si>
  <si>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</si>
  <si>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</si>
  <si>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</si>
  <si>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</si>
  <si>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</si>
  <si>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</si>
  <si>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</si>
  <si>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</si>
  <si>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</si>
  <si>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</si>
  <si>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</si>
  <si>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</si>
  <si>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</si>
  <si>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</si>
  <si>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</si>
  <si>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</si>
  <si>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</si>
  <si>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</si>
  <si>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</si>
  <si>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</si>
  <si>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</si>
  <si>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</si>
  <si>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</si>
  <si>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</si>
  <si>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</si>
  <si>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</si>
  <si>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</si>
  <si>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</si>
  <si>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</si>
  <si>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</si>
  <si>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</si>
  <si>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</si>
  <si>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</si>
  <si>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</si>
  <si>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</si>
  <si>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</si>
  <si>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</si>
  <si>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</si>
  <si>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</si>
  <si>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</si>
  <si>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</si>
  <si>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</si>
  <si>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</si>
  <si>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</si>
  <si>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</si>
  <si>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</si>
  <si>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</si>
  <si>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</si>
  <si>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其他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</si>
  <si>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</si>
  <si>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</si>
  <si>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</si>
  <si>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</si>
  <si>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</si>
  <si>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</si>
  <si>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</si>
  <si>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</si>
  <si>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</si>
  <si>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</si>
  <si>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</si>
  <si>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</si>
  <si>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</si>
  <si>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</si>
  <si>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</si>
  <si>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</si>
  <si>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</si>
  <si>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</si>
  <si>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</si>
  <si>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</si>
  <si>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</si>
  <si>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</si>
  <si>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</si>
  <si>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</si>
  <si>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</si>
  <si>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</si>
  <si>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</si>
  <si>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</si>
  <si>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</si>
  <si>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</si>
  <si>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</si>
  <si>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</si>
  <si>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</si>
  <si>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</si>
  <si>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</si>
  <si>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</si>
  <si>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</si>
  <si>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</si>
  <si>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</si>
  <si>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</si>
  <si>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</si>
  <si>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</si>
  <si>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</si>
  <si>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</si>
  <si>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</si>
  <si>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</si>
  <si>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</si>
  <si>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</si>
  <si>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</si>
  <si>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</si>
  <si>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</si>
  <si>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</si>
  <si>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</si>
  <si>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</si>
  <si>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</si>
  <si>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</si>
  <si>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</si>
  <si>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</si>
  <si>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</si>
  <si>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</si>
  <si>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</si>
  <si>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</si>
  <si>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</si>
  <si>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</si>
  <si>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</si>
  <si>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医疗费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</si>
  <si>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</si>
  <si>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</si>
  <si>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</si>
  <si>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</si>
  <si>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</si>
  <si>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</si>
  <si>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</si>
  <si>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</si>
  <si>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5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</si>
  <si>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</si>
  <si>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</si>
  <si>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</si>
  <si>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</si>
  <si>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</si>
  <si>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</si>
  <si>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2210399</t>
  </si>
  <si>
    <t>房地产税收一体化</t>
  </si>
  <si>
    <t>白蚁防治</t>
  </si>
  <si>
    <t>保障性住房专项工作经费</t>
  </si>
  <si>
    <t>县城创建</t>
  </si>
  <si>
    <t>表-22</t>
  </si>
  <si>
    <t>政府性基金拨款支出预算表</t>
  </si>
  <si>
    <t>备注：本单位本年度无政府性基金收支。故以空表列示。</t>
  </si>
  <si>
    <t>表-23</t>
  </si>
  <si>
    <t>政府性基金拨款支出预算表(按政府预算经济分类)</t>
  </si>
  <si>
    <t>表-24</t>
  </si>
  <si>
    <t>纳入专户管理的非税收入拨款支出预算表</t>
  </si>
  <si>
    <t>备注：本单位本年度无纳入专户管理的非税收入拨款收支，故以空表列示。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</si>
  <si>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</si>
  <si>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</si>
  <si>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</si>
  <si>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</si>
  <si>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</si>
  <si>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</si>
  <si>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</si>
  <si>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房产局(其他城乡社区住宅支出）</t>
  </si>
  <si>
    <t>表-27</t>
  </si>
  <si>
    <t>岳阳县房地产管理局(其他城乡社区住宅支出）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</si>
  <si>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</si>
  <si>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</si>
  <si>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</si>
  <si>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</si>
  <si>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</si>
  <si>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</si>
  <si>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</si>
  <si>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</si>
  <si>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</si>
  <si>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</si>
  <si>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</si>
  <si>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</si>
  <si>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</si>
  <si>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</si>
  <si>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</si>
  <si>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</si>
  <si>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</si>
  <si>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 xml:space="preserve"> 主要负责全县房地产市场管理，规范房地产市场行为，指导房地产交易市场的价格测算和调整;负责全县土地二级市场的管理；</t>
  </si>
  <si>
    <t>一是进一步健全管理制度，按照县委县政府县财政的相关文件，2019年我们将完善财务管理制度和会计核算等管理制度，严格按照制度执行; 二是提高服务质量，为广大市民提供高质量的服务，提升人民的幸福感；三是聚焦业务，进一步规范了房地产行业行为。</t>
  </si>
  <si>
    <t>940</t>
  </si>
  <si>
    <t>管理制度健全、高质量服务、房地产行为更加规范。</t>
  </si>
  <si>
    <t>表-30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</si>
  <si>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</si>
  <si>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</si>
  <si>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</si>
  <si>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</si>
  <si>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</si>
  <si>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</si>
  <si>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</si>
  <si>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</si>
  <si>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</si>
  <si>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</si>
  <si>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</si>
  <si>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</si>
  <si>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备注：本单位本年度无重点绩效项目，故以空表列示</t>
  </si>
  <si>
    <t>重点财政支出重点项目预算绩效目标申报表</t>
  </si>
  <si>
    <t>经费拨款支出预算表(按政府预算经济分类)</t>
  </si>
  <si>
    <t>经费拨款支出预算表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</si>
</sst>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* #,##0.00;* \-#,##0.00;* &quot;&quot;??;@"/>
    <numFmt numFmtId="179" formatCode="#,##0.0000"/>
    <numFmt numFmtId="180" formatCode="0.00_ "/>
    <numFmt numFmtId="181" formatCode=";;"/>
    <numFmt numFmtId="182" formatCode="#,##0.00_);[Red]\(#,##0.00\)"/>
    <numFmt numFmtId="183" formatCode="00"/>
    <numFmt numFmtId="184" formatCode="0000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8"/>
      <name val="黑体"/>
      <family val="3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9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1" borderId="4" applyNumberFormat="0" applyAlignment="0" applyProtection="0"/>
    <xf numFmtId="0" fontId="28" fillId="12" borderId="5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8" fillId="17" borderId="0" applyNumberFormat="0" applyBorder="0" applyAlignment="0" applyProtection="0"/>
    <xf numFmtId="0" fontId="26" fillId="11" borderId="7" applyNumberFormat="0" applyAlignment="0" applyProtection="0"/>
    <xf numFmtId="0" fontId="17" fillId="5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99">
    <xf numFmtId="0" fontId="0" fillId="0" borderId="0" xfId="0" applyAlignment="1">
      <alignment/>
    </xf>
    <xf numFmtId="0" fontId="2" fillId="0" borderId="0" xfId="56" applyAlignment="1">
      <alignment horizontal="center" vertical="center" wrapText="1"/>
      <protection/>
    </xf>
    <xf numFmtId="0" fontId="2" fillId="0" borderId="0" xfId="56" applyFill="1" applyAlignment="1">
      <alignment vertical="center" wrapText="1"/>
      <protection/>
    </xf>
    <xf numFmtId="0" fontId="2" fillId="0" borderId="0" xfId="56" applyAlignment="1">
      <alignment vertical="center" wrapText="1"/>
      <protection/>
    </xf>
    <xf numFmtId="0" fontId="2" fillId="0" borderId="0" xfId="56" applyAlignment="1">
      <alignment horizontal="left" vertical="center" wrapText="1"/>
      <protection/>
    </xf>
    <xf numFmtId="0" fontId="3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horizontal="left" vertical="center" wrapText="1"/>
      <protection/>
    </xf>
    <xf numFmtId="0" fontId="3" fillId="0" borderId="0" xfId="56" applyNumberFormat="1" applyFont="1" applyAlignment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horizontal="left" vertical="center" wrapText="1"/>
      <protection/>
    </xf>
    <xf numFmtId="0" fontId="3" fillId="11" borderId="9" xfId="56" applyFont="1" applyFill="1" applyBorder="1" applyAlignment="1">
      <alignment horizontal="center" vertical="center" wrapText="1"/>
      <protection/>
    </xf>
    <xf numFmtId="0" fontId="3" fillId="11" borderId="9" xfId="56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56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" fillId="0" borderId="0" xfId="42" applyFill="1" applyAlignment="1">
      <alignment vertical="center" wrapText="1"/>
      <protection/>
    </xf>
    <xf numFmtId="0" fontId="2" fillId="0" borderId="0" xfId="42" applyAlignment="1">
      <alignment vertical="center" wrapText="1"/>
      <protection/>
    </xf>
    <xf numFmtId="0" fontId="3" fillId="0" borderId="0" xfId="42" applyFont="1" applyAlignment="1">
      <alignment horizontal="center" vertical="center" wrapText="1"/>
      <protection/>
    </xf>
    <xf numFmtId="0" fontId="3" fillId="0" borderId="0" xfId="42" applyNumberFormat="1" applyFont="1" applyAlignment="1">
      <alignment horizontal="center" vertical="center" wrapText="1"/>
      <protection/>
    </xf>
    <xf numFmtId="0" fontId="5" fillId="11" borderId="10" xfId="42" applyNumberFormat="1" applyFont="1" applyFill="1" applyBorder="1" applyAlignment="1" applyProtection="1">
      <alignment horizontal="center" vertical="center" wrapText="1"/>
      <protection/>
    </xf>
    <xf numFmtId="0" fontId="5" fillId="11" borderId="11" xfId="42" applyNumberFormat="1" applyFont="1" applyFill="1" applyBorder="1" applyAlignment="1" applyProtection="1">
      <alignment horizontal="center" vertical="center" wrapText="1"/>
      <protection/>
    </xf>
    <xf numFmtId="0" fontId="5" fillId="11" borderId="12" xfId="42" applyNumberFormat="1" applyFont="1" applyFill="1" applyBorder="1" applyAlignment="1" applyProtection="1">
      <alignment horizontal="center" vertical="center" wrapText="1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11" borderId="11" xfId="42" applyFont="1" applyFill="1" applyBorder="1" applyAlignment="1">
      <alignment horizontal="center" vertical="center" wrapText="1"/>
      <protection/>
    </xf>
    <xf numFmtId="0" fontId="3" fillId="11" borderId="13" xfId="42" applyFont="1" applyFill="1" applyBorder="1" applyAlignment="1">
      <alignment horizontal="center" vertical="center" wrapText="1"/>
      <protection/>
    </xf>
    <xf numFmtId="49" fontId="3" fillId="0" borderId="14" xfId="42" applyNumberFormat="1" applyFont="1" applyFill="1" applyBorder="1" applyAlignment="1" applyProtection="1">
      <alignment horizontal="center" vertical="center" wrapText="1"/>
      <protection/>
    </xf>
    <xf numFmtId="49" fontId="3" fillId="0" borderId="15" xfId="42" applyNumberFormat="1" applyFont="1" applyFill="1" applyBorder="1" applyAlignment="1" applyProtection="1">
      <alignment horizontal="left" vertical="center" wrapText="1"/>
      <protection/>
    </xf>
    <xf numFmtId="176" fontId="3" fillId="0" borderId="15" xfId="42" applyNumberFormat="1" applyFont="1" applyFill="1" applyBorder="1" applyAlignment="1" applyProtection="1">
      <alignment horizontal="center" vertical="center" wrapText="1"/>
      <protection/>
    </xf>
    <xf numFmtId="49" fontId="3" fillId="0" borderId="15" xfId="42" applyNumberFormat="1" applyFont="1" applyFill="1" applyBorder="1" applyAlignment="1" applyProtection="1">
      <alignment horizontal="center" vertical="center" wrapText="1"/>
      <protection/>
    </xf>
    <xf numFmtId="0" fontId="3" fillId="0" borderId="0" xfId="42" applyFont="1" applyFill="1" applyAlignment="1">
      <alignment horizontal="center" vertical="center" wrapText="1"/>
      <protection/>
    </xf>
    <xf numFmtId="0" fontId="3" fillId="0" borderId="0" xfId="42" applyNumberFormat="1" applyFont="1" applyFill="1" applyAlignment="1">
      <alignment horizontal="center" vertical="center" wrapText="1"/>
      <protection/>
    </xf>
    <xf numFmtId="0" fontId="2" fillId="0" borderId="0" xfId="42" applyAlignment="1">
      <alignment horizontal="center" vertical="center" wrapText="1"/>
      <protection/>
    </xf>
    <xf numFmtId="0" fontId="5" fillId="11" borderId="16" xfId="42" applyNumberFormat="1" applyFont="1" applyFill="1" applyBorder="1" applyAlignment="1" applyProtection="1">
      <alignment horizontal="center" vertical="center" wrapText="1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2" fillId="0" borderId="0" xfId="43" applyFill="1" applyAlignment="1">
      <alignment horizontal="center"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13" xfId="43" applyFill="1" applyBorder="1" applyAlignment="1">
      <alignment horizontal="center" vertical="center" wrapText="1"/>
      <protection/>
    </xf>
    <xf numFmtId="0" fontId="2" fillId="11" borderId="11" xfId="43" applyFill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 applyProtection="1">
      <alignment horizontal="center" vertical="center" wrapText="1"/>
      <protection/>
    </xf>
    <xf numFmtId="176" fontId="2" fillId="0" borderId="15" xfId="43" applyNumberFormat="1" applyFont="1" applyFill="1" applyBorder="1" applyAlignment="1" applyProtection="1">
      <alignment horizontal="center" vertical="center" wrapText="1"/>
      <protection/>
    </xf>
    <xf numFmtId="176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0" xfId="43" applyFill="1">
      <alignment vertical="center"/>
      <protection/>
    </xf>
    <xf numFmtId="0" fontId="2" fillId="0" borderId="0" xfId="43" applyFont="1" applyAlignment="1">
      <alignment horizontal="right" vertical="center"/>
      <protection/>
    </xf>
    <xf numFmtId="177" fontId="2" fillId="0" borderId="14" xfId="43" applyNumberFormat="1" applyFont="1" applyFill="1" applyBorder="1" applyAlignment="1" applyProtection="1">
      <alignment horizontal="center" vertical="center" wrapText="1"/>
      <protection/>
    </xf>
    <xf numFmtId="177" fontId="2" fillId="0" borderId="15" xfId="43" applyNumberFormat="1" applyFont="1" applyFill="1" applyBorder="1" applyAlignment="1" applyProtection="1">
      <alignment horizontal="center" vertical="center" wrapText="1"/>
      <protection/>
    </xf>
    <xf numFmtId="177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4" fontId="2" fillId="0" borderId="0" xfId="43" applyNumberFormat="1" applyFont="1" applyFill="1" applyAlignment="1" applyProtection="1">
      <alignment vertical="center"/>
      <protection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5" fillId="0" borderId="9" xfId="53" applyNumberFormat="1" applyFont="1" applyFill="1" applyBorder="1" applyAlignment="1" applyProtection="1">
      <alignment horizontal="center" vertical="center" wrapText="1"/>
      <protection/>
    </xf>
    <xf numFmtId="0" fontId="5" fillId="11" borderId="9" xfId="53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0" fontId="5" fillId="11" borderId="9" xfId="53" applyFont="1" applyFill="1" applyBorder="1" applyAlignment="1">
      <alignment horizontal="left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3" applyNumberFormat="1" applyFont="1" applyFill="1" applyBorder="1" applyAlignment="1" applyProtection="1">
      <alignment horizontal="center" vertical="center" wrapText="1"/>
      <protection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53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11" borderId="0" xfId="44" applyFont="1" applyFill="1" applyAlignment="1">
      <alignment vertical="center"/>
      <protection/>
    </xf>
    <xf numFmtId="0" fontId="2" fillId="0" borderId="0" xfId="44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2" fillId="0" borderId="0" xfId="44" applyNumberFormat="1" applyFont="1" applyFill="1" applyAlignment="1" applyProtection="1">
      <alignment horizontal="center"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49" fontId="3" fillId="11" borderId="9" xfId="44" applyNumberFormat="1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44" applyFill="1" applyAlignment="1">
      <alignment horizontal="center" vertical="center" wrapText="1"/>
      <protection/>
    </xf>
    <xf numFmtId="0" fontId="3" fillId="0" borderId="9" xfId="44" applyFont="1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7" xfId="44" applyBorder="1" applyAlignment="1">
      <alignment horizontal="center" vertical="center"/>
      <protection/>
    </xf>
    <xf numFmtId="0" fontId="3" fillId="11" borderId="0" xfId="44" applyFont="1" applyFill="1" applyAlignment="1">
      <alignment horizontal="center" vertical="center"/>
      <protection/>
    </xf>
    <xf numFmtId="49" fontId="2" fillId="0" borderId="9" xfId="44" applyNumberForma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49" fontId="3" fillId="11" borderId="0" xfId="45" applyNumberFormat="1" applyFont="1" applyFill="1" applyAlignment="1">
      <alignment vertical="center"/>
      <protection/>
    </xf>
    <xf numFmtId="0" fontId="3" fillId="0" borderId="0" xfId="45" applyFont="1" applyFill="1" applyAlignment="1">
      <alignment horizontal="centerContinuous" vertical="center"/>
      <protection/>
    </xf>
    <xf numFmtId="0" fontId="3" fillId="0" borderId="0" xfId="45" applyFont="1" applyAlignment="1">
      <alignment horizontal="centerContinuous" vertical="center"/>
      <protection/>
    </xf>
    <xf numFmtId="0" fontId="3" fillId="11" borderId="17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0" fontId="3" fillId="11" borderId="13" xfId="45" applyFont="1" applyFill="1" applyBorder="1" applyAlignment="1">
      <alignment horizontal="center" vertical="center" wrapText="1"/>
      <protection/>
    </xf>
    <xf numFmtId="176" fontId="3" fillId="0" borderId="9" xfId="45" applyNumberFormat="1" applyFont="1" applyFill="1" applyBorder="1" applyAlignment="1" applyProtection="1">
      <alignment horizontal="right" vertical="center" wrapText="1"/>
      <protection/>
    </xf>
    <xf numFmtId="176" fontId="3" fillId="0" borderId="14" xfId="45" applyNumberFormat="1" applyFont="1" applyFill="1" applyBorder="1" applyAlignment="1" applyProtection="1">
      <alignment horizontal="right" vertical="center" wrapText="1"/>
      <protection/>
    </xf>
    <xf numFmtId="176" fontId="3" fillId="0" borderId="15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78" fontId="3" fillId="0" borderId="0" xfId="45" applyNumberFormat="1" applyFont="1" applyFill="1" applyAlignment="1">
      <alignment horizontal="center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78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78" fontId="3" fillId="11" borderId="0" xfId="45" applyNumberFormat="1" applyFont="1" applyFill="1" applyAlignment="1">
      <alignment vertical="center"/>
      <protection/>
    </xf>
    <xf numFmtId="0" fontId="2" fillId="0" borderId="17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176" fontId="2" fillId="0" borderId="15" xfId="45" applyNumberFormat="1" applyFont="1" applyFill="1" applyBorder="1" applyAlignment="1" applyProtection="1">
      <alignment horizontal="right" vertical="center" wrapText="1"/>
      <protection/>
    </xf>
    <xf numFmtId="176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vertical="center"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49" fontId="3" fillId="11" borderId="0" xfId="47" applyNumberFormat="1" applyFont="1" applyFill="1" applyAlignment="1">
      <alignment vertical="center"/>
      <protection/>
    </xf>
    <xf numFmtId="0" fontId="3" fillId="0" borderId="0" xfId="47" applyFont="1" applyFill="1" applyAlignment="1">
      <alignment horizontal="centerContinuous" vertical="center"/>
      <protection/>
    </xf>
    <xf numFmtId="0" fontId="3" fillId="0" borderId="0" xfId="47" applyFont="1" applyAlignment="1">
      <alignment horizontal="centerContinuous" vertical="center"/>
      <protection/>
    </xf>
    <xf numFmtId="0" fontId="3" fillId="11" borderId="13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17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0" fontId="3" fillId="11" borderId="13" xfId="47" applyFont="1" applyFill="1" applyBorder="1" applyAlignment="1">
      <alignment horizontal="center" vertical="center" wrapText="1"/>
      <protection/>
    </xf>
    <xf numFmtId="49" fontId="3" fillId="0" borderId="15" xfId="47" applyNumberFormat="1" applyFont="1" applyFill="1" applyBorder="1" applyAlignment="1" applyProtection="1">
      <alignment horizontal="center" vertical="center" wrapText="1"/>
      <protection/>
    </xf>
    <xf numFmtId="49" fontId="3" fillId="0" borderId="9" xfId="47" applyNumberFormat="1" applyFont="1" applyFill="1" applyBorder="1" applyAlignment="1" applyProtection="1">
      <alignment horizontal="center" vertical="center" wrapText="1"/>
      <protection/>
    </xf>
    <xf numFmtId="49" fontId="3" fillId="0" borderId="14" xfId="47" applyNumberFormat="1" applyFont="1" applyFill="1" applyBorder="1" applyAlignment="1" applyProtection="1">
      <alignment horizontal="left" vertical="center" wrapText="1"/>
      <protection/>
    </xf>
    <xf numFmtId="0" fontId="3" fillId="0" borderId="9" xfId="47" applyNumberFormat="1" applyFont="1" applyFill="1" applyBorder="1" applyAlignment="1" applyProtection="1">
      <alignment horizontal="left" vertical="center" wrapText="1"/>
      <protection/>
    </xf>
    <xf numFmtId="176" fontId="3" fillId="0" borderId="14" xfId="47" applyNumberFormat="1" applyFont="1" applyFill="1" applyBorder="1" applyAlignment="1" applyProtection="1">
      <alignment horizontal="right" vertical="center" wrapText="1"/>
      <protection/>
    </xf>
    <xf numFmtId="176" fontId="3" fillId="0" borderId="15" xfId="47" applyNumberFormat="1" applyFont="1" applyFill="1" applyBorder="1" applyAlignment="1" applyProtection="1">
      <alignment horizontal="right" vertical="center" wrapText="1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78" fontId="3" fillId="0" borderId="0" xfId="47" applyNumberFormat="1" applyFont="1" applyFill="1" applyAlignment="1">
      <alignment horizontal="center" vertical="center"/>
      <protection/>
    </xf>
    <xf numFmtId="178" fontId="3" fillId="11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76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78" fontId="3" fillId="11" borderId="0" xfId="47" applyNumberFormat="1" applyFont="1" applyFill="1" applyAlignment="1">
      <alignment vertical="center"/>
      <protection/>
    </xf>
    <xf numFmtId="0" fontId="2" fillId="0" borderId="17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76" fontId="2" fillId="0" borderId="15" xfId="47" applyNumberFormat="1" applyFont="1" applyFill="1" applyBorder="1" applyAlignment="1" applyProtection="1">
      <alignment horizontal="right" vertical="center" wrapText="1"/>
      <protection/>
    </xf>
    <xf numFmtId="176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8" fillId="0" borderId="0" xfId="0" applyFont="1" applyAlignment="1">
      <alignment/>
    </xf>
    <xf numFmtId="0" fontId="2" fillId="0" borderId="0" xfId="50" applyFill="1" applyAlignment="1">
      <alignment vertical="center" wrapText="1"/>
      <protection/>
    </xf>
    <xf numFmtId="0" fontId="2" fillId="0" borderId="0" xfId="50" applyAlignment="1">
      <alignment vertical="center" wrapText="1"/>
      <protection/>
    </xf>
    <xf numFmtId="0" fontId="2" fillId="0" borderId="0" xfId="50" applyAlignment="1">
      <alignment horizontal="center" vertical="center" wrapText="1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0" xfId="50" applyFont="1" applyAlignment="1">
      <alignment horizontal="center" vertical="center" wrapText="1"/>
      <protection/>
    </xf>
    <xf numFmtId="0" fontId="3" fillId="0" borderId="17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0" borderId="17" xfId="50" applyFont="1" applyBorder="1" applyAlignment="1">
      <alignment horizontal="center" vertical="center" wrapText="1"/>
      <protection/>
    </xf>
    <xf numFmtId="0" fontId="3" fillId="11" borderId="16" xfId="50" applyFont="1" applyFill="1" applyBorder="1" applyAlignment="1">
      <alignment horizontal="center" vertical="center" wrapText="1"/>
      <protection/>
    </xf>
    <xf numFmtId="0" fontId="34" fillId="11" borderId="9" xfId="50" applyFont="1" applyFill="1" applyBorder="1" applyAlignment="1">
      <alignment horizontal="center" vertical="center" wrapText="1"/>
      <protection/>
    </xf>
    <xf numFmtId="0" fontId="35" fillId="11" borderId="9" xfId="50" applyFont="1" applyFill="1" applyBorder="1" applyAlignment="1">
      <alignment horizontal="left" vertical="center" wrapText="1"/>
      <protection/>
    </xf>
    <xf numFmtId="0" fontId="35" fillId="11" borderId="9" xfId="50" applyFont="1" applyFill="1" applyBorder="1" applyAlignment="1">
      <alignment horizontal="center" vertical="center" wrapText="1"/>
      <protection/>
    </xf>
    <xf numFmtId="49" fontId="35" fillId="11" borderId="9" xfId="50" applyNumberFormat="1" applyFont="1" applyFill="1" applyBorder="1" applyAlignment="1">
      <alignment horizontal="center" vertical="center" wrapText="1"/>
      <protection/>
    </xf>
    <xf numFmtId="49" fontId="34" fillId="0" borderId="9" xfId="53" applyNumberFormat="1" applyFont="1" applyFill="1" applyBorder="1" applyAlignment="1" applyProtection="1">
      <alignment horizontal="left" vertical="center" wrapText="1"/>
      <protection/>
    </xf>
    <xf numFmtId="0" fontId="3" fillId="0" borderId="9" xfId="53" applyNumberFormat="1" applyFont="1" applyFill="1" applyBorder="1" applyAlignment="1" applyProtection="1">
      <alignment horizontal="left" vertical="center" wrapText="1"/>
      <protection/>
    </xf>
    <xf numFmtId="49" fontId="34" fillId="0" borderId="9" xfId="50" applyNumberFormat="1" applyFont="1" applyFill="1" applyBorder="1" applyAlignment="1" applyProtection="1">
      <alignment horizontal="center" vertical="center" wrapText="1"/>
      <protection/>
    </xf>
    <xf numFmtId="176" fontId="34" fillId="0" borderId="9" xfId="50" applyNumberFormat="1" applyFont="1" applyFill="1" applyBorder="1" applyAlignment="1" applyProtection="1">
      <alignment horizontal="right" vertical="center" wrapText="1"/>
      <protection/>
    </xf>
    <xf numFmtId="0" fontId="34" fillId="0" borderId="9" xfId="0" applyFont="1" applyBorder="1" applyAlignment="1">
      <alignment horizontal="left" vertical="center" wrapText="1"/>
    </xf>
    <xf numFmtId="49" fontId="34" fillId="0" borderId="9" xfId="50" applyNumberFormat="1" applyFont="1" applyFill="1" applyBorder="1" applyAlignment="1">
      <alignment horizontal="center" vertical="center" wrapText="1"/>
      <protection/>
    </xf>
    <xf numFmtId="179" fontId="34" fillId="0" borderId="9" xfId="50" applyNumberFormat="1" applyFont="1" applyFill="1" applyBorder="1" applyAlignment="1" applyProtection="1">
      <alignment horizontal="centerContinuous" vertical="center" wrapText="1"/>
      <protection/>
    </xf>
    <xf numFmtId="0" fontId="34" fillId="0" borderId="9" xfId="50" applyFont="1" applyFill="1" applyBorder="1" applyAlignment="1">
      <alignment horizontal="centerContinuous" vertical="center" wrapText="1"/>
      <protection/>
    </xf>
    <xf numFmtId="0" fontId="34" fillId="0" borderId="9" xfId="50" applyFont="1" applyFill="1" applyBorder="1" applyAlignment="1">
      <alignment horizontal="left" vertical="center" wrapText="1"/>
      <protection/>
    </xf>
    <xf numFmtId="49" fontId="34" fillId="0" borderId="9" xfId="50" applyNumberFormat="1" applyFont="1" applyBorder="1" applyAlignment="1">
      <alignment horizontal="center" vertical="center" wrapText="1"/>
      <protection/>
    </xf>
    <xf numFmtId="0" fontId="3" fillId="0" borderId="0" xfId="50" applyFont="1" applyFill="1" applyAlignment="1">
      <alignment horizontal="centerContinuous" vertical="center" wrapText="1"/>
      <protection/>
    </xf>
    <xf numFmtId="0" fontId="3" fillId="0" borderId="0" xfId="50" applyFont="1" applyFill="1" applyAlignment="1">
      <alignment horizontal="center" vertical="center" wrapText="1"/>
      <protection/>
    </xf>
    <xf numFmtId="0" fontId="3" fillId="0" borderId="0" xfId="50" applyFont="1" applyAlignment="1">
      <alignment horizontal="centerContinuous" vertical="center" wrapText="1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 wrapText="1"/>
      <protection/>
    </xf>
    <xf numFmtId="0" fontId="3" fillId="0" borderId="17" xfId="50" applyNumberFormat="1" applyFont="1" applyFill="1" applyBorder="1" applyAlignment="1" applyProtection="1">
      <alignment vertical="center" wrapText="1"/>
      <protection/>
    </xf>
    <xf numFmtId="0" fontId="3" fillId="0" borderId="17" xfId="5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49" fontId="5" fillId="0" borderId="9" xfId="54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>
      <alignment horizontal="center" vertical="center" wrapText="1"/>
    </xf>
    <xf numFmtId="49" fontId="3" fillId="0" borderId="9" xfId="49" applyNumberFormat="1" applyFont="1" applyFill="1" applyBorder="1" applyAlignment="1" applyProtection="1">
      <alignment horizontal="center" vertical="center" wrapText="1"/>
      <protection/>
    </xf>
    <xf numFmtId="0" fontId="2" fillId="0" borderId="0" xfId="40" applyFill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49" fontId="5" fillId="11" borderId="9" xfId="40" applyNumberFormat="1" applyFont="1" applyFill="1" applyBorder="1" applyAlignment="1">
      <alignment horizontal="center" vertical="center" wrapText="1"/>
      <protection/>
    </xf>
    <xf numFmtId="0" fontId="5" fillId="0" borderId="0" xfId="40" applyFont="1" applyFill="1" applyAlignment="1">
      <alignment horizontal="center" vertical="center"/>
      <protection/>
    </xf>
    <xf numFmtId="0" fontId="5" fillId="0" borderId="0" xfId="40" applyFont="1" applyAlignment="1">
      <alignment horizontal="center" vertical="center"/>
      <protection/>
    </xf>
    <xf numFmtId="179" fontId="3" fillId="0" borderId="0" xfId="40" applyNumberFormat="1" applyFont="1" applyFill="1" applyAlignment="1" applyProtection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5" fillId="0" borderId="0" xfId="40" applyFont="1" applyAlignment="1">
      <alignment horizontal="centerContinuous" vertical="center"/>
      <protection/>
    </xf>
    <xf numFmtId="0" fontId="9" fillId="0" borderId="0" xfId="40" applyFont="1">
      <alignment vertical="center"/>
      <protection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80" fontId="3" fillId="0" borderId="9" xfId="0" applyNumberFormat="1" applyFont="1" applyFill="1" applyBorder="1" applyAlignment="1">
      <alignment horizontal="right" vertical="center" wrapText="1"/>
    </xf>
    <xf numFmtId="0" fontId="3" fillId="0" borderId="0" xfId="41" applyFont="1" applyFill="1" applyAlignment="1">
      <alignment horizontal="centerContinuous" vertical="center"/>
      <protection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17" xfId="41" applyFont="1" applyBorder="1" applyAlignment="1">
      <alignment horizontal="centerContinuous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49" fontId="5" fillId="11" borderId="9" xfId="41" applyNumberFormat="1" applyFont="1" applyFill="1" applyBorder="1" applyAlignment="1">
      <alignment horizontal="center" vertical="center" wrapText="1"/>
      <protection/>
    </xf>
    <xf numFmtId="49" fontId="3" fillId="0" borderId="9" xfId="46" applyNumberFormat="1" applyFont="1" applyFill="1" applyBorder="1" applyAlignment="1" applyProtection="1">
      <alignment horizontal="center" vertical="center" wrapText="1"/>
      <protection/>
    </xf>
    <xf numFmtId="181" fontId="3" fillId="0" borderId="0" xfId="41" applyNumberFormat="1" applyFont="1" applyFill="1" applyAlignment="1" applyProtection="1">
      <alignment horizontal="centerContinuous" vertical="center"/>
      <protection/>
    </xf>
    <xf numFmtId="49" fontId="2" fillId="0" borderId="9" xfId="46" applyNumberFormat="1" applyFill="1" applyBorder="1" applyAlignment="1" applyProtection="1">
      <alignment horizontal="center" vertical="center" wrapText="1"/>
      <protection/>
    </xf>
    <xf numFmtId="49" fontId="2" fillId="0" borderId="9" xfId="46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17" xfId="52" applyFont="1" applyBorder="1" applyAlignment="1">
      <alignment horizontal="centerContinuous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49" fontId="3" fillId="11" borderId="9" xfId="52" applyNumberFormat="1" applyFont="1" applyFill="1" applyBorder="1" applyAlignment="1">
      <alignment horizontal="center" vertical="center" wrapText="1"/>
      <protection/>
    </xf>
    <xf numFmtId="49" fontId="3" fillId="0" borderId="9" xfId="55" applyNumberFormat="1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Alignment="1">
      <alignment horizontal="centerContinuous" vertical="center"/>
      <protection/>
    </xf>
    <xf numFmtId="179" fontId="3" fillId="0" borderId="0" xfId="52" applyNumberFormat="1" applyFont="1" applyFill="1" applyAlignment="1">
      <alignment horizontal="centerContinuous" vertical="center"/>
      <protection/>
    </xf>
    <xf numFmtId="49" fontId="2" fillId="0" borderId="9" xfId="55" applyNumberFormat="1" applyFont="1" applyFill="1" applyBorder="1" applyAlignment="1" applyProtection="1">
      <alignment horizontal="center" vertical="center" wrapText="1"/>
      <protection/>
    </xf>
    <xf numFmtId="0" fontId="2" fillId="0" borderId="0" xfId="52" applyFill="1">
      <alignment vertical="center"/>
      <protection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182" fontId="3" fillId="0" borderId="0" xfId="52" applyNumberFormat="1" applyFont="1" applyFill="1" applyAlignment="1">
      <alignment horizontal="right" vertical="center"/>
      <protection/>
    </xf>
    <xf numFmtId="0" fontId="3" fillId="11" borderId="0" xfId="48" applyFont="1" applyFill="1" applyAlignment="1">
      <alignment vertical="center"/>
      <protection/>
    </xf>
    <xf numFmtId="0" fontId="2" fillId="0" borderId="0" xfId="48" applyFill="1" applyAlignment="1">
      <alignment vertical="center"/>
      <protection/>
    </xf>
    <xf numFmtId="183" fontId="3" fillId="11" borderId="0" xfId="48" applyNumberFormat="1" applyFont="1" applyFill="1" applyAlignment="1">
      <alignment horizontal="center" vertical="center"/>
      <protection/>
    </xf>
    <xf numFmtId="184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78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183" fontId="3" fillId="11" borderId="0" xfId="48" applyNumberFormat="1" applyFont="1" applyFill="1" applyAlignment="1">
      <alignment vertical="center"/>
      <protection/>
    </xf>
    <xf numFmtId="0" fontId="3" fillId="0" borderId="0" xfId="48" applyFont="1" applyFill="1" applyAlignment="1">
      <alignment horizontal="centerContinuous" vertical="center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0" fontId="3" fillId="0" borderId="13" xfId="48" applyFont="1" applyFill="1" applyBorder="1" applyAlignment="1">
      <alignment horizontal="center" vertical="center" wrapText="1"/>
      <protection/>
    </xf>
    <xf numFmtId="0" fontId="3" fillId="11" borderId="13" xfId="48" applyFont="1" applyFill="1" applyBorder="1" applyAlignment="1">
      <alignment horizontal="center" vertical="center" wrapText="1"/>
      <protection/>
    </xf>
    <xf numFmtId="0" fontId="5" fillId="11" borderId="13" xfId="48" applyFont="1" applyFill="1" applyBorder="1" applyAlignment="1">
      <alignment horizontal="center" vertical="center" wrapText="1"/>
      <protection/>
    </xf>
    <xf numFmtId="0" fontId="3" fillId="0" borderId="9" xfId="53" applyNumberFormat="1" applyFont="1" applyFill="1" applyBorder="1" applyAlignment="1" applyProtection="1">
      <alignment horizontal="center" vertical="center" wrapText="1"/>
      <protection/>
    </xf>
    <xf numFmtId="182" fontId="3" fillId="0" borderId="9" xfId="48" applyNumberFormat="1" applyFont="1" applyFill="1" applyBorder="1" applyAlignment="1" applyProtection="1">
      <alignment horizontal="right" vertical="center" wrapText="1"/>
      <protection/>
    </xf>
    <xf numFmtId="183" fontId="3" fillId="0" borderId="0" xfId="48" applyNumberFormat="1" applyFont="1" applyFill="1" applyAlignment="1">
      <alignment horizontal="center" vertical="center"/>
      <protection/>
    </xf>
    <xf numFmtId="184" fontId="3" fillId="0" borderId="0" xfId="48" applyNumberFormat="1" applyFont="1" applyFill="1" applyAlignment="1">
      <alignment horizontal="center" vertical="center"/>
      <protection/>
    </xf>
    <xf numFmtId="49" fontId="3" fillId="0" borderId="0" xfId="48" applyNumberFormat="1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left" vertical="center"/>
      <protection/>
    </xf>
    <xf numFmtId="178" fontId="3" fillId="0" borderId="0" xfId="48" applyNumberFormat="1" applyFont="1" applyFill="1" applyAlignment="1">
      <alignment horizontal="center" vertical="center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5" fillId="11" borderId="0" xfId="48" applyFont="1" applyFill="1" applyAlignment="1">
      <alignment horizontal="center" vertical="center"/>
      <protection/>
    </xf>
    <xf numFmtId="0" fontId="3" fillId="0" borderId="0" xfId="48" applyFont="1" applyFill="1" applyAlignment="1">
      <alignment horizontal="center" vertical="center"/>
      <protection/>
    </xf>
    <xf numFmtId="0" fontId="9" fillId="0" borderId="0" xfId="48" applyFont="1">
      <alignment vertical="center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0" fontId="5" fillId="11" borderId="9" xfId="48" applyFont="1" applyFill="1" applyBorder="1" applyAlignment="1">
      <alignment horizontal="center" vertical="center" wrapText="1"/>
      <protection/>
    </xf>
    <xf numFmtId="182" fontId="3" fillId="0" borderId="9" xfId="53" applyNumberFormat="1" applyFont="1" applyFill="1" applyBorder="1" applyAlignment="1" applyProtection="1">
      <alignment horizontal="left" vertical="center" wrapText="1"/>
      <protection/>
    </xf>
    <xf numFmtId="4" fontId="3" fillId="0" borderId="0" xfId="48" applyNumberFormat="1" applyFont="1" applyFill="1" applyAlignment="1" applyProtection="1">
      <alignment horizontal="center" vertical="center"/>
      <protection/>
    </xf>
    <xf numFmtId="0" fontId="3" fillId="0" borderId="17" xfId="48" applyNumberFormat="1" applyFont="1" applyFill="1" applyBorder="1" applyAlignment="1" applyProtection="1">
      <alignment vertical="center"/>
      <protection/>
    </xf>
    <xf numFmtId="0" fontId="3" fillId="11" borderId="9" xfId="48" applyFont="1" applyFill="1" applyBorder="1" applyAlignment="1">
      <alignment horizontal="center" vertical="center"/>
      <protection/>
    </xf>
    <xf numFmtId="0" fontId="5" fillId="11" borderId="9" xfId="48" applyFont="1" applyFill="1" applyBorder="1" applyAlignment="1">
      <alignment horizontal="center" vertical="center"/>
      <protection/>
    </xf>
    <xf numFmtId="176" fontId="2" fillId="0" borderId="9" xfId="48" applyNumberFormat="1" applyFont="1" applyFill="1" applyBorder="1" applyAlignment="1" applyProtection="1">
      <alignment horizontal="right" vertical="center" wrapText="1"/>
      <protection/>
    </xf>
    <xf numFmtId="0" fontId="2" fillId="0" borderId="0" xfId="48" applyFill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49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49" fontId="5" fillId="11" borderId="9" xfId="49" applyNumberFormat="1" applyFont="1" applyFill="1" applyBorder="1" applyAlignment="1">
      <alignment horizontal="center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5" fillId="0" borderId="0" xfId="49" applyFont="1" applyBorder="1" applyAlignment="1">
      <alignment horizontal="center" vertical="center"/>
      <protection/>
    </xf>
    <xf numFmtId="0" fontId="5" fillId="0" borderId="0" xfId="49" applyFont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5" fillId="0" borderId="0" xfId="49" applyFont="1" applyAlignment="1">
      <alignment horizontal="centerContinuous" vertical="center"/>
      <protection/>
    </xf>
    <xf numFmtId="0" fontId="3" fillId="0" borderId="0" xfId="49" applyFont="1" applyFill="1" applyAlignment="1">
      <alignment horizontal="centerContinuous" vertical="center"/>
      <protection/>
    </xf>
    <xf numFmtId="0" fontId="9" fillId="0" borderId="0" xfId="49" applyFont="1">
      <alignment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/>
    </xf>
    <xf numFmtId="0" fontId="5" fillId="11" borderId="18" xfId="53" applyFont="1" applyFill="1" applyBorder="1" applyAlignment="1">
      <alignment horizontal="center" vertical="center" wrapText="1"/>
      <protection/>
    </xf>
    <xf numFmtId="0" fontId="5" fillId="11" borderId="20" xfId="53" applyFont="1" applyFill="1" applyBorder="1" applyAlignment="1">
      <alignment horizontal="left" vertical="center" wrapText="1"/>
      <protection/>
    </xf>
    <xf numFmtId="0" fontId="3" fillId="0" borderId="0" xfId="0" applyFont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right" vertical="center" wrapText="1"/>
    </xf>
    <xf numFmtId="0" fontId="3" fillId="0" borderId="0" xfId="46" applyFont="1" applyFill="1" applyAlignment="1">
      <alignment horizontal="centerContinuous" vertical="center"/>
      <protection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center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3" fillId="0" borderId="17" xfId="46" applyFont="1" applyBorder="1" applyAlignment="1">
      <alignment horizontal="centerContinuous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49" fontId="5" fillId="11" borderId="9" xfId="46" applyNumberFormat="1" applyFont="1" applyFill="1" applyBorder="1" applyAlignment="1">
      <alignment horizontal="center" vertical="center" wrapText="1"/>
      <protection/>
    </xf>
    <xf numFmtId="0" fontId="3" fillId="0" borderId="0" xfId="46" applyFont="1" applyFill="1" applyAlignment="1">
      <alignment horizontal="center" vertical="center"/>
      <protection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7" xfId="46" applyNumberFormat="1" applyFont="1" applyFill="1" applyBorder="1" applyAlignment="1" applyProtection="1">
      <alignment horizontal="center" vertical="center"/>
      <protection/>
    </xf>
    <xf numFmtId="0" fontId="5" fillId="11" borderId="9" xfId="46" applyFont="1" applyFill="1" applyBorder="1" applyAlignment="1">
      <alignment horizontal="center" vertical="center" wrapText="1"/>
      <protection/>
    </xf>
    <xf numFmtId="176" fontId="2" fillId="0" borderId="9" xfId="46" applyNumberFormat="1" applyFill="1" applyBorder="1" applyAlignment="1" applyProtection="1">
      <alignment horizontal="center" vertical="center" wrapText="1"/>
      <protection/>
    </xf>
    <xf numFmtId="176" fontId="2" fillId="0" borderId="9" xfId="46" applyNumberFormat="1" applyFont="1" applyFill="1" applyBorder="1" applyAlignment="1" applyProtection="1">
      <alignment horizontal="center" vertical="center" wrapText="1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Alignment="1">
      <alignment horizontal="center"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0" xfId="55" applyFont="1" applyAlignment="1">
      <alignment horizontal="center" vertical="center" wrapText="1"/>
      <protection/>
    </xf>
    <xf numFmtId="0" fontId="3" fillId="0" borderId="17" xfId="55" applyFont="1" applyBorder="1" applyAlignment="1">
      <alignment horizontal="centerContinuous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Continuous" vertical="center"/>
      <protection/>
    </xf>
    <xf numFmtId="0" fontId="3" fillId="0" borderId="0" xfId="55" applyFont="1" applyFill="1" applyAlignment="1">
      <alignment horizontal="center" vertical="center"/>
      <protection/>
    </xf>
    <xf numFmtId="0" fontId="2" fillId="0" borderId="0" xfId="55" applyFill="1" applyAlignment="1">
      <alignment horizontal="center" vertical="center"/>
      <protection/>
    </xf>
    <xf numFmtId="0" fontId="3" fillId="0" borderId="0" xfId="55" applyNumberFormat="1" applyFont="1" applyFill="1" applyAlignment="1" applyProtection="1">
      <alignment horizontal="center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182" fontId="3" fillId="0" borderId="0" xfId="55" applyNumberFormat="1" applyFont="1" applyFill="1" applyAlignment="1">
      <alignment horizontal="right" vertical="center"/>
      <protection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 vertical="center"/>
    </xf>
    <xf numFmtId="0" fontId="3" fillId="11" borderId="0" xfId="51" applyFont="1" applyFill="1" applyAlignment="1">
      <alignment vertical="center"/>
      <protection/>
    </xf>
    <xf numFmtId="0" fontId="2" fillId="0" borderId="0" xfId="51" applyFill="1" applyAlignment="1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78" fontId="3" fillId="11" borderId="0" xfId="51" applyNumberFormat="1" applyFont="1" applyFill="1" applyAlignment="1">
      <alignment horizontal="center" vertical="center"/>
      <protection/>
    </xf>
    <xf numFmtId="0" fontId="2" fillId="0" borderId="0" xfId="51">
      <alignment vertical="center"/>
      <protection/>
    </xf>
    <xf numFmtId="0" fontId="2" fillId="0" borderId="0" xfId="51" applyFont="1" applyAlignment="1">
      <alignment horizontal="centerContinuous" vertical="center"/>
      <protection/>
    </xf>
    <xf numFmtId="49" fontId="3" fillId="11" borderId="0" xfId="51" applyNumberFormat="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Alignment="1">
      <alignment horizontal="centerContinuous" vertical="center"/>
      <protection/>
    </xf>
    <xf numFmtId="0" fontId="3" fillId="11" borderId="13" xfId="51" applyFont="1" applyFill="1" applyBorder="1" applyAlignment="1">
      <alignment horizontal="centerContinuous" vertical="center"/>
      <protection/>
    </xf>
    <xf numFmtId="0" fontId="3" fillId="11" borderId="18" xfId="51" applyFont="1" applyFill="1" applyBorder="1" applyAlignment="1">
      <alignment horizontal="centerContinuous" vertical="center"/>
      <protection/>
    </xf>
    <xf numFmtId="0" fontId="3" fillId="11" borderId="17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0" fontId="3" fillId="11" borderId="13" xfId="51" applyFont="1" applyFill="1" applyBorder="1" applyAlignment="1">
      <alignment horizontal="center" vertical="center" wrapText="1"/>
      <protection/>
    </xf>
    <xf numFmtId="49" fontId="3" fillId="0" borderId="9" xfId="51" applyNumberFormat="1" applyFont="1" applyFill="1" applyBorder="1" applyAlignment="1" applyProtection="1">
      <alignment horizontal="center" vertical="center" wrapText="1"/>
      <protection/>
    </xf>
    <xf numFmtId="49" fontId="3" fillId="0" borderId="14" xfId="51" applyNumberFormat="1" applyFont="1" applyFill="1" applyBorder="1" applyAlignment="1" applyProtection="1">
      <alignment horizontal="center" vertical="center" wrapText="1"/>
      <protection/>
    </xf>
    <xf numFmtId="49" fontId="3" fillId="0" borderId="15" xfId="51" applyNumberFormat="1" applyFont="1" applyFill="1" applyBorder="1" applyAlignment="1" applyProtection="1">
      <alignment horizontal="center" vertical="center" wrapText="1"/>
      <protection/>
    </xf>
    <xf numFmtId="49" fontId="3" fillId="0" borderId="0" xfId="51" applyNumberFormat="1" applyFont="1" applyFill="1" applyAlignment="1">
      <alignment horizontal="center" vertical="center"/>
      <protection/>
    </xf>
    <xf numFmtId="0" fontId="3" fillId="0" borderId="0" xfId="51" applyFont="1" applyFill="1" applyAlignment="1">
      <alignment horizontal="left" vertical="center"/>
      <protection/>
    </xf>
    <xf numFmtId="178" fontId="3" fillId="0" borderId="0" xfId="51" applyNumberFormat="1" applyFont="1" applyFill="1" applyAlignment="1">
      <alignment horizontal="center" vertical="center"/>
      <protection/>
    </xf>
    <xf numFmtId="178" fontId="3" fillId="11" borderId="0" xfId="51" applyNumberFormat="1" applyFont="1" applyFill="1" applyAlignment="1">
      <alignment vertical="center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7" xfId="51" applyFont="1" applyBorder="1" applyAlignment="1">
      <alignment horizontal="left" vertical="center" wrapText="1"/>
      <protection/>
    </xf>
    <xf numFmtId="49" fontId="2" fillId="0" borderId="9" xfId="51" applyNumberFormat="1" applyFont="1" applyFill="1" applyBorder="1" applyAlignment="1" applyProtection="1">
      <alignment horizontal="center" vertical="center" wrapText="1"/>
      <protection/>
    </xf>
    <xf numFmtId="49" fontId="2" fillId="0" borderId="14" xfId="51" applyNumberFormat="1" applyFont="1" applyFill="1" applyBorder="1" applyAlignment="1" applyProtection="1">
      <alignment horizontal="center" vertical="center" wrapText="1"/>
      <protection/>
    </xf>
    <xf numFmtId="49" fontId="2" fillId="0" borderId="15" xfId="51" applyNumberFormat="1" applyFont="1" applyFill="1" applyBorder="1" applyAlignment="1" applyProtection="1">
      <alignment horizontal="center" vertical="center" wrapText="1"/>
      <protection/>
    </xf>
    <xf numFmtId="0" fontId="2" fillId="0" borderId="0" xfId="51" applyFill="1">
      <alignment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2" fillId="0" borderId="0" xfId="53" applyFill="1">
      <alignment vertical="center"/>
      <protection/>
    </xf>
    <xf numFmtId="0" fontId="3" fillId="0" borderId="0" xfId="53" applyFont="1" applyAlignment="1">
      <alignment horizontal="centerContinuous" vertical="center"/>
      <protection/>
    </xf>
    <xf numFmtId="0" fontId="3" fillId="0" borderId="0" xfId="53" applyFont="1" applyAlignment="1">
      <alignment horizontal="center" vertical="center"/>
      <protection/>
    </xf>
    <xf numFmtId="0" fontId="2" fillId="0" borderId="0" xfId="53">
      <alignment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3" fillId="0" borderId="17" xfId="53" applyFont="1" applyBorder="1" applyAlignment="1">
      <alignment horizontal="centerContinuous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3" fillId="0" borderId="17" xfId="53" applyFont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Fill="1" applyAlignment="1">
      <alignment horizontal="center" vertical="center"/>
      <protection/>
    </xf>
    <xf numFmtId="0" fontId="3" fillId="0" borderId="0" xfId="53" applyFont="1" applyAlignment="1">
      <alignment horizontal="right" vertical="top"/>
      <protection/>
    </xf>
    <xf numFmtId="0" fontId="2" fillId="11" borderId="13" xfId="53" applyFill="1" applyBorder="1" applyAlignment="1">
      <alignment horizontal="center" vertical="center"/>
      <protection/>
    </xf>
    <xf numFmtId="0" fontId="3" fillId="11" borderId="11" xfId="53" applyFont="1" applyFill="1" applyBorder="1" applyAlignment="1">
      <alignment horizontal="center" vertical="center"/>
      <protection/>
    </xf>
    <xf numFmtId="176" fontId="3" fillId="0" borderId="15" xfId="53" applyNumberFormat="1" applyFont="1" applyFill="1" applyBorder="1" applyAlignment="1" applyProtection="1">
      <alignment horizontal="right" vertical="center" wrapText="1"/>
      <protection/>
    </xf>
    <xf numFmtId="176" fontId="3" fillId="0" borderId="9" xfId="53" applyNumberFormat="1" applyFont="1" applyFill="1" applyBorder="1" applyAlignment="1" applyProtection="1">
      <alignment horizontal="righ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2" fillId="0" borderId="0" xfId="54" applyFill="1" applyAlignment="1">
      <alignment horizontal="center"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17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49" fontId="3" fillId="0" borderId="14" xfId="54" applyNumberFormat="1" applyFont="1" applyFill="1" applyBorder="1" applyAlignment="1" applyProtection="1">
      <alignment horizontal="center" vertical="center" wrapText="1"/>
      <protection/>
    </xf>
    <xf numFmtId="180" fontId="3" fillId="0" borderId="15" xfId="54" applyNumberFormat="1" applyFont="1" applyFill="1" applyBorder="1" applyAlignment="1" applyProtection="1">
      <alignment horizontal="center" vertical="center" wrapText="1"/>
      <protection/>
    </xf>
    <xf numFmtId="180" fontId="3" fillId="0" borderId="9" xfId="54" applyNumberFormat="1" applyFont="1" applyFill="1" applyBorder="1" applyAlignment="1" applyProtection="1">
      <alignment horizontal="center" vertical="center" wrapText="1"/>
      <protection/>
    </xf>
    <xf numFmtId="18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3" xfId="54" applyFont="1" applyFill="1" applyBorder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177" fontId="3" fillId="0" borderId="9" xfId="0" applyNumberFormat="1" applyFont="1" applyFill="1" applyBorder="1" applyAlignment="1">
      <alignment horizontal="center" vertical="center" wrapText="1"/>
    </xf>
    <xf numFmtId="0" fontId="3" fillId="0" borderId="9" xfId="57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49" fontId="3" fillId="0" borderId="15" xfId="53" applyNumberFormat="1" applyFont="1" applyFill="1" applyBorder="1" applyAlignment="1" applyProtection="1">
      <alignment horizontal="center" vertical="center" wrapText="1"/>
      <protection/>
    </xf>
    <xf numFmtId="0" fontId="3" fillId="11" borderId="18" xfId="53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20" xfId="53" applyFont="1" applyFill="1" applyBorder="1" applyAlignment="1">
      <alignment horizontal="left" vertical="center" wrapText="1"/>
      <protection/>
    </xf>
    <xf numFmtId="49" fontId="3" fillId="11" borderId="18" xfId="53" applyNumberFormat="1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Continuous" vertical="center"/>
      <protection/>
    </xf>
    <xf numFmtId="0" fontId="2" fillId="0" borderId="0" xfId="53" applyFont="1">
      <alignment vertical="center"/>
      <protection/>
    </xf>
    <xf numFmtId="0" fontId="0" fillId="0" borderId="0" xfId="0" applyFont="1" applyAlignment="1">
      <alignment/>
    </xf>
    <xf numFmtId="49" fontId="3" fillId="11" borderId="9" xfId="51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4" xfId="53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49" fontId="3" fillId="11" borderId="9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3" fillId="0" borderId="0" xfId="0" applyFont="1" applyAlignment="1">
      <alignment/>
    </xf>
    <xf numFmtId="49" fontId="3" fillId="0" borderId="9" xfId="53" applyNumberFormat="1" applyFont="1" applyFill="1" applyBorder="1" applyAlignment="1" applyProtection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left" vertical="center" wrapText="1"/>
      <protection/>
    </xf>
    <xf numFmtId="0" fontId="3" fillId="0" borderId="9" xfId="53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 applyProtection="1">
      <alignment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6" xfId="54" applyFont="1" applyFill="1" applyBorder="1" applyAlignment="1">
      <alignment horizontal="center" vertical="center" wrapText="1"/>
      <protection/>
    </xf>
    <xf numFmtId="0" fontId="2" fillId="0" borderId="16" xfId="54" applyNumberFormat="1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vertical="center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7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15" xfId="54" applyFont="1" applyFill="1" applyBorder="1" applyAlignment="1">
      <alignment horizontal="center" vertical="center" wrapText="1"/>
      <protection/>
    </xf>
    <xf numFmtId="0" fontId="3" fillId="11" borderId="15" xfId="53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21" xfId="53" applyNumberFormat="1" applyFont="1" applyFill="1" applyBorder="1" applyAlignment="1" applyProtection="1">
      <alignment horizontal="center" vertical="center"/>
      <protection/>
    </xf>
    <xf numFmtId="0" fontId="3" fillId="11" borderId="15" xfId="53" applyNumberFormat="1" applyFont="1" applyFill="1" applyBorder="1" applyAlignment="1" applyProtection="1">
      <alignment horizontal="center" vertical="center"/>
      <protection/>
    </xf>
    <xf numFmtId="0" fontId="3" fillId="11" borderId="16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7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7" xfId="51" applyNumberFormat="1" applyFont="1" applyFill="1" applyBorder="1" applyAlignment="1" applyProtection="1">
      <alignment horizontal="right" vertical="center"/>
      <protection/>
    </xf>
    <xf numFmtId="0" fontId="3" fillId="11" borderId="15" xfId="51" applyFont="1" applyFill="1" applyBorder="1" applyAlignment="1">
      <alignment horizontal="center" vertical="center"/>
      <protection/>
    </xf>
    <xf numFmtId="0" fontId="3" fillId="11" borderId="14" xfId="51" applyFont="1" applyFill="1" applyBorder="1" applyAlignment="1">
      <alignment horizontal="center" vertical="center"/>
      <protection/>
    </xf>
    <xf numFmtId="0" fontId="3" fillId="11" borderId="22" xfId="51" applyFont="1" applyFill="1" applyBorder="1" applyAlignment="1">
      <alignment horizontal="center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15" xfId="51" applyNumberFormat="1" applyFont="1" applyFill="1" applyBorder="1" applyAlignment="1" applyProtection="1">
      <alignment horizontal="center" vertical="center"/>
      <protection/>
    </xf>
    <xf numFmtId="0" fontId="3" fillId="11" borderId="15" xfId="51" applyNumberFormat="1" applyFont="1" applyFill="1" applyBorder="1" applyAlignment="1" applyProtection="1">
      <alignment horizontal="center" vertical="center" wrapText="1"/>
      <protection/>
    </xf>
    <xf numFmtId="0" fontId="3" fillId="0" borderId="15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6" xfId="51" applyNumberFormat="1" applyFont="1" applyFill="1" applyBorder="1" applyAlignment="1" applyProtection="1">
      <alignment horizontal="center" vertical="center" wrapText="1"/>
      <protection/>
    </xf>
    <xf numFmtId="178" fontId="3" fillId="11" borderId="16" xfId="51" applyNumberFormat="1" applyFont="1" applyFill="1" applyBorder="1" applyAlignment="1" applyProtection="1">
      <alignment horizontal="center" vertical="center" wrapText="1"/>
      <protection/>
    </xf>
    <xf numFmtId="178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2" fillId="11" borderId="22" xfId="51" applyFont="1" applyFill="1" applyBorder="1" applyAlignment="1">
      <alignment horizontal="center" vertical="center" wrapText="1"/>
      <protection/>
    </xf>
    <xf numFmtId="0" fontId="2" fillId="11" borderId="22" xfId="51" applyFont="1" applyFill="1" applyBorder="1" applyAlignment="1" applyProtection="1">
      <alignment horizontal="center" vertical="center" wrapText="1"/>
      <protection locked="0"/>
    </xf>
    <xf numFmtId="0" fontId="2" fillId="11" borderId="9" xfId="51" applyFont="1" applyFill="1" applyBorder="1" applyAlignment="1">
      <alignment horizontal="center" vertical="center" wrapText="1"/>
      <protection/>
    </xf>
    <xf numFmtId="0" fontId="2" fillId="11" borderId="16" xfId="51" applyFont="1" applyFill="1" applyBorder="1" applyAlignment="1">
      <alignment horizontal="center" vertical="center" wrapText="1"/>
      <protection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7" xfId="55" applyNumberFormat="1" applyFont="1" applyFill="1" applyBorder="1" applyAlignment="1" applyProtection="1">
      <alignment horizontal="center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3" xfId="58" applyFont="1" applyFill="1" applyBorder="1" applyAlignment="1">
      <alignment horizontal="center" vertical="center" wrapText="1"/>
      <protection/>
    </xf>
    <xf numFmtId="0" fontId="2" fillId="11" borderId="11" xfId="58" applyFont="1" applyFill="1" applyBorder="1" applyAlignment="1">
      <alignment horizontal="center" vertical="center" wrapText="1"/>
      <protection/>
    </xf>
    <xf numFmtId="0" fontId="2" fillId="11" borderId="16" xfId="5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7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7" xfId="49" applyNumberFormat="1" applyFont="1" applyFill="1" applyBorder="1" applyAlignment="1" applyProtection="1">
      <alignment horizontal="center" vertical="center"/>
      <protection/>
    </xf>
    <xf numFmtId="0" fontId="3" fillId="11" borderId="9" xfId="49" applyFont="1" applyFill="1" applyBorder="1" applyAlignment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3" fillId="11" borderId="13" xfId="48" applyNumberFormat="1" applyFont="1" applyFill="1" applyBorder="1" applyAlignment="1" applyProtection="1">
      <alignment horizontal="center" vertical="center" wrapText="1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6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7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7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7" xfId="40" applyNumberFormat="1" applyFont="1" applyFill="1" applyBorder="1" applyAlignment="1" applyProtection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0" fontId="3" fillId="11" borderId="21" xfId="50" applyFont="1" applyFill="1" applyBorder="1" applyAlignment="1">
      <alignment horizontal="center" vertical="center" wrapText="1"/>
      <protection/>
    </xf>
    <xf numFmtId="0" fontId="3" fillId="11" borderId="15" xfId="50" applyFont="1" applyFill="1" applyBorder="1" applyAlignment="1">
      <alignment horizontal="center" vertical="center" wrapText="1"/>
      <protection/>
    </xf>
    <xf numFmtId="0" fontId="3" fillId="11" borderId="15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22" xfId="50" applyFont="1" applyFill="1" applyBorder="1" applyAlignment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7" xfId="47" applyNumberFormat="1" applyFont="1" applyFill="1" applyBorder="1" applyAlignment="1" applyProtection="1">
      <alignment horizontal="right" vertical="center"/>
      <protection/>
    </xf>
    <xf numFmtId="0" fontId="3" fillId="11" borderId="15" xfId="47" applyNumberFormat="1" applyFont="1" applyFill="1" applyBorder="1" applyAlignment="1" applyProtection="1">
      <alignment horizontal="center" vertical="center"/>
      <protection/>
    </xf>
    <xf numFmtId="0" fontId="3" fillId="11" borderId="14" xfId="47" applyNumberFormat="1" applyFont="1" applyFill="1" applyBorder="1" applyAlignment="1" applyProtection="1">
      <alignment horizontal="center" vertical="center"/>
      <protection/>
    </xf>
    <xf numFmtId="0" fontId="3" fillId="11" borderId="22" xfId="47" applyNumberFormat="1" applyFont="1" applyFill="1" applyBorder="1" applyAlignment="1" applyProtection="1">
      <alignment horizontal="center" vertical="center"/>
      <protection/>
    </xf>
    <xf numFmtId="49" fontId="3" fillId="0" borderId="20" xfId="47" applyNumberFormat="1" applyFont="1" applyFill="1" applyBorder="1" applyAlignment="1">
      <alignment horizontal="left" vertical="center"/>
      <protection/>
    </xf>
    <xf numFmtId="0" fontId="3" fillId="11" borderId="15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7" xfId="47" applyNumberFormat="1" applyFont="1" applyFill="1" applyBorder="1" applyAlignment="1" applyProtection="1">
      <alignment horizontal="center" vertical="center" wrapText="1"/>
      <protection/>
    </xf>
    <xf numFmtId="0" fontId="3" fillId="11" borderId="14" xfId="47" applyNumberFormat="1" applyFont="1" applyFill="1" applyBorder="1" applyAlignment="1" applyProtection="1">
      <alignment horizontal="center" vertical="center" wrapText="1"/>
      <protection/>
    </xf>
    <xf numFmtId="0" fontId="2" fillId="11" borderId="19" xfId="47" applyFont="1" applyFill="1" applyBorder="1" applyAlignment="1">
      <alignment horizontal="center" vertical="center" wrapText="1"/>
      <protection/>
    </xf>
    <xf numFmtId="0" fontId="2" fillId="11" borderId="10" xfId="47" applyFont="1" applyFill="1" applyBorder="1" applyAlignment="1" applyProtection="1">
      <alignment horizontal="center" vertical="center" wrapText="1"/>
      <protection locked="0"/>
    </xf>
    <xf numFmtId="0" fontId="2" fillId="11" borderId="23" xfId="47" applyFont="1" applyFill="1" applyBorder="1" applyAlignment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 wrapText="1"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7" xfId="45" applyNumberFormat="1" applyFont="1" applyFill="1" applyBorder="1" applyAlignment="1" applyProtection="1">
      <alignment horizontal="right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15" xfId="45" applyNumberFormat="1" applyFont="1" applyFill="1" applyBorder="1" applyAlignment="1" applyProtection="1">
      <alignment horizontal="center" vertical="center" wrapText="1"/>
      <protection/>
    </xf>
    <xf numFmtId="0" fontId="3" fillId="11" borderId="14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49" fontId="3" fillId="0" borderId="20" xfId="45" applyNumberFormat="1" applyFont="1" applyFill="1" applyBorder="1" applyAlignment="1">
      <alignment horizontal="left" vertical="center"/>
      <protection/>
    </xf>
    <xf numFmtId="0" fontId="3" fillId="11" borderId="21" xfId="45" applyNumberFormat="1" applyFont="1" applyFill="1" applyBorder="1" applyAlignment="1" applyProtection="1">
      <alignment horizontal="center" vertical="center" wrapText="1"/>
      <protection/>
    </xf>
    <xf numFmtId="0" fontId="3" fillId="11" borderId="16" xfId="45" applyNumberFormat="1" applyFont="1" applyFill="1" applyBorder="1" applyAlignment="1" applyProtection="1">
      <alignment horizontal="center" vertical="center" wrapText="1"/>
      <protection/>
    </xf>
    <xf numFmtId="0" fontId="2" fillId="11" borderId="22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7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7" xfId="44" applyFont="1" applyBorder="1" applyAlignment="1">
      <alignment horizontal="center" vertical="center"/>
      <protection/>
    </xf>
    <xf numFmtId="0" fontId="2" fillId="0" borderId="17" xfId="44" applyBorder="1" applyAlignment="1">
      <alignment horizontal="center" vertical="center"/>
      <protection/>
    </xf>
    <xf numFmtId="0" fontId="3" fillId="11" borderId="15" xfId="44" applyNumberFormat="1" applyFont="1" applyFill="1" applyBorder="1" applyAlignment="1" applyProtection="1">
      <alignment horizontal="center" vertical="center"/>
      <protection/>
    </xf>
    <xf numFmtId="0" fontId="3" fillId="11" borderId="14" xfId="44" applyNumberFormat="1" applyFont="1" applyFill="1" applyBorder="1" applyAlignment="1" applyProtection="1">
      <alignment horizontal="center" vertical="center"/>
      <protection/>
    </xf>
    <xf numFmtId="0" fontId="3" fillId="11" borderId="22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center" vertical="center" wrapText="1"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19" xfId="43" applyNumberFormat="1" applyFont="1" applyFill="1" applyBorder="1" applyAlignment="1" applyProtection="1">
      <alignment horizontal="center" vertical="center" wrapText="1"/>
      <protection/>
    </xf>
    <xf numFmtId="0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2" fillId="0" borderId="15" xfId="43" applyNumberFormat="1" applyFont="1" applyFill="1" applyBorder="1" applyAlignment="1" applyProtection="1">
      <alignment horizontal="center" vertical="center" wrapText="1"/>
      <protection/>
    </xf>
    <xf numFmtId="0" fontId="3" fillId="11" borderId="21" xfId="43" applyNumberFormat="1" applyFont="1" applyFill="1" applyBorder="1" applyAlignment="1" applyProtection="1">
      <alignment horizontal="center" vertical="center" wrapText="1"/>
      <protection/>
    </xf>
    <xf numFmtId="0" fontId="3" fillId="11" borderId="15" xfId="43" applyNumberFormat="1" applyFont="1" applyFill="1" applyBorder="1" applyAlignment="1" applyProtection="1">
      <alignment horizontal="center" vertical="center" wrapText="1"/>
      <protection/>
    </xf>
    <xf numFmtId="0" fontId="3" fillId="11" borderId="16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3" fillId="11" borderId="23" xfId="43" applyNumberFormat="1" applyFont="1" applyFill="1" applyBorder="1" applyAlignment="1" applyProtection="1">
      <alignment horizontal="center" vertical="center" wrapText="1"/>
      <protection/>
    </xf>
    <xf numFmtId="0" fontId="3" fillId="11" borderId="22" xfId="43" applyNumberFormat="1" applyFont="1" applyFill="1" applyBorder="1" applyAlignment="1" applyProtection="1">
      <alignment horizontal="center" vertical="center" wrapText="1"/>
      <protection/>
    </xf>
    <xf numFmtId="0" fontId="3" fillId="11" borderId="17" xfId="43" applyNumberFormat="1" applyFont="1" applyFill="1" applyBorder="1" applyAlignment="1" applyProtection="1">
      <alignment horizontal="center" vertical="center" wrapText="1"/>
      <protection/>
    </xf>
    <xf numFmtId="0" fontId="3" fillId="11" borderId="14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11" borderId="22" xfId="42" applyNumberFormat="1" applyFont="1" applyFill="1" applyBorder="1" applyAlignment="1" applyProtection="1">
      <alignment horizontal="center" vertical="center" wrapText="1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15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 wrapText="1"/>
      <protection/>
    </xf>
    <xf numFmtId="0" fontId="2" fillId="0" borderId="17" xfId="56" applyBorder="1" applyAlignment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49" fontId="3" fillId="0" borderId="0" xfId="42" applyNumberFormat="1" applyFont="1" applyFill="1" applyBorder="1" applyAlignment="1" applyProtection="1">
      <alignment horizontal="left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1">
      <selection activeCell="G18" sqref="G18"/>
    </sheetView>
  </sheetViews>
  <sheetFormatPr defaultColWidth="9.00390625" defaultRowHeight="14.25"/>
  <cols>
    <col min="1" max="1" width="33.875" style="0" customWidth="1"/>
    <col min="2" max="2" width="13.375" style="179" customWidth="1"/>
    <col min="3" max="3" width="22.125" style="0" customWidth="1"/>
    <col min="4" max="4" width="12.75390625" style="179" customWidth="1"/>
    <col min="5" max="5" width="22.625" style="0" bestFit="1" customWidth="1"/>
    <col min="6" max="6" width="12.875" style="179" customWidth="1"/>
    <col min="7" max="7" width="21.75390625" style="0" customWidth="1"/>
    <col min="8" max="8" width="10.625" style="179" customWidth="1"/>
  </cols>
  <sheetData>
    <row r="1" spans="1:8" ht="20.25" customHeight="1">
      <c r="A1" s="264"/>
      <c r="B1" s="265"/>
      <c r="C1" s="266"/>
      <c r="D1" s="265"/>
      <c r="E1" s="266"/>
      <c r="H1" s="400" t="s">
        <v>0</v>
      </c>
    </row>
    <row r="2" spans="1:8" ht="20.25" customHeight="1">
      <c r="A2" s="430" t="s">
        <v>1</v>
      </c>
      <c r="B2" s="430"/>
      <c r="C2" s="430"/>
      <c r="D2" s="430"/>
      <c r="E2" s="430"/>
      <c r="F2" s="430"/>
      <c r="G2" s="430"/>
      <c r="H2" s="430"/>
    </row>
    <row r="3" spans="1:8" ht="16.5" customHeight="1">
      <c r="A3" s="431"/>
      <c r="B3" s="431"/>
      <c r="C3" s="431"/>
      <c r="D3" s="268"/>
      <c r="E3" s="401"/>
      <c r="H3" s="402" t="s">
        <v>2</v>
      </c>
    </row>
    <row r="4" spans="1:8" ht="24.75" customHeight="1">
      <c r="A4" s="270" t="s">
        <v>3</v>
      </c>
      <c r="B4" s="271"/>
      <c r="C4" s="432" t="s">
        <v>4</v>
      </c>
      <c r="D4" s="432"/>
      <c r="E4" s="432"/>
      <c r="F4" s="432"/>
      <c r="G4" s="432"/>
      <c r="H4" s="432"/>
    </row>
    <row r="5" spans="1:8" ht="24.75" customHeight="1">
      <c r="A5" s="272" t="s">
        <v>5</v>
      </c>
      <c r="B5" s="272" t="s">
        <v>6</v>
      </c>
      <c r="C5" s="271" t="s">
        <v>7</v>
      </c>
      <c r="D5" s="272" t="s">
        <v>6</v>
      </c>
      <c r="E5" s="271" t="s">
        <v>8</v>
      </c>
      <c r="F5" s="272" t="s">
        <v>6</v>
      </c>
      <c r="G5" s="271" t="s">
        <v>9</v>
      </c>
      <c r="H5" s="272" t="s">
        <v>6</v>
      </c>
    </row>
    <row r="6" spans="1:8" s="79" customFormat="1" ht="24.75" customHeight="1">
      <c r="A6" s="273" t="s">
        <v>10</v>
      </c>
      <c r="B6" s="274">
        <f>SUM(B7:B8)</f>
        <v>940</v>
      </c>
      <c r="C6" s="273" t="s">
        <v>11</v>
      </c>
      <c r="D6" s="274"/>
      <c r="E6" s="273" t="s">
        <v>12</v>
      </c>
      <c r="F6" s="274">
        <f>SUM(F7:F9)</f>
        <v>670</v>
      </c>
      <c r="G6" s="277" t="s">
        <v>13</v>
      </c>
      <c r="H6" s="403">
        <v>580</v>
      </c>
    </row>
    <row r="7" spans="1:8" s="79" customFormat="1" ht="24.75" customHeight="1">
      <c r="A7" s="273" t="s">
        <v>14</v>
      </c>
      <c r="B7" s="274">
        <v>740</v>
      </c>
      <c r="C7" s="277" t="s">
        <v>15</v>
      </c>
      <c r="D7" s="274"/>
      <c r="E7" s="273" t="s">
        <v>16</v>
      </c>
      <c r="F7" s="274">
        <v>580</v>
      </c>
      <c r="G7" s="277" t="s">
        <v>17</v>
      </c>
      <c r="H7" s="403">
        <f>80+270</f>
        <v>350</v>
      </c>
    </row>
    <row r="8" spans="1:8" s="79" customFormat="1" ht="24.75" customHeight="1">
      <c r="A8" s="273" t="s">
        <v>18</v>
      </c>
      <c r="B8" s="274">
        <v>200</v>
      </c>
      <c r="C8" s="273" t="s">
        <v>19</v>
      </c>
      <c r="D8" s="274"/>
      <c r="E8" s="273" t="s">
        <v>20</v>
      </c>
      <c r="F8" s="274">
        <v>80</v>
      </c>
      <c r="G8" s="277" t="s">
        <v>21</v>
      </c>
      <c r="H8" s="403"/>
    </row>
    <row r="9" spans="1:8" s="79" customFormat="1" ht="24.75" customHeight="1">
      <c r="A9" s="273" t="s">
        <v>22</v>
      </c>
      <c r="B9" s="274"/>
      <c r="C9" s="273" t="s">
        <v>23</v>
      </c>
      <c r="D9" s="274"/>
      <c r="E9" s="273" t="s">
        <v>24</v>
      </c>
      <c r="F9" s="274">
        <v>10</v>
      </c>
      <c r="G9" s="277" t="s">
        <v>25</v>
      </c>
      <c r="H9" s="403"/>
    </row>
    <row r="10" spans="1:8" s="79" customFormat="1" ht="24.75" customHeight="1">
      <c r="A10" s="273" t="s">
        <v>26</v>
      </c>
      <c r="B10" s="274"/>
      <c r="C10" s="273" t="s">
        <v>27</v>
      </c>
      <c r="D10" s="274"/>
      <c r="E10" s="273" t="s">
        <v>28</v>
      </c>
      <c r="F10" s="274">
        <v>270</v>
      </c>
      <c r="G10" s="277" t="s">
        <v>29</v>
      </c>
      <c r="H10" s="403"/>
    </row>
    <row r="11" spans="1:8" s="79" customFormat="1" ht="24.75" customHeight="1">
      <c r="A11" s="273" t="s">
        <v>30</v>
      </c>
      <c r="B11" s="274"/>
      <c r="C11" s="273" t="s">
        <v>31</v>
      </c>
      <c r="D11" s="274"/>
      <c r="E11" s="404" t="s">
        <v>32</v>
      </c>
      <c r="F11" s="274">
        <v>270</v>
      </c>
      <c r="G11" s="277" t="s">
        <v>33</v>
      </c>
      <c r="H11" s="403"/>
    </row>
    <row r="12" spans="1:8" s="79" customFormat="1" ht="24.75" customHeight="1">
      <c r="A12" s="273" t="s">
        <v>34</v>
      </c>
      <c r="B12" s="274"/>
      <c r="C12" s="273" t="s">
        <v>35</v>
      </c>
      <c r="D12" s="274"/>
      <c r="E12" s="404" t="s">
        <v>36</v>
      </c>
      <c r="F12" s="274"/>
      <c r="G12" s="277" t="s">
        <v>37</v>
      </c>
      <c r="H12" s="403"/>
    </row>
    <row r="13" spans="1:8" s="79" customFormat="1" ht="24.75" customHeight="1">
      <c r="A13" s="273" t="s">
        <v>38</v>
      </c>
      <c r="B13" s="274"/>
      <c r="C13" s="273" t="s">
        <v>39</v>
      </c>
      <c r="D13" s="274"/>
      <c r="E13" s="404" t="s">
        <v>40</v>
      </c>
      <c r="F13" s="274"/>
      <c r="G13" s="277" t="s">
        <v>41</v>
      </c>
      <c r="H13" s="403"/>
    </row>
    <row r="14" spans="1:8" s="79" customFormat="1" ht="24.75" customHeight="1">
      <c r="A14" s="273" t="s">
        <v>42</v>
      </c>
      <c r="B14" s="274"/>
      <c r="C14" s="273" t="s">
        <v>43</v>
      </c>
      <c r="D14" s="274"/>
      <c r="E14" s="404" t="s">
        <v>44</v>
      </c>
      <c r="F14" s="274"/>
      <c r="G14" s="277" t="s">
        <v>45</v>
      </c>
      <c r="H14" s="403">
        <v>10</v>
      </c>
    </row>
    <row r="15" spans="1:8" s="79" customFormat="1" ht="24.75" customHeight="1">
      <c r="A15" s="273"/>
      <c r="B15" s="274"/>
      <c r="C15" s="273" t="s">
        <v>46</v>
      </c>
      <c r="D15" s="274"/>
      <c r="E15" s="404" t="s">
        <v>47</v>
      </c>
      <c r="F15" s="274"/>
      <c r="G15" s="277" t="s">
        <v>48</v>
      </c>
      <c r="H15" s="403"/>
    </row>
    <row r="16" spans="1:8" s="79" customFormat="1" ht="24.75" customHeight="1">
      <c r="A16" s="278"/>
      <c r="B16" s="274"/>
      <c r="C16" s="273" t="s">
        <v>49</v>
      </c>
      <c r="D16" s="274"/>
      <c r="E16" s="404" t="s">
        <v>50</v>
      </c>
      <c r="F16" s="274"/>
      <c r="G16" s="277" t="s">
        <v>51</v>
      </c>
      <c r="H16" s="403"/>
    </row>
    <row r="17" spans="1:8" s="79" customFormat="1" ht="24.75" customHeight="1">
      <c r="A17" s="273"/>
      <c r="B17" s="274"/>
      <c r="C17" s="273" t="s">
        <v>52</v>
      </c>
      <c r="D17" s="274"/>
      <c r="E17" s="404" t="s">
        <v>53</v>
      </c>
      <c r="F17" s="274"/>
      <c r="G17" s="277" t="s">
        <v>54</v>
      </c>
      <c r="H17" s="403"/>
    </row>
    <row r="18" spans="1:8" s="79" customFormat="1" ht="24.75" customHeight="1">
      <c r="A18" s="273"/>
      <c r="B18" s="274"/>
      <c r="C18" s="279" t="s">
        <v>55</v>
      </c>
      <c r="D18" s="274"/>
      <c r="E18" s="273" t="s">
        <v>56</v>
      </c>
      <c r="F18" s="274"/>
      <c r="G18" s="277" t="s">
        <v>57</v>
      </c>
      <c r="H18" s="403"/>
    </row>
    <row r="19" spans="1:8" s="79" customFormat="1" ht="24.75" customHeight="1">
      <c r="A19" s="278"/>
      <c r="B19" s="274"/>
      <c r="C19" s="279" t="s">
        <v>58</v>
      </c>
      <c r="D19" s="274"/>
      <c r="E19" s="273" t="s">
        <v>59</v>
      </c>
      <c r="F19" s="274"/>
      <c r="G19" s="277" t="s">
        <v>60</v>
      </c>
      <c r="H19" s="403"/>
    </row>
    <row r="20" spans="1:8" s="79" customFormat="1" ht="24.75" customHeight="1">
      <c r="A20" s="278"/>
      <c r="B20" s="274"/>
      <c r="C20" s="279" t="s">
        <v>61</v>
      </c>
      <c r="D20" s="274"/>
      <c r="E20" s="273" t="s">
        <v>62</v>
      </c>
      <c r="F20" s="274"/>
      <c r="G20" s="277" t="s">
        <v>63</v>
      </c>
      <c r="H20" s="403"/>
    </row>
    <row r="21" spans="1:8" s="79" customFormat="1" ht="24.75" customHeight="1">
      <c r="A21" s="273"/>
      <c r="B21" s="274"/>
      <c r="C21" s="279" t="s">
        <v>64</v>
      </c>
      <c r="D21" s="274">
        <v>940</v>
      </c>
      <c r="E21" s="273"/>
      <c r="F21" s="274"/>
      <c r="G21" s="277"/>
      <c r="H21" s="403"/>
    </row>
    <row r="22" spans="1:8" s="79" customFormat="1" ht="24.75" customHeight="1">
      <c r="A22" s="273"/>
      <c r="B22" s="274"/>
      <c r="C22" s="279" t="s">
        <v>65</v>
      </c>
      <c r="D22" s="274"/>
      <c r="E22" s="273"/>
      <c r="F22" s="274"/>
      <c r="G22" s="277"/>
      <c r="H22" s="403"/>
    </row>
    <row r="23" spans="1:8" s="79" customFormat="1" ht="24.75" customHeight="1">
      <c r="A23" s="273"/>
      <c r="B23" s="274"/>
      <c r="C23" s="279" t="s">
        <v>66</v>
      </c>
      <c r="D23" s="274"/>
      <c r="E23" s="273"/>
      <c r="F23" s="274"/>
      <c r="G23" s="277"/>
      <c r="H23" s="403"/>
    </row>
    <row r="24" spans="1:8" s="79" customFormat="1" ht="24.75" customHeight="1">
      <c r="A24" s="273"/>
      <c r="B24" s="274"/>
      <c r="C24" s="279" t="s">
        <v>67</v>
      </c>
      <c r="D24" s="274"/>
      <c r="E24" s="273"/>
      <c r="F24" s="274"/>
      <c r="G24" s="277"/>
      <c r="H24" s="403"/>
    </row>
    <row r="25" spans="1:8" s="79" customFormat="1" ht="24.75" customHeight="1">
      <c r="A25" s="273"/>
      <c r="B25" s="274"/>
      <c r="C25" s="279" t="s">
        <v>68</v>
      </c>
      <c r="D25" s="274"/>
      <c r="E25" s="273"/>
      <c r="F25" s="274"/>
      <c r="G25" s="277"/>
      <c r="H25" s="403"/>
    </row>
    <row r="26" spans="1:8" s="79" customFormat="1" ht="24.75" customHeight="1">
      <c r="A26" s="280" t="s">
        <v>69</v>
      </c>
      <c r="B26" s="274">
        <v>940</v>
      </c>
      <c r="C26" s="280" t="s">
        <v>70</v>
      </c>
      <c r="D26" s="274">
        <v>940</v>
      </c>
      <c r="E26" s="280" t="s">
        <v>70</v>
      </c>
      <c r="F26" s="274">
        <v>940</v>
      </c>
      <c r="G26" s="405" t="s">
        <v>71</v>
      </c>
      <c r="H26" s="403">
        <v>940</v>
      </c>
    </row>
    <row r="27" spans="1:8" s="79" customFormat="1" ht="24.75" customHeight="1">
      <c r="A27" s="273" t="s">
        <v>72</v>
      </c>
      <c r="B27" s="274"/>
      <c r="C27" s="273"/>
      <c r="D27" s="274"/>
      <c r="E27" s="273"/>
      <c r="F27" s="274"/>
      <c r="G27" s="405"/>
      <c r="H27" s="403"/>
    </row>
    <row r="28" spans="1:8" s="79" customFormat="1" ht="24.75" customHeight="1">
      <c r="A28" s="280" t="s">
        <v>73</v>
      </c>
      <c r="B28" s="274">
        <v>940</v>
      </c>
      <c r="C28" s="280" t="s">
        <v>74</v>
      </c>
      <c r="D28" s="274">
        <v>940</v>
      </c>
      <c r="E28" s="280" t="s">
        <v>74</v>
      </c>
      <c r="F28" s="274">
        <v>940</v>
      </c>
      <c r="G28" s="405" t="s">
        <v>74</v>
      </c>
      <c r="H28" s="403">
        <v>940</v>
      </c>
    </row>
    <row r="29" spans="1:6" ht="14.25" customHeight="1">
      <c r="A29" s="433"/>
      <c r="B29" s="433"/>
      <c r="C29" s="433"/>
      <c r="D29" s="433"/>
      <c r="E29" s="433"/>
      <c r="F29" s="433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showZeros="0" zoomScalePageLayoutView="0" workbookViewId="0" topLeftCell="A1">
      <selection activeCell="G13" sqref="G13"/>
    </sheetView>
  </sheetViews>
  <sheetFormatPr defaultColWidth="6.875" defaultRowHeight="22.5" customHeight="1"/>
  <cols>
    <col min="1" max="3" width="3.625" style="282" customWidth="1"/>
    <col min="4" max="4" width="11.125" style="282" customWidth="1"/>
    <col min="5" max="5" width="22.875" style="282" customWidth="1"/>
    <col min="6" max="6" width="12.125" style="282" customWidth="1"/>
    <col min="7" max="12" width="10.375" style="282" customWidth="1"/>
    <col min="13" max="246" width="6.75390625" style="282" customWidth="1"/>
    <col min="247" max="251" width="6.75390625" style="283" customWidth="1"/>
    <col min="252" max="252" width="6.875" style="284" customWidth="1"/>
    <col min="253" max="16384" width="6.875" style="284" customWidth="1"/>
  </cols>
  <sheetData>
    <row r="1" spans="12:252" ht="22.5" customHeight="1">
      <c r="L1" s="282" t="s">
        <v>201</v>
      </c>
      <c r="IR1"/>
    </row>
    <row r="2" spans="1:252" ht="22.5" customHeight="1">
      <c r="A2" s="507" t="s">
        <v>202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IR2"/>
    </row>
    <row r="3" spans="11:252" ht="22.5" customHeight="1">
      <c r="K3" s="508" t="s">
        <v>77</v>
      </c>
      <c r="L3" s="508"/>
      <c r="IR3"/>
    </row>
    <row r="4" spans="1:252" ht="34.5" customHeight="1">
      <c r="A4" s="509" t="s">
        <v>97</v>
      </c>
      <c r="B4" s="509"/>
      <c r="C4" s="509"/>
      <c r="D4" s="505" t="s">
        <v>130</v>
      </c>
      <c r="E4" s="505" t="s">
        <v>98</v>
      </c>
      <c r="F4" s="505" t="s">
        <v>171</v>
      </c>
      <c r="G4" s="506" t="s">
        <v>203</v>
      </c>
      <c r="H4" s="505" t="s">
        <v>204</v>
      </c>
      <c r="I4" s="505" t="s">
        <v>205</v>
      </c>
      <c r="J4" s="505" t="s">
        <v>206</v>
      </c>
      <c r="K4" s="505" t="s">
        <v>207</v>
      </c>
      <c r="L4" s="505" t="s">
        <v>161</v>
      </c>
      <c r="IR4"/>
    </row>
    <row r="5" spans="1:252" ht="34.5" customHeight="1">
      <c r="A5" s="505" t="s">
        <v>100</v>
      </c>
      <c r="B5" s="505" t="s">
        <v>101</v>
      </c>
      <c r="C5" s="505" t="s">
        <v>102</v>
      </c>
      <c r="D5" s="505"/>
      <c r="E5" s="505"/>
      <c r="F5" s="505"/>
      <c r="G5" s="506"/>
      <c r="H5" s="505"/>
      <c r="I5" s="505"/>
      <c r="J5" s="505"/>
      <c r="K5" s="505"/>
      <c r="L5" s="505"/>
      <c r="IR5"/>
    </row>
    <row r="6" spans="1:252" ht="34.5" customHeight="1">
      <c r="A6" s="505"/>
      <c r="B6" s="505"/>
      <c r="C6" s="505"/>
      <c r="D6" s="505"/>
      <c r="E6" s="505"/>
      <c r="F6" s="505"/>
      <c r="G6" s="506"/>
      <c r="H6" s="505"/>
      <c r="I6" s="505"/>
      <c r="J6" s="505"/>
      <c r="K6" s="505"/>
      <c r="L6" s="505"/>
      <c r="IR6"/>
    </row>
    <row r="7" spans="1:252" ht="34.5" customHeight="1">
      <c r="A7" s="285" t="s">
        <v>92</v>
      </c>
      <c r="B7" s="285" t="s">
        <v>92</v>
      </c>
      <c r="C7" s="285" t="s">
        <v>92</v>
      </c>
      <c r="D7" s="285" t="s">
        <v>92</v>
      </c>
      <c r="E7" s="285" t="s">
        <v>92</v>
      </c>
      <c r="F7" s="285">
        <v>1</v>
      </c>
      <c r="G7" s="285">
        <v>2</v>
      </c>
      <c r="H7" s="285">
        <v>3</v>
      </c>
      <c r="I7" s="285">
        <v>4</v>
      </c>
      <c r="J7" s="285">
        <v>5</v>
      </c>
      <c r="K7" s="285">
        <v>6</v>
      </c>
      <c r="L7" s="285">
        <v>7</v>
      </c>
      <c r="M7" s="287"/>
      <c r="N7" s="288"/>
      <c r="IR7"/>
    </row>
    <row r="8" spans="1:256" s="147" customFormat="1" ht="34.5" customHeight="1">
      <c r="A8" s="53" t="s">
        <v>103</v>
      </c>
      <c r="B8" s="54"/>
      <c r="C8" s="54"/>
      <c r="D8" s="180" t="s">
        <v>93</v>
      </c>
      <c r="E8" s="56" t="s">
        <v>104</v>
      </c>
      <c r="F8" s="286">
        <f>F9</f>
        <v>10</v>
      </c>
      <c r="G8" s="286">
        <f aca="true" t="shared" si="0" ref="G8:L8">G9</f>
        <v>0</v>
      </c>
      <c r="H8" s="286">
        <f t="shared" si="0"/>
        <v>0</v>
      </c>
      <c r="I8" s="286">
        <f t="shared" si="0"/>
        <v>5</v>
      </c>
      <c r="J8" s="286">
        <f t="shared" si="0"/>
        <v>0</v>
      </c>
      <c r="K8" s="286">
        <f t="shared" si="0"/>
        <v>0</v>
      </c>
      <c r="L8" s="286">
        <f t="shared" si="0"/>
        <v>5</v>
      </c>
      <c r="M8" s="289"/>
      <c r="N8" s="290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  <c r="AR8" s="291"/>
      <c r="AS8" s="291"/>
      <c r="AT8" s="291"/>
      <c r="AU8" s="291"/>
      <c r="AV8" s="291"/>
      <c r="AW8" s="291"/>
      <c r="AX8" s="291"/>
      <c r="AY8" s="291"/>
      <c r="AZ8" s="291"/>
      <c r="BA8" s="291"/>
      <c r="BB8" s="291"/>
      <c r="BC8" s="291"/>
      <c r="BD8" s="291"/>
      <c r="BE8" s="291"/>
      <c r="BF8" s="291"/>
      <c r="BG8" s="291"/>
      <c r="BH8" s="291"/>
      <c r="BI8" s="291"/>
      <c r="BJ8" s="291"/>
      <c r="BK8" s="291"/>
      <c r="BL8" s="291"/>
      <c r="BM8" s="291"/>
      <c r="BN8" s="291"/>
      <c r="BO8" s="291"/>
      <c r="BP8" s="291"/>
      <c r="BQ8" s="291"/>
      <c r="BR8" s="291"/>
      <c r="BS8" s="291"/>
      <c r="BT8" s="291"/>
      <c r="BU8" s="291"/>
      <c r="BV8" s="291"/>
      <c r="BW8" s="291"/>
      <c r="BX8" s="291"/>
      <c r="BY8" s="291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1"/>
      <c r="CP8" s="291"/>
      <c r="CQ8" s="291"/>
      <c r="CR8" s="291"/>
      <c r="CS8" s="291"/>
      <c r="CT8" s="291"/>
      <c r="CU8" s="291"/>
      <c r="CV8" s="291"/>
      <c r="CW8" s="291"/>
      <c r="CX8" s="291"/>
      <c r="CY8" s="291"/>
      <c r="CZ8" s="291"/>
      <c r="DA8" s="291"/>
      <c r="DB8" s="291"/>
      <c r="DC8" s="291"/>
      <c r="DD8" s="291"/>
      <c r="DE8" s="291"/>
      <c r="DF8" s="291"/>
      <c r="DG8" s="291"/>
      <c r="DH8" s="291"/>
      <c r="DI8" s="291"/>
      <c r="DJ8" s="291"/>
      <c r="DK8" s="291"/>
      <c r="DL8" s="291"/>
      <c r="DM8" s="291"/>
      <c r="DN8" s="291"/>
      <c r="DO8" s="291"/>
      <c r="DP8" s="291"/>
      <c r="DQ8" s="291"/>
      <c r="DR8" s="291"/>
      <c r="DS8" s="291"/>
      <c r="DT8" s="291"/>
      <c r="DU8" s="291"/>
      <c r="DV8" s="291"/>
      <c r="DW8" s="291"/>
      <c r="DX8" s="291"/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1"/>
      <c r="EK8" s="291"/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1"/>
      <c r="EW8" s="291"/>
      <c r="EX8" s="291"/>
      <c r="EY8" s="291"/>
      <c r="EZ8" s="291"/>
      <c r="FA8" s="291"/>
      <c r="FB8" s="291"/>
      <c r="FC8" s="291"/>
      <c r="FD8" s="291"/>
      <c r="FE8" s="291"/>
      <c r="FF8" s="291"/>
      <c r="FG8" s="291"/>
      <c r="FH8" s="291"/>
      <c r="FI8" s="291"/>
      <c r="FJ8" s="291"/>
      <c r="FK8" s="291"/>
      <c r="FL8" s="291"/>
      <c r="FM8" s="291"/>
      <c r="FN8" s="291"/>
      <c r="FO8" s="291"/>
      <c r="FP8" s="291"/>
      <c r="FQ8" s="291"/>
      <c r="FR8" s="291"/>
      <c r="FS8" s="291"/>
      <c r="FT8" s="291"/>
      <c r="FU8" s="291"/>
      <c r="FV8" s="291"/>
      <c r="FW8" s="291"/>
      <c r="FX8" s="291"/>
      <c r="FY8" s="291"/>
      <c r="FZ8" s="291"/>
      <c r="GA8" s="291"/>
      <c r="GB8" s="291"/>
      <c r="GC8" s="291"/>
      <c r="GD8" s="291"/>
      <c r="GE8" s="291"/>
      <c r="GF8" s="291"/>
      <c r="GG8" s="291"/>
      <c r="GH8" s="291"/>
      <c r="GI8" s="291"/>
      <c r="GJ8" s="291"/>
      <c r="GK8" s="291"/>
      <c r="GL8" s="291"/>
      <c r="GM8" s="291"/>
      <c r="GN8" s="291"/>
      <c r="GO8" s="291"/>
      <c r="GP8" s="291"/>
      <c r="GQ8" s="291"/>
      <c r="GR8" s="291"/>
      <c r="GS8" s="291"/>
      <c r="GT8" s="291"/>
      <c r="GU8" s="291"/>
      <c r="GV8" s="291"/>
      <c r="GW8" s="291"/>
      <c r="GX8" s="291"/>
      <c r="GY8" s="291"/>
      <c r="GZ8" s="291"/>
      <c r="HA8" s="291"/>
      <c r="HB8" s="291"/>
      <c r="HC8" s="291"/>
      <c r="HD8" s="291"/>
      <c r="HE8" s="291"/>
      <c r="HF8" s="291"/>
      <c r="HG8" s="291"/>
      <c r="HH8" s="291"/>
      <c r="HI8" s="291"/>
      <c r="HJ8" s="291"/>
      <c r="HK8" s="291"/>
      <c r="HL8" s="291"/>
      <c r="HM8" s="291"/>
      <c r="HN8" s="291"/>
      <c r="HO8" s="291"/>
      <c r="HP8" s="291"/>
      <c r="HQ8" s="291"/>
      <c r="HR8" s="291"/>
      <c r="HS8" s="291"/>
      <c r="HT8" s="291"/>
      <c r="HU8" s="291"/>
      <c r="HV8" s="291"/>
      <c r="HW8" s="291"/>
      <c r="HX8" s="291"/>
      <c r="HY8" s="291"/>
      <c r="HZ8" s="291"/>
      <c r="IA8" s="291"/>
      <c r="IB8" s="291"/>
      <c r="IC8" s="291"/>
      <c r="ID8" s="291"/>
      <c r="IE8" s="291"/>
      <c r="IF8" s="291"/>
      <c r="IG8" s="291"/>
      <c r="IH8" s="291"/>
      <c r="II8" s="291"/>
      <c r="IJ8" s="291"/>
      <c r="IK8" s="291"/>
      <c r="IL8" s="291"/>
      <c r="IM8" s="293"/>
      <c r="IN8" s="293"/>
      <c r="IO8" s="293"/>
      <c r="IP8" s="293"/>
      <c r="IQ8" s="293"/>
      <c r="IR8" s="295"/>
      <c r="IS8" s="295"/>
      <c r="IT8" s="295"/>
      <c r="IU8" s="295"/>
      <c r="IV8" s="295"/>
    </row>
    <row r="9" spans="1:256" s="147" customFormat="1" ht="34.5" customHeight="1">
      <c r="A9" s="53" t="s">
        <v>103</v>
      </c>
      <c r="B9" s="53" t="s">
        <v>105</v>
      </c>
      <c r="C9" s="54"/>
      <c r="D9" s="180" t="s">
        <v>93</v>
      </c>
      <c r="E9" s="56" t="s">
        <v>106</v>
      </c>
      <c r="F9" s="286">
        <f>F10</f>
        <v>10</v>
      </c>
      <c r="G9" s="286">
        <f aca="true" t="shared" si="1" ref="G9:L9">G10</f>
        <v>0</v>
      </c>
      <c r="H9" s="286">
        <f t="shared" si="1"/>
        <v>0</v>
      </c>
      <c r="I9" s="286">
        <f t="shared" si="1"/>
        <v>5</v>
      </c>
      <c r="J9" s="286">
        <f t="shared" si="1"/>
        <v>0</v>
      </c>
      <c r="K9" s="286">
        <f t="shared" si="1"/>
        <v>0</v>
      </c>
      <c r="L9" s="286">
        <f t="shared" si="1"/>
        <v>5</v>
      </c>
      <c r="M9" s="289"/>
      <c r="N9" s="290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  <c r="AR9" s="291"/>
      <c r="AS9" s="291"/>
      <c r="AT9" s="291"/>
      <c r="AU9" s="291"/>
      <c r="AV9" s="291"/>
      <c r="AW9" s="291"/>
      <c r="AX9" s="291"/>
      <c r="AY9" s="291"/>
      <c r="AZ9" s="291"/>
      <c r="BA9" s="291"/>
      <c r="BB9" s="291"/>
      <c r="BC9" s="291"/>
      <c r="BD9" s="291"/>
      <c r="BE9" s="291"/>
      <c r="BF9" s="291"/>
      <c r="BG9" s="291"/>
      <c r="BH9" s="291"/>
      <c r="BI9" s="291"/>
      <c r="BJ9" s="291"/>
      <c r="BK9" s="291"/>
      <c r="BL9" s="291"/>
      <c r="BM9" s="291"/>
      <c r="BN9" s="291"/>
      <c r="BO9" s="291"/>
      <c r="BP9" s="291"/>
      <c r="BQ9" s="291"/>
      <c r="BR9" s="291"/>
      <c r="BS9" s="291"/>
      <c r="BT9" s="291"/>
      <c r="BU9" s="291"/>
      <c r="BV9" s="291"/>
      <c r="BW9" s="291"/>
      <c r="BX9" s="291"/>
      <c r="BY9" s="291"/>
      <c r="BZ9" s="291"/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1"/>
      <c r="CP9" s="291"/>
      <c r="CQ9" s="291"/>
      <c r="CR9" s="291"/>
      <c r="CS9" s="291"/>
      <c r="CT9" s="291"/>
      <c r="CU9" s="291"/>
      <c r="CV9" s="291"/>
      <c r="CW9" s="291"/>
      <c r="CX9" s="291"/>
      <c r="CY9" s="291"/>
      <c r="CZ9" s="291"/>
      <c r="DA9" s="291"/>
      <c r="DB9" s="291"/>
      <c r="DC9" s="291"/>
      <c r="DD9" s="291"/>
      <c r="DE9" s="291"/>
      <c r="DF9" s="291"/>
      <c r="DG9" s="291"/>
      <c r="DH9" s="291"/>
      <c r="DI9" s="291"/>
      <c r="DJ9" s="291"/>
      <c r="DK9" s="291"/>
      <c r="DL9" s="291"/>
      <c r="DM9" s="291"/>
      <c r="DN9" s="291"/>
      <c r="DO9" s="291"/>
      <c r="DP9" s="291"/>
      <c r="DQ9" s="291"/>
      <c r="DR9" s="291"/>
      <c r="DS9" s="291"/>
      <c r="DT9" s="291"/>
      <c r="DU9" s="291"/>
      <c r="DV9" s="291"/>
      <c r="DW9" s="291"/>
      <c r="DX9" s="291"/>
      <c r="DY9" s="291"/>
      <c r="DZ9" s="291"/>
      <c r="EA9" s="291"/>
      <c r="EB9" s="291"/>
      <c r="EC9" s="291"/>
      <c r="ED9" s="291"/>
      <c r="EE9" s="291"/>
      <c r="EF9" s="291"/>
      <c r="EG9" s="291"/>
      <c r="EH9" s="291"/>
      <c r="EI9" s="291"/>
      <c r="EJ9" s="291"/>
      <c r="EK9" s="291"/>
      <c r="EL9" s="291"/>
      <c r="EM9" s="291"/>
      <c r="EN9" s="291"/>
      <c r="EO9" s="291"/>
      <c r="EP9" s="291"/>
      <c r="EQ9" s="291"/>
      <c r="ER9" s="291"/>
      <c r="ES9" s="291"/>
      <c r="ET9" s="291"/>
      <c r="EU9" s="291"/>
      <c r="EV9" s="291"/>
      <c r="EW9" s="291"/>
      <c r="EX9" s="291"/>
      <c r="EY9" s="291"/>
      <c r="EZ9" s="291"/>
      <c r="FA9" s="291"/>
      <c r="FB9" s="291"/>
      <c r="FC9" s="291"/>
      <c r="FD9" s="291"/>
      <c r="FE9" s="291"/>
      <c r="FF9" s="291"/>
      <c r="FG9" s="291"/>
      <c r="FH9" s="291"/>
      <c r="FI9" s="291"/>
      <c r="FJ9" s="291"/>
      <c r="FK9" s="291"/>
      <c r="FL9" s="291"/>
      <c r="FM9" s="291"/>
      <c r="FN9" s="291"/>
      <c r="FO9" s="291"/>
      <c r="FP9" s="291"/>
      <c r="FQ9" s="291"/>
      <c r="FR9" s="291"/>
      <c r="FS9" s="291"/>
      <c r="FT9" s="291"/>
      <c r="FU9" s="291"/>
      <c r="FV9" s="291"/>
      <c r="FW9" s="291"/>
      <c r="FX9" s="291"/>
      <c r="FY9" s="291"/>
      <c r="FZ9" s="291"/>
      <c r="GA9" s="291"/>
      <c r="GB9" s="291"/>
      <c r="GC9" s="291"/>
      <c r="GD9" s="291"/>
      <c r="GE9" s="291"/>
      <c r="GF9" s="291"/>
      <c r="GG9" s="291"/>
      <c r="GH9" s="291"/>
      <c r="GI9" s="291"/>
      <c r="GJ9" s="291"/>
      <c r="GK9" s="291"/>
      <c r="GL9" s="291"/>
      <c r="GM9" s="291"/>
      <c r="GN9" s="291"/>
      <c r="GO9" s="291"/>
      <c r="GP9" s="291"/>
      <c r="GQ9" s="291"/>
      <c r="GR9" s="291"/>
      <c r="GS9" s="291"/>
      <c r="GT9" s="291"/>
      <c r="GU9" s="291"/>
      <c r="GV9" s="291"/>
      <c r="GW9" s="291"/>
      <c r="GX9" s="291"/>
      <c r="GY9" s="291"/>
      <c r="GZ9" s="291"/>
      <c r="HA9" s="291"/>
      <c r="HB9" s="291"/>
      <c r="HC9" s="291"/>
      <c r="HD9" s="291"/>
      <c r="HE9" s="291"/>
      <c r="HF9" s="291"/>
      <c r="HG9" s="291"/>
      <c r="HH9" s="291"/>
      <c r="HI9" s="291"/>
      <c r="HJ9" s="291"/>
      <c r="HK9" s="291"/>
      <c r="HL9" s="291"/>
      <c r="HM9" s="291"/>
      <c r="HN9" s="291"/>
      <c r="HO9" s="291"/>
      <c r="HP9" s="291"/>
      <c r="HQ9" s="291"/>
      <c r="HR9" s="291"/>
      <c r="HS9" s="291"/>
      <c r="HT9" s="291"/>
      <c r="HU9" s="291"/>
      <c r="HV9" s="291"/>
      <c r="HW9" s="291"/>
      <c r="HX9" s="291"/>
      <c r="HY9" s="291"/>
      <c r="HZ9" s="291"/>
      <c r="IA9" s="291"/>
      <c r="IB9" s="291"/>
      <c r="IC9" s="291"/>
      <c r="ID9" s="291"/>
      <c r="IE9" s="291"/>
      <c r="IF9" s="291"/>
      <c r="IG9" s="291"/>
      <c r="IH9" s="291"/>
      <c r="II9" s="291"/>
      <c r="IJ9" s="291"/>
      <c r="IK9" s="291"/>
      <c r="IL9" s="291"/>
      <c r="IM9" s="293"/>
      <c r="IN9" s="293"/>
      <c r="IO9" s="293"/>
      <c r="IP9" s="293"/>
      <c r="IQ9" s="293"/>
      <c r="IR9" s="295"/>
      <c r="IS9" s="295"/>
      <c r="IT9" s="295"/>
      <c r="IU9" s="295"/>
      <c r="IV9" s="295"/>
    </row>
    <row r="10" spans="1:252" s="281" customFormat="1" ht="34.5" customHeight="1">
      <c r="A10" s="59" t="s">
        <v>103</v>
      </c>
      <c r="B10" s="59" t="s">
        <v>105</v>
      </c>
      <c r="C10" s="59" t="s">
        <v>107</v>
      </c>
      <c r="D10" s="55" t="s">
        <v>93</v>
      </c>
      <c r="E10" s="162" t="s">
        <v>108</v>
      </c>
      <c r="F10" s="182">
        <v>10</v>
      </c>
      <c r="G10" s="182"/>
      <c r="H10" s="182"/>
      <c r="I10" s="182">
        <v>5</v>
      </c>
      <c r="J10" s="182"/>
      <c r="K10" s="182"/>
      <c r="L10" s="182">
        <v>5</v>
      </c>
      <c r="M10" s="287"/>
      <c r="N10" s="292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287"/>
      <c r="AP10" s="287"/>
      <c r="AQ10" s="287"/>
      <c r="AR10" s="287"/>
      <c r="AS10" s="287"/>
      <c r="AT10" s="287"/>
      <c r="AU10" s="287"/>
      <c r="AV10" s="287"/>
      <c r="AW10" s="287"/>
      <c r="AX10" s="287"/>
      <c r="AY10" s="287"/>
      <c r="AZ10" s="287"/>
      <c r="BA10" s="287"/>
      <c r="BB10" s="287"/>
      <c r="BC10" s="287"/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7"/>
      <c r="BV10" s="287"/>
      <c r="BW10" s="287"/>
      <c r="BX10" s="287"/>
      <c r="BY10" s="287"/>
      <c r="BZ10" s="287"/>
      <c r="CA10" s="287"/>
      <c r="CB10" s="287"/>
      <c r="CC10" s="287"/>
      <c r="CD10" s="287"/>
      <c r="CE10" s="287"/>
      <c r="CF10" s="287"/>
      <c r="CG10" s="287"/>
      <c r="CH10" s="287"/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/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/>
      <c r="DL10" s="287"/>
      <c r="DM10" s="287"/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/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/>
      <c r="EL10" s="287"/>
      <c r="EM10" s="287"/>
      <c r="EN10" s="287"/>
      <c r="EO10" s="287"/>
      <c r="EP10" s="287"/>
      <c r="EQ10" s="287"/>
      <c r="ER10" s="287"/>
      <c r="ES10" s="287"/>
      <c r="ET10" s="287"/>
      <c r="EU10" s="287"/>
      <c r="EV10" s="287"/>
      <c r="EW10" s="287"/>
      <c r="EX10" s="287"/>
      <c r="EY10" s="287"/>
      <c r="EZ10" s="287"/>
      <c r="FA10" s="287"/>
      <c r="FB10" s="287"/>
      <c r="FC10" s="287"/>
      <c r="FD10" s="287"/>
      <c r="FE10" s="287"/>
      <c r="FF10" s="287"/>
      <c r="FG10" s="287"/>
      <c r="FH10" s="287"/>
      <c r="FI10" s="287"/>
      <c r="FJ10" s="287"/>
      <c r="FK10" s="287"/>
      <c r="FL10" s="287"/>
      <c r="FM10" s="287"/>
      <c r="FN10" s="287"/>
      <c r="FO10" s="287"/>
      <c r="FP10" s="287"/>
      <c r="FQ10" s="287"/>
      <c r="FR10" s="287"/>
      <c r="FS10" s="287"/>
      <c r="FT10" s="287"/>
      <c r="FU10" s="287"/>
      <c r="FV10" s="287"/>
      <c r="FW10" s="287"/>
      <c r="FX10" s="287"/>
      <c r="FY10" s="287"/>
      <c r="FZ10" s="287"/>
      <c r="GA10" s="287"/>
      <c r="GB10" s="287"/>
      <c r="GC10" s="287"/>
      <c r="GD10" s="287"/>
      <c r="GE10" s="287"/>
      <c r="GF10" s="287"/>
      <c r="GG10" s="287"/>
      <c r="GH10" s="287"/>
      <c r="GI10" s="287"/>
      <c r="GJ10" s="287"/>
      <c r="GK10" s="287"/>
      <c r="GL10" s="287"/>
      <c r="GM10" s="287"/>
      <c r="GN10" s="287"/>
      <c r="GO10" s="287"/>
      <c r="GP10" s="287"/>
      <c r="GQ10" s="287"/>
      <c r="GR10" s="287"/>
      <c r="GS10" s="287"/>
      <c r="GT10" s="287"/>
      <c r="GU10" s="287"/>
      <c r="GV10" s="287"/>
      <c r="GW10" s="287"/>
      <c r="GX10" s="287"/>
      <c r="GY10" s="287"/>
      <c r="GZ10" s="287"/>
      <c r="HA10" s="287"/>
      <c r="HB10" s="287"/>
      <c r="HC10" s="287"/>
      <c r="HD10" s="287"/>
      <c r="HE10" s="287"/>
      <c r="HF10" s="287"/>
      <c r="HG10" s="287"/>
      <c r="HH10" s="287"/>
      <c r="HI10" s="287"/>
      <c r="HJ10" s="287"/>
      <c r="HK10" s="287"/>
      <c r="HL10" s="287"/>
      <c r="HM10" s="287"/>
      <c r="HN10" s="287"/>
      <c r="HO10" s="287"/>
      <c r="HP10" s="287"/>
      <c r="HQ10" s="287"/>
      <c r="HR10" s="287"/>
      <c r="HS10" s="287"/>
      <c r="HT10" s="287"/>
      <c r="HU10" s="287"/>
      <c r="HV10" s="287"/>
      <c r="HW10" s="287"/>
      <c r="HX10" s="287"/>
      <c r="HY10" s="287"/>
      <c r="HZ10" s="287"/>
      <c r="IA10" s="287"/>
      <c r="IB10" s="287"/>
      <c r="IC10" s="287"/>
      <c r="ID10" s="287"/>
      <c r="IE10" s="287"/>
      <c r="IF10" s="287"/>
      <c r="IG10" s="287"/>
      <c r="IH10" s="287"/>
      <c r="II10" s="287"/>
      <c r="IJ10" s="287"/>
      <c r="IK10" s="287"/>
      <c r="IL10" s="287"/>
      <c r="IM10" s="294"/>
      <c r="IN10" s="294"/>
      <c r="IO10" s="294"/>
      <c r="IP10" s="294"/>
      <c r="IQ10" s="294"/>
      <c r="IR10" s="79"/>
    </row>
    <row r="11" spans="1:252" ht="27.75" customHeight="1">
      <c r="A11" s="287"/>
      <c r="B11" s="287"/>
      <c r="C11" s="287"/>
      <c r="D11" s="287"/>
      <c r="E11" s="287"/>
      <c r="F11" s="287"/>
      <c r="G11" s="287"/>
      <c r="H11" s="287"/>
      <c r="I11" s="287"/>
      <c r="J11" s="287"/>
      <c r="K11" s="287"/>
      <c r="L11" s="287"/>
      <c r="M11" s="287"/>
      <c r="IR11"/>
    </row>
    <row r="12" spans="1:252" ht="22.5" customHeight="1">
      <c r="A12" s="287"/>
      <c r="B12" s="287"/>
      <c r="C12" s="287"/>
      <c r="D12" s="287"/>
      <c r="E12" s="287"/>
      <c r="F12" s="287"/>
      <c r="H12" s="287"/>
      <c r="I12" s="287"/>
      <c r="J12" s="287"/>
      <c r="K12" s="287"/>
      <c r="L12" s="287"/>
      <c r="M12" s="292"/>
      <c r="IR12"/>
    </row>
    <row r="13" spans="1:252" ht="22.5" customHeight="1">
      <c r="A13" s="287"/>
      <c r="B13" s="287"/>
      <c r="C13" s="287"/>
      <c r="D13" s="287"/>
      <c r="E13" s="287"/>
      <c r="F13" s="287"/>
      <c r="H13" s="287"/>
      <c r="I13" s="287"/>
      <c r="J13" s="287"/>
      <c r="K13" s="287"/>
      <c r="L13" s="287"/>
      <c r="M13" s="288"/>
      <c r="IR13"/>
    </row>
    <row r="14" spans="1:252" ht="22.5" customHeight="1">
      <c r="A14" s="287"/>
      <c r="B14" s="287"/>
      <c r="C14" s="287"/>
      <c r="D14" s="287"/>
      <c r="E14" s="287"/>
      <c r="F14" s="287"/>
      <c r="H14" s="287"/>
      <c r="I14" s="287"/>
      <c r="J14" s="287"/>
      <c r="K14" s="287"/>
      <c r="L14" s="287"/>
      <c r="M14" s="288"/>
      <c r="IR14"/>
    </row>
    <row r="15" spans="1:252" ht="22.5" customHeight="1">
      <c r="A15" s="287"/>
      <c r="E15" s="287"/>
      <c r="F15" s="287"/>
      <c r="H15" s="287"/>
      <c r="I15" s="287"/>
      <c r="J15" s="287"/>
      <c r="K15" s="287"/>
      <c r="L15" s="287"/>
      <c r="M15" s="288"/>
      <c r="IR15"/>
    </row>
    <row r="16" spans="1:252" ht="22.5" customHeight="1">
      <c r="A16" s="287"/>
      <c r="H16" s="287"/>
      <c r="I16" s="287"/>
      <c r="J16" s="287"/>
      <c r="K16" s="287"/>
      <c r="L16" s="287"/>
      <c r="M16" s="288"/>
      <c r="IR16"/>
    </row>
    <row r="17" spans="8:252" ht="22.5" customHeight="1">
      <c r="H17" s="287"/>
      <c r="I17" s="287"/>
      <c r="J17" s="287"/>
      <c r="K17" s="287"/>
      <c r="L17" s="287"/>
      <c r="M17" s="288"/>
      <c r="IR17"/>
    </row>
    <row r="18" spans="8:252" ht="22.5" customHeight="1">
      <c r="H18" s="287"/>
      <c r="I18" s="287"/>
      <c r="J18" s="287"/>
      <c r="K18" s="287"/>
      <c r="M18" s="288"/>
      <c r="IR18"/>
    </row>
    <row r="19" spans="1:252" ht="22.5" customHeight="1">
      <c r="A19"/>
      <c r="B19"/>
      <c r="C19"/>
      <c r="D19"/>
      <c r="E19"/>
      <c r="F19" s="179"/>
      <c r="G19" s="179"/>
      <c r="H19" s="287"/>
      <c r="M19" s="288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 s="179"/>
      <c r="G20" s="179"/>
      <c r="M20" s="288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 s="179"/>
      <c r="G21" s="179"/>
      <c r="M21" s="288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 s="179"/>
      <c r="G22" s="179"/>
      <c r="M22" s="288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 s="179"/>
      <c r="G23" s="179"/>
      <c r="M23" s="288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 s="179"/>
      <c r="G24" s="179"/>
      <c r="M24" s="288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 s="179"/>
      <c r="G25" s="179"/>
      <c r="M25" s="288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 s="179"/>
      <c r="G26" s="179"/>
      <c r="M26" s="288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2.5" customHeight="1">
      <c r="A27"/>
      <c r="B27"/>
      <c r="C27"/>
      <c r="D27"/>
      <c r="E27"/>
      <c r="F27" s="179"/>
      <c r="G27" s="179"/>
      <c r="M27" s="288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2.5" customHeight="1">
      <c r="A28"/>
      <c r="B28"/>
      <c r="C28"/>
      <c r="D28"/>
      <c r="E28"/>
      <c r="F28" s="179"/>
      <c r="G28" s="179"/>
      <c r="M28" s="28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</sheetData>
  <sheetProtection formatCells="0" formatColumns="0" formatRows="0"/>
  <mergeCells count="15">
    <mergeCell ref="I4:I6"/>
    <mergeCell ref="J4:J6"/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G10" sqref="G10"/>
    </sheetView>
  </sheetViews>
  <sheetFormatPr defaultColWidth="8.75390625" defaultRowHeight="14.25"/>
  <cols>
    <col min="1" max="3" width="5.875" style="0" customWidth="1"/>
    <col min="4" max="4" width="8.75390625" style="0" customWidth="1"/>
    <col min="5" max="5" width="33.75390625" style="0" customWidth="1"/>
    <col min="6" max="6" width="10.375" style="179" customWidth="1"/>
    <col min="7" max="11" width="9.00390625" style="179" customWidth="1"/>
  </cols>
  <sheetData>
    <row r="1" ht="14.25" customHeight="1">
      <c r="K1" s="179" t="s">
        <v>208</v>
      </c>
    </row>
    <row r="2" spans="1:11" ht="27" customHeight="1">
      <c r="A2" s="472" t="s">
        <v>209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0:11" ht="14.25" customHeight="1">
      <c r="J3" s="493" t="s">
        <v>77</v>
      </c>
      <c r="K3" s="493"/>
    </row>
    <row r="4" spans="1:11" ht="33" customHeight="1">
      <c r="A4" s="494" t="s">
        <v>97</v>
      </c>
      <c r="B4" s="494"/>
      <c r="C4" s="494"/>
      <c r="D4" s="481" t="s">
        <v>193</v>
      </c>
      <c r="E4" s="481" t="s">
        <v>131</v>
      </c>
      <c r="F4" s="481" t="s">
        <v>120</v>
      </c>
      <c r="G4" s="481"/>
      <c r="H4" s="481"/>
      <c r="I4" s="481"/>
      <c r="J4" s="481"/>
      <c r="K4" s="481"/>
    </row>
    <row r="5" spans="1:11" ht="14.25" customHeight="1">
      <c r="A5" s="481" t="s">
        <v>100</v>
      </c>
      <c r="B5" s="481" t="s">
        <v>101</v>
      </c>
      <c r="C5" s="481" t="s">
        <v>102</v>
      </c>
      <c r="D5" s="481"/>
      <c r="E5" s="481"/>
      <c r="F5" s="481" t="s">
        <v>89</v>
      </c>
      <c r="G5" s="481" t="s">
        <v>210</v>
      </c>
      <c r="H5" s="481" t="s">
        <v>207</v>
      </c>
      <c r="I5" s="481" t="s">
        <v>211</v>
      </c>
      <c r="J5" s="481" t="s">
        <v>205</v>
      </c>
      <c r="K5" s="481" t="s">
        <v>212</v>
      </c>
    </row>
    <row r="6" spans="1:11" ht="32.25" customHeight="1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11" s="414" customFormat="1" ht="32.25" customHeight="1">
      <c r="A7" s="425" t="s">
        <v>103</v>
      </c>
      <c r="B7" s="426"/>
      <c r="C7" s="426"/>
      <c r="D7" s="408" t="s">
        <v>93</v>
      </c>
      <c r="E7" s="427" t="s">
        <v>104</v>
      </c>
      <c r="F7" s="419">
        <f aca="true" t="shared" si="0" ref="F7:K7">F8</f>
        <v>10</v>
      </c>
      <c r="G7" s="419">
        <f t="shared" si="0"/>
        <v>0</v>
      </c>
      <c r="H7" s="419">
        <f t="shared" si="0"/>
        <v>0</v>
      </c>
      <c r="I7" s="419">
        <f t="shared" si="0"/>
        <v>0</v>
      </c>
      <c r="J7" s="419">
        <f t="shared" si="0"/>
        <v>5</v>
      </c>
      <c r="K7" s="419">
        <f t="shared" si="0"/>
        <v>5</v>
      </c>
    </row>
    <row r="8" spans="1:11" s="414" customFormat="1" ht="32.25" customHeight="1">
      <c r="A8" s="425" t="s">
        <v>103</v>
      </c>
      <c r="B8" s="425" t="s">
        <v>105</v>
      </c>
      <c r="C8" s="426"/>
      <c r="D8" s="408" t="s">
        <v>93</v>
      </c>
      <c r="E8" s="427" t="s">
        <v>106</v>
      </c>
      <c r="F8" s="419">
        <f aca="true" t="shared" si="1" ref="F8:K8">F9</f>
        <v>10</v>
      </c>
      <c r="G8" s="419">
        <f t="shared" si="1"/>
        <v>0</v>
      </c>
      <c r="H8" s="419">
        <f t="shared" si="1"/>
        <v>0</v>
      </c>
      <c r="I8" s="419">
        <f t="shared" si="1"/>
        <v>0</v>
      </c>
      <c r="J8" s="419">
        <f t="shared" si="1"/>
        <v>5</v>
      </c>
      <c r="K8" s="419">
        <f t="shared" si="1"/>
        <v>5</v>
      </c>
    </row>
    <row r="9" spans="1:11" s="429" customFormat="1" ht="33.75" customHeight="1">
      <c r="A9" s="425" t="s">
        <v>103</v>
      </c>
      <c r="B9" s="425" t="s">
        <v>105</v>
      </c>
      <c r="C9" s="425" t="s">
        <v>107</v>
      </c>
      <c r="D9" s="408" t="s">
        <v>93</v>
      </c>
      <c r="E9" s="428" t="s">
        <v>108</v>
      </c>
      <c r="F9" s="419">
        <v>10</v>
      </c>
      <c r="G9" s="419"/>
      <c r="H9" s="419"/>
      <c r="I9" s="419"/>
      <c r="J9" s="419">
        <v>5</v>
      </c>
      <c r="K9" s="419">
        <v>5</v>
      </c>
    </row>
  </sheetData>
  <sheetProtection formatCells="0" formatColumns="0" formatRows="0"/>
  <mergeCells count="15"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B11" sqref="B11"/>
    </sheetView>
  </sheetViews>
  <sheetFormatPr defaultColWidth="9.00390625" defaultRowHeight="14.25"/>
  <cols>
    <col min="1" max="1" width="37.00390625" style="0" bestFit="1" customWidth="1"/>
    <col min="2" max="2" width="15.50390625" style="179" customWidth="1"/>
    <col min="3" max="3" width="24.00390625" style="0" bestFit="1" customWidth="1"/>
    <col min="4" max="5" width="13.875" style="179" customWidth="1"/>
    <col min="6" max="6" width="13.875" style="0" customWidth="1"/>
  </cols>
  <sheetData>
    <row r="1" spans="1:6" ht="20.25" customHeight="1">
      <c r="A1" s="264"/>
      <c r="B1" s="265"/>
      <c r="C1" s="266"/>
      <c r="D1" s="265"/>
      <c r="E1" s="265"/>
      <c r="F1" s="267" t="s">
        <v>213</v>
      </c>
    </row>
    <row r="2" spans="1:6" ht="24" customHeight="1">
      <c r="A2" s="510" t="s">
        <v>214</v>
      </c>
      <c r="B2" s="510"/>
      <c r="C2" s="510"/>
      <c r="D2" s="510"/>
      <c r="E2" s="510"/>
      <c r="F2" s="510"/>
    </row>
    <row r="3" spans="1:6" ht="14.25" customHeight="1">
      <c r="A3" s="431"/>
      <c r="B3" s="431"/>
      <c r="C3" s="431"/>
      <c r="D3" s="268"/>
      <c r="E3" s="268"/>
      <c r="F3" s="269" t="s">
        <v>2</v>
      </c>
    </row>
    <row r="4" spans="1:6" ht="17.25" customHeight="1">
      <c r="A4" s="270" t="s">
        <v>3</v>
      </c>
      <c r="B4" s="271"/>
      <c r="C4" s="270" t="s">
        <v>4</v>
      </c>
      <c r="D4" s="271"/>
      <c r="E4" s="271"/>
      <c r="F4" s="270"/>
    </row>
    <row r="5" spans="1:6" ht="17.25" customHeight="1">
      <c r="A5" s="272" t="s">
        <v>5</v>
      </c>
      <c r="B5" s="272" t="s">
        <v>6</v>
      </c>
      <c r="C5" s="271" t="s">
        <v>5</v>
      </c>
      <c r="D5" s="272" t="s">
        <v>80</v>
      </c>
      <c r="E5" s="271" t="s">
        <v>215</v>
      </c>
      <c r="F5" s="272" t="s">
        <v>216</v>
      </c>
    </row>
    <row r="6" spans="1:6" s="79" customFormat="1" ht="15" customHeight="1">
      <c r="A6" s="273" t="s">
        <v>217</v>
      </c>
      <c r="B6" s="274">
        <v>940</v>
      </c>
      <c r="C6" s="273" t="s">
        <v>11</v>
      </c>
      <c r="D6" s="275"/>
      <c r="E6" s="275"/>
      <c r="F6" s="276"/>
    </row>
    <row r="7" spans="1:6" s="79" customFormat="1" ht="15" customHeight="1">
      <c r="A7" s="273" t="s">
        <v>218</v>
      </c>
      <c r="B7" s="274">
        <v>740</v>
      </c>
      <c r="C7" s="277" t="s">
        <v>15</v>
      </c>
      <c r="D7" s="275"/>
      <c r="E7" s="275"/>
      <c r="F7" s="276"/>
    </row>
    <row r="8" spans="1:6" s="79" customFormat="1" ht="15" customHeight="1">
      <c r="A8" s="273" t="s">
        <v>18</v>
      </c>
      <c r="B8" s="274">
        <v>200</v>
      </c>
      <c r="C8" s="273" t="s">
        <v>19</v>
      </c>
      <c r="D8" s="275"/>
      <c r="E8" s="275"/>
      <c r="F8" s="276"/>
    </row>
    <row r="9" spans="1:6" s="79" customFormat="1" ht="15" customHeight="1">
      <c r="A9" s="273" t="s">
        <v>219</v>
      </c>
      <c r="B9" s="274"/>
      <c r="C9" s="273" t="s">
        <v>23</v>
      </c>
      <c r="D9" s="275"/>
      <c r="E9" s="275"/>
      <c r="F9" s="276"/>
    </row>
    <row r="10" spans="1:6" s="79" customFormat="1" ht="15" customHeight="1">
      <c r="A10" s="273"/>
      <c r="B10" s="274"/>
      <c r="C10" s="273" t="s">
        <v>27</v>
      </c>
      <c r="D10" s="275"/>
      <c r="E10" s="275"/>
      <c r="F10" s="276"/>
    </row>
    <row r="11" spans="1:6" s="79" customFormat="1" ht="15" customHeight="1">
      <c r="A11" s="273"/>
      <c r="B11" s="274"/>
      <c r="C11" s="273" t="s">
        <v>31</v>
      </c>
      <c r="D11" s="275"/>
      <c r="E11" s="275"/>
      <c r="F11" s="276"/>
    </row>
    <row r="12" spans="1:6" s="79" customFormat="1" ht="15" customHeight="1">
      <c r="A12" s="273"/>
      <c r="B12" s="274"/>
      <c r="C12" s="273" t="s">
        <v>35</v>
      </c>
      <c r="D12" s="275"/>
      <c r="E12" s="275"/>
      <c r="F12" s="276"/>
    </row>
    <row r="13" spans="1:6" s="79" customFormat="1" ht="15" customHeight="1">
      <c r="A13" s="273"/>
      <c r="B13" s="274"/>
      <c r="C13" s="273" t="s">
        <v>39</v>
      </c>
      <c r="D13" s="275"/>
      <c r="E13" s="275"/>
      <c r="F13" s="276"/>
    </row>
    <row r="14" spans="1:6" s="79" customFormat="1" ht="15" customHeight="1">
      <c r="A14" s="278"/>
      <c r="B14" s="274"/>
      <c r="C14" s="273" t="s">
        <v>43</v>
      </c>
      <c r="D14" s="275"/>
      <c r="E14" s="275"/>
      <c r="F14" s="276"/>
    </row>
    <row r="15" spans="1:6" s="79" customFormat="1" ht="15" customHeight="1">
      <c r="A15" s="273"/>
      <c r="B15" s="274"/>
      <c r="C15" s="273" t="s">
        <v>46</v>
      </c>
      <c r="D15" s="275"/>
      <c r="E15" s="275"/>
      <c r="F15" s="276"/>
    </row>
    <row r="16" spans="1:6" s="79" customFormat="1" ht="15" customHeight="1">
      <c r="A16" s="273"/>
      <c r="B16" s="274"/>
      <c r="C16" s="273" t="s">
        <v>49</v>
      </c>
      <c r="D16" s="275"/>
      <c r="E16" s="275"/>
      <c r="F16" s="276"/>
    </row>
    <row r="17" spans="1:6" s="79" customFormat="1" ht="15" customHeight="1">
      <c r="A17" s="273"/>
      <c r="B17" s="274"/>
      <c r="C17" s="273" t="s">
        <v>52</v>
      </c>
      <c r="D17" s="275"/>
      <c r="E17" s="275"/>
      <c r="F17" s="276"/>
    </row>
    <row r="18" spans="1:6" s="79" customFormat="1" ht="15" customHeight="1">
      <c r="A18" s="273"/>
      <c r="B18" s="274"/>
      <c r="C18" s="279" t="s">
        <v>55</v>
      </c>
      <c r="D18" s="275"/>
      <c r="E18" s="275"/>
      <c r="F18" s="276"/>
    </row>
    <row r="19" spans="1:6" s="79" customFormat="1" ht="15" customHeight="1">
      <c r="A19" s="273"/>
      <c r="B19" s="274"/>
      <c r="C19" s="279" t="s">
        <v>58</v>
      </c>
      <c r="D19" s="275"/>
      <c r="E19" s="275"/>
      <c r="F19" s="276"/>
    </row>
    <row r="20" spans="1:6" s="79" customFormat="1" ht="15" customHeight="1">
      <c r="A20" s="273"/>
      <c r="B20" s="274"/>
      <c r="C20" s="279" t="s">
        <v>61</v>
      </c>
      <c r="D20" s="275"/>
      <c r="E20" s="275"/>
      <c r="F20" s="276"/>
    </row>
    <row r="21" spans="1:6" s="79" customFormat="1" ht="15" customHeight="1">
      <c r="A21" s="273"/>
      <c r="B21" s="274"/>
      <c r="C21" s="279" t="s">
        <v>64</v>
      </c>
      <c r="D21" s="275">
        <v>940</v>
      </c>
      <c r="E21" s="275">
        <v>940</v>
      </c>
      <c r="F21" s="276"/>
    </row>
    <row r="22" spans="1:6" s="79" customFormat="1" ht="15" customHeight="1">
      <c r="A22" s="273"/>
      <c r="B22" s="274"/>
      <c r="C22" s="279" t="s">
        <v>65</v>
      </c>
      <c r="D22" s="275"/>
      <c r="E22" s="275"/>
      <c r="F22" s="276"/>
    </row>
    <row r="23" spans="1:6" s="79" customFormat="1" ht="15" customHeight="1">
      <c r="A23" s="273"/>
      <c r="B23" s="274"/>
      <c r="C23" s="279" t="s">
        <v>66</v>
      </c>
      <c r="D23" s="275"/>
      <c r="E23" s="275"/>
      <c r="F23" s="276"/>
    </row>
    <row r="24" spans="1:6" s="79" customFormat="1" ht="15" customHeight="1">
      <c r="A24" s="273"/>
      <c r="B24" s="274"/>
      <c r="C24" s="279" t="s">
        <v>67</v>
      </c>
      <c r="D24" s="275"/>
      <c r="E24" s="275"/>
      <c r="F24" s="276"/>
    </row>
    <row r="25" spans="1:6" s="79" customFormat="1" ht="15" customHeight="1">
      <c r="A25" s="273"/>
      <c r="B25" s="274"/>
      <c r="C25" s="279" t="s">
        <v>68</v>
      </c>
      <c r="D25" s="275"/>
      <c r="E25" s="275"/>
      <c r="F25" s="276"/>
    </row>
    <row r="26" spans="1:6" s="79" customFormat="1" ht="15" customHeight="1">
      <c r="A26" s="280" t="s">
        <v>69</v>
      </c>
      <c r="B26" s="274">
        <v>940</v>
      </c>
      <c r="C26" s="280" t="s">
        <v>70</v>
      </c>
      <c r="D26" s="275">
        <v>940</v>
      </c>
      <c r="E26" s="275">
        <v>940</v>
      </c>
      <c r="F26" s="276"/>
    </row>
    <row r="27" spans="1:6" ht="14.25" customHeight="1">
      <c r="A27" s="511"/>
      <c r="B27" s="511"/>
      <c r="C27" s="511"/>
      <c r="D27" s="511"/>
      <c r="E27" s="511"/>
      <c r="F27" s="511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O19" sqref="O19"/>
    </sheetView>
  </sheetViews>
  <sheetFormatPr defaultColWidth="6.875" defaultRowHeight="18.75" customHeight="1"/>
  <cols>
    <col min="1" max="2" width="5.375" style="229" customWidth="1"/>
    <col min="3" max="3" width="5.375" style="230" customWidth="1"/>
    <col min="4" max="4" width="7.625" style="231" customWidth="1"/>
    <col min="5" max="5" width="24.125" style="232" customWidth="1"/>
    <col min="6" max="13" width="8.625" style="233" customWidth="1"/>
    <col min="14" max="18" width="8.625" style="234" customWidth="1"/>
    <col min="19" max="19" width="8.625" style="235" customWidth="1"/>
    <col min="20" max="247" width="8.00390625" style="234" customWidth="1"/>
    <col min="248" max="252" width="6.875" style="235" customWidth="1"/>
    <col min="253" max="16384" width="6.875" style="235" customWidth="1"/>
  </cols>
  <sheetData>
    <row r="1" spans="1:252" ht="23.25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Q1" s="236"/>
      <c r="R1" s="236"/>
      <c r="S1" s="236" t="s">
        <v>220</v>
      </c>
      <c r="IN1"/>
      <c r="IO1"/>
      <c r="IP1"/>
      <c r="IQ1"/>
      <c r="IR1"/>
    </row>
    <row r="2" spans="1:252" ht="23.25" customHeight="1">
      <c r="A2" s="512" t="s">
        <v>221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  <c r="S2" s="512"/>
      <c r="IN2"/>
      <c r="IO2"/>
      <c r="IP2"/>
      <c r="IQ2"/>
      <c r="IR2"/>
    </row>
    <row r="3" spans="1:252" s="227" customFormat="1" ht="23.25" customHeight="1">
      <c r="A3" s="237"/>
      <c r="B3" s="237"/>
      <c r="C3" s="238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Q3" s="236"/>
      <c r="R3" s="236"/>
      <c r="S3" s="259" t="s">
        <v>77</v>
      </c>
      <c r="IN3"/>
      <c r="IO3"/>
      <c r="IP3"/>
      <c r="IQ3"/>
      <c r="IR3"/>
    </row>
    <row r="4" spans="1:252" s="227" customFormat="1" ht="23.25" customHeight="1">
      <c r="A4" s="239" t="s">
        <v>111</v>
      </c>
      <c r="B4" s="239"/>
      <c r="C4" s="239"/>
      <c r="D4" s="513" t="s">
        <v>78</v>
      </c>
      <c r="E4" s="513" t="s">
        <v>98</v>
      </c>
      <c r="F4" s="514" t="s">
        <v>222</v>
      </c>
      <c r="G4" s="240" t="s">
        <v>113</v>
      </c>
      <c r="H4" s="240"/>
      <c r="I4" s="240"/>
      <c r="J4" s="240"/>
      <c r="K4" s="240" t="s">
        <v>114</v>
      </c>
      <c r="L4" s="240"/>
      <c r="M4" s="240"/>
      <c r="N4" s="240"/>
      <c r="O4" s="240"/>
      <c r="P4" s="240"/>
      <c r="Q4" s="240"/>
      <c r="R4" s="240"/>
      <c r="S4" s="513" t="s">
        <v>117</v>
      </c>
      <c r="IN4"/>
      <c r="IO4"/>
      <c r="IP4"/>
      <c r="IQ4"/>
      <c r="IR4"/>
    </row>
    <row r="5" spans="1:252" s="227" customFormat="1" ht="23.25" customHeight="1">
      <c r="A5" s="513" t="s">
        <v>100</v>
      </c>
      <c r="B5" s="513" t="s">
        <v>101</v>
      </c>
      <c r="C5" s="513" t="s">
        <v>102</v>
      </c>
      <c r="D5" s="513"/>
      <c r="E5" s="513"/>
      <c r="F5" s="515"/>
      <c r="G5" s="513" t="s">
        <v>80</v>
      </c>
      <c r="H5" s="513" t="s">
        <v>118</v>
      </c>
      <c r="I5" s="513" t="s">
        <v>119</v>
      </c>
      <c r="J5" s="513" t="s">
        <v>120</v>
      </c>
      <c r="K5" s="513" t="s">
        <v>80</v>
      </c>
      <c r="L5" s="513" t="s">
        <v>121</v>
      </c>
      <c r="M5" s="513" t="s">
        <v>122</v>
      </c>
      <c r="N5" s="513" t="s">
        <v>123</v>
      </c>
      <c r="O5" s="513" t="s">
        <v>124</v>
      </c>
      <c r="P5" s="513" t="s">
        <v>125</v>
      </c>
      <c r="Q5" s="513" t="s">
        <v>126</v>
      </c>
      <c r="R5" s="513" t="s">
        <v>127</v>
      </c>
      <c r="S5" s="513"/>
      <c r="IN5"/>
      <c r="IO5"/>
      <c r="IP5"/>
      <c r="IQ5"/>
      <c r="IR5"/>
    </row>
    <row r="6" spans="1:252" ht="31.5" customHeight="1">
      <c r="A6" s="513"/>
      <c r="B6" s="513"/>
      <c r="C6" s="513"/>
      <c r="D6" s="513"/>
      <c r="E6" s="513"/>
      <c r="F6" s="516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IN6"/>
      <c r="IO6"/>
      <c r="IP6"/>
      <c r="IQ6"/>
      <c r="IR6"/>
    </row>
    <row r="7" spans="1:252" ht="23.25" customHeight="1">
      <c r="A7" s="251" t="s">
        <v>92</v>
      </c>
      <c r="B7" s="255" t="s">
        <v>92</v>
      </c>
      <c r="C7" s="255" t="s">
        <v>92</v>
      </c>
      <c r="D7" s="255" t="s">
        <v>92</v>
      </c>
      <c r="E7" s="255" t="s">
        <v>92</v>
      </c>
      <c r="F7" s="255">
        <v>1</v>
      </c>
      <c r="G7" s="255">
        <v>2</v>
      </c>
      <c r="H7" s="255">
        <v>3</v>
      </c>
      <c r="I7" s="251">
        <v>4</v>
      </c>
      <c r="J7" s="251">
        <v>5</v>
      </c>
      <c r="K7" s="255">
        <v>6</v>
      </c>
      <c r="L7" s="255">
        <v>7</v>
      </c>
      <c r="M7" s="255">
        <v>8</v>
      </c>
      <c r="N7" s="251">
        <v>9</v>
      </c>
      <c r="O7" s="251">
        <v>10</v>
      </c>
      <c r="P7" s="255">
        <v>11</v>
      </c>
      <c r="Q7" s="255">
        <v>12</v>
      </c>
      <c r="R7" s="255">
        <v>13</v>
      </c>
      <c r="S7" s="260">
        <v>14</v>
      </c>
      <c r="IN7"/>
      <c r="IO7"/>
      <c r="IP7"/>
      <c r="IQ7"/>
      <c r="IR7"/>
    </row>
    <row r="8" spans="1:256" s="147" customFormat="1" ht="23.25" customHeight="1">
      <c r="A8" s="53" t="s">
        <v>103</v>
      </c>
      <c r="B8" s="54"/>
      <c r="C8" s="54"/>
      <c r="D8" s="180" t="s">
        <v>93</v>
      </c>
      <c r="E8" s="56" t="s">
        <v>104</v>
      </c>
      <c r="F8" s="256">
        <f>F9</f>
        <v>940</v>
      </c>
      <c r="G8" s="256">
        <f aca="true" t="shared" si="0" ref="G8:Q8">G9</f>
        <v>670</v>
      </c>
      <c r="H8" s="256">
        <f t="shared" si="0"/>
        <v>580</v>
      </c>
      <c r="I8" s="256">
        <f t="shared" si="0"/>
        <v>80</v>
      </c>
      <c r="J8" s="256">
        <f t="shared" si="0"/>
        <v>10</v>
      </c>
      <c r="K8" s="256">
        <f t="shared" si="0"/>
        <v>270</v>
      </c>
      <c r="L8" s="256">
        <f t="shared" si="0"/>
        <v>270</v>
      </c>
      <c r="M8" s="256">
        <f t="shared" si="0"/>
        <v>0</v>
      </c>
      <c r="N8" s="256">
        <f t="shared" si="0"/>
        <v>0</v>
      </c>
      <c r="O8" s="256">
        <f t="shared" si="0"/>
        <v>0</v>
      </c>
      <c r="P8" s="256">
        <f t="shared" si="0"/>
        <v>0</v>
      </c>
      <c r="Q8" s="256">
        <f t="shared" si="0"/>
        <v>0</v>
      </c>
      <c r="R8" s="256"/>
      <c r="S8" s="261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2"/>
      <c r="IE8" s="252"/>
      <c r="IF8" s="252"/>
      <c r="IG8" s="252"/>
      <c r="IH8" s="252"/>
      <c r="II8" s="252"/>
      <c r="IJ8" s="252"/>
      <c r="IK8" s="252"/>
      <c r="IL8" s="252"/>
      <c r="IM8" s="252"/>
      <c r="IN8" s="254"/>
      <c r="IO8" s="254"/>
      <c r="IP8" s="254"/>
      <c r="IQ8" s="254"/>
      <c r="IR8" s="254"/>
      <c r="IS8" s="254"/>
      <c r="IT8" s="254"/>
      <c r="IU8" s="254"/>
      <c r="IV8" s="254"/>
    </row>
    <row r="9" spans="1:256" s="147" customFormat="1" ht="23.25" customHeight="1">
      <c r="A9" s="53" t="s">
        <v>103</v>
      </c>
      <c r="B9" s="53" t="s">
        <v>105</v>
      </c>
      <c r="C9" s="54"/>
      <c r="D9" s="180" t="s">
        <v>93</v>
      </c>
      <c r="E9" s="56" t="s">
        <v>106</v>
      </c>
      <c r="F9" s="256">
        <f>F10</f>
        <v>940</v>
      </c>
      <c r="G9" s="256">
        <f aca="true" t="shared" si="1" ref="G9:R9">G10</f>
        <v>670</v>
      </c>
      <c r="H9" s="256">
        <f t="shared" si="1"/>
        <v>580</v>
      </c>
      <c r="I9" s="256">
        <f t="shared" si="1"/>
        <v>80</v>
      </c>
      <c r="J9" s="256">
        <f t="shared" si="1"/>
        <v>10</v>
      </c>
      <c r="K9" s="256">
        <f t="shared" si="1"/>
        <v>270</v>
      </c>
      <c r="L9" s="256">
        <f t="shared" si="1"/>
        <v>270</v>
      </c>
      <c r="M9" s="256">
        <f t="shared" si="1"/>
        <v>0</v>
      </c>
      <c r="N9" s="256">
        <f t="shared" si="1"/>
        <v>0</v>
      </c>
      <c r="O9" s="256">
        <f t="shared" si="1"/>
        <v>0</v>
      </c>
      <c r="P9" s="256">
        <f t="shared" si="1"/>
        <v>0</v>
      </c>
      <c r="Q9" s="256">
        <f t="shared" si="1"/>
        <v>0</v>
      </c>
      <c r="R9" s="256">
        <f t="shared" si="1"/>
        <v>0</v>
      </c>
      <c r="S9" s="261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2"/>
      <c r="IE9" s="252"/>
      <c r="IF9" s="252"/>
      <c r="IG9" s="252"/>
      <c r="IH9" s="252"/>
      <c r="II9" s="252"/>
      <c r="IJ9" s="252"/>
      <c r="IK9" s="252"/>
      <c r="IL9" s="252"/>
      <c r="IM9" s="252"/>
      <c r="IN9" s="254"/>
      <c r="IO9" s="254"/>
      <c r="IP9" s="254"/>
      <c r="IQ9" s="254"/>
      <c r="IR9" s="254"/>
      <c r="IS9" s="254"/>
      <c r="IT9" s="254"/>
      <c r="IU9" s="254"/>
      <c r="IV9" s="254"/>
    </row>
    <row r="10" spans="1:252" s="228" customFormat="1" ht="36.75" customHeight="1">
      <c r="A10" s="59" t="s">
        <v>103</v>
      </c>
      <c r="B10" s="59" t="s">
        <v>105</v>
      </c>
      <c r="C10" s="59" t="s">
        <v>107</v>
      </c>
      <c r="D10" s="55" t="s">
        <v>93</v>
      </c>
      <c r="E10" s="162" t="s">
        <v>108</v>
      </c>
      <c r="F10" s="257">
        <f>G10+K10</f>
        <v>940</v>
      </c>
      <c r="G10" s="245">
        <f>SUM(H10:J10)</f>
        <v>670</v>
      </c>
      <c r="H10" s="245">
        <v>580</v>
      </c>
      <c r="I10" s="245">
        <v>80</v>
      </c>
      <c r="J10" s="245">
        <v>10</v>
      </c>
      <c r="K10" s="245">
        <v>270</v>
      </c>
      <c r="L10" s="245">
        <v>270</v>
      </c>
      <c r="M10" s="245"/>
      <c r="N10" s="245"/>
      <c r="O10" s="245"/>
      <c r="P10" s="245"/>
      <c r="Q10" s="245"/>
      <c r="R10" s="245"/>
      <c r="S10" s="262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253"/>
      <c r="IE10" s="253"/>
      <c r="IF10" s="253"/>
      <c r="IG10" s="253"/>
      <c r="IH10" s="253"/>
      <c r="II10" s="253"/>
      <c r="IJ10" s="253"/>
      <c r="IK10" s="253"/>
      <c r="IL10" s="253"/>
      <c r="IM10" s="253"/>
      <c r="IN10" s="79"/>
      <c r="IO10" s="79"/>
      <c r="IP10" s="79"/>
      <c r="IQ10" s="79"/>
      <c r="IR10" s="79"/>
    </row>
    <row r="11" spans="1:252" ht="29.25" customHeight="1">
      <c r="A11" s="246"/>
      <c r="B11" s="246"/>
      <c r="C11" s="247"/>
      <c r="D11" s="248"/>
      <c r="E11" s="249"/>
      <c r="F11" s="250"/>
      <c r="H11" s="250"/>
      <c r="I11" s="250"/>
      <c r="J11" s="250"/>
      <c r="K11" s="250"/>
      <c r="L11" s="250"/>
      <c r="M11" s="258"/>
      <c r="N11" s="253"/>
      <c r="O11" s="253"/>
      <c r="P11" s="253"/>
      <c r="Q11" s="253"/>
      <c r="R11" s="253"/>
      <c r="S11" s="263"/>
      <c r="IN11"/>
      <c r="IO11"/>
      <c r="IP11"/>
      <c r="IQ11"/>
      <c r="IR11"/>
    </row>
    <row r="12" spans="1:252" ht="18.75" customHeight="1">
      <c r="A12" s="246"/>
      <c r="B12" s="246"/>
      <c r="C12" s="247"/>
      <c r="D12" s="248"/>
      <c r="E12" s="249"/>
      <c r="F12" s="250"/>
      <c r="H12" s="250"/>
      <c r="I12" s="250"/>
      <c r="J12" s="250"/>
      <c r="K12" s="250"/>
      <c r="L12" s="250"/>
      <c r="M12" s="250"/>
      <c r="N12" s="253"/>
      <c r="O12" s="253"/>
      <c r="P12" s="253"/>
      <c r="Q12" s="253"/>
      <c r="R12" s="253"/>
      <c r="S12" s="263"/>
      <c r="IN12"/>
      <c r="IO12"/>
      <c r="IP12"/>
      <c r="IQ12"/>
      <c r="IR12"/>
    </row>
    <row r="13" spans="3:252" ht="18.75" customHeight="1">
      <c r="C13" s="247"/>
      <c r="D13" s="248"/>
      <c r="E13" s="249"/>
      <c r="F13" s="250"/>
      <c r="H13" s="250"/>
      <c r="I13" s="250"/>
      <c r="J13" s="250"/>
      <c r="K13" s="250"/>
      <c r="L13" s="250"/>
      <c r="M13" s="250"/>
      <c r="N13" s="253"/>
      <c r="O13" s="253"/>
      <c r="P13" s="253"/>
      <c r="Q13" s="253"/>
      <c r="R13" s="253"/>
      <c r="S13" s="263"/>
      <c r="IN13"/>
      <c r="IO13"/>
      <c r="IP13"/>
      <c r="IQ13"/>
      <c r="IR13"/>
    </row>
    <row r="14" spans="4:252" ht="18.75" customHeight="1">
      <c r="D14" s="248"/>
      <c r="E14" s="249"/>
      <c r="F14" s="250"/>
      <c r="H14" s="250"/>
      <c r="I14" s="250"/>
      <c r="J14" s="250"/>
      <c r="K14" s="250"/>
      <c r="L14" s="250"/>
      <c r="M14" s="250"/>
      <c r="N14" s="253"/>
      <c r="O14" s="253"/>
      <c r="P14" s="253"/>
      <c r="Q14" s="253"/>
      <c r="R14" s="253"/>
      <c r="IN14"/>
      <c r="IO14"/>
      <c r="IP14"/>
      <c r="IQ14"/>
      <c r="IR14"/>
    </row>
    <row r="15" spans="4:252" ht="18.75" customHeight="1">
      <c r="D15" s="248"/>
      <c r="E15" s="249"/>
      <c r="H15" s="250"/>
      <c r="I15" s="250"/>
      <c r="J15" s="250"/>
      <c r="K15" s="250"/>
      <c r="L15" s="250"/>
      <c r="M15" s="250"/>
      <c r="N15" s="253"/>
      <c r="O15" s="253"/>
      <c r="P15" s="253"/>
      <c r="Q15" s="253"/>
      <c r="R15" s="253"/>
      <c r="IN15"/>
      <c r="IO15"/>
      <c r="IP15"/>
      <c r="IQ15"/>
      <c r="IR15"/>
    </row>
    <row r="16" spans="4:252" ht="18.75" customHeight="1">
      <c r="D16" s="248"/>
      <c r="H16" s="250"/>
      <c r="I16" s="250"/>
      <c r="J16" s="250"/>
      <c r="K16" s="250"/>
      <c r="M16" s="250"/>
      <c r="N16" s="253"/>
      <c r="O16" s="253"/>
      <c r="P16" s="253"/>
      <c r="Q16" s="253"/>
      <c r="R16" s="253"/>
      <c r="IN16"/>
      <c r="IO16"/>
      <c r="IP16"/>
      <c r="IQ16"/>
      <c r="IR16"/>
    </row>
    <row r="17" spans="8:252" ht="18.75" customHeight="1">
      <c r="H17" s="250"/>
      <c r="I17" s="250"/>
      <c r="K17" s="250"/>
      <c r="M17" s="250"/>
      <c r="N17" s="253"/>
      <c r="O17" s="253"/>
      <c r="Q17" s="253"/>
      <c r="R17" s="253"/>
      <c r="IN17"/>
      <c r="IO17"/>
      <c r="IP17"/>
      <c r="IQ17"/>
      <c r="IR17"/>
    </row>
    <row r="18" spans="4:252" ht="18.75" customHeight="1">
      <c r="D18" s="248"/>
      <c r="H18" s="250"/>
      <c r="I18" s="250"/>
      <c r="K18" s="250"/>
      <c r="N18" s="253"/>
      <c r="O18" s="253"/>
      <c r="Q18" s="253"/>
      <c r="R18" s="253"/>
      <c r="IN18"/>
      <c r="IO18"/>
      <c r="IP18"/>
      <c r="IQ18"/>
      <c r="IR18"/>
    </row>
    <row r="19" spans="1:252" ht="18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 s="253"/>
      <c r="R19" s="253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</sheetData>
  <sheetProtection formatCells="0" formatColumns="0" formatRows="0"/>
  <mergeCells count="20">
    <mergeCell ref="P5:P6"/>
    <mergeCell ref="Q5:Q6"/>
    <mergeCell ref="R5:R6"/>
    <mergeCell ref="S4:S6"/>
    <mergeCell ref="J5:J6"/>
    <mergeCell ref="K5:K6"/>
    <mergeCell ref="L5:L6"/>
    <mergeCell ref="M5:M6"/>
    <mergeCell ref="N5:N6"/>
    <mergeCell ref="O5:O6"/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L18" sqref="L18"/>
    </sheetView>
  </sheetViews>
  <sheetFormatPr defaultColWidth="6.875" defaultRowHeight="18.75" customHeight="1"/>
  <cols>
    <col min="1" max="2" width="5.375" style="229" customWidth="1"/>
    <col min="3" max="3" width="5.375" style="230" customWidth="1"/>
    <col min="4" max="4" width="7.625" style="231" customWidth="1"/>
    <col min="5" max="5" width="38.00390625" style="232" customWidth="1"/>
    <col min="6" max="9" width="8.625" style="233" customWidth="1"/>
    <col min="10" max="237" width="8.00390625" style="234" customWidth="1"/>
    <col min="238" max="242" width="6.875" style="235" customWidth="1"/>
    <col min="243" max="16384" width="6.875" style="235" customWidth="1"/>
  </cols>
  <sheetData>
    <row r="1" spans="1:242" ht="23.25" customHeight="1">
      <c r="A1" s="236"/>
      <c r="B1" s="236"/>
      <c r="C1" s="236"/>
      <c r="D1" s="236"/>
      <c r="E1" s="236"/>
      <c r="F1" s="236"/>
      <c r="G1" s="236"/>
      <c r="H1" s="236"/>
      <c r="I1" s="236" t="s">
        <v>223</v>
      </c>
      <c r="ID1"/>
      <c r="IE1"/>
      <c r="IF1"/>
      <c r="IG1"/>
      <c r="IH1"/>
    </row>
    <row r="2" spans="1:242" ht="23.25" customHeight="1">
      <c r="A2" s="512" t="s">
        <v>224</v>
      </c>
      <c r="B2" s="512"/>
      <c r="C2" s="512"/>
      <c r="D2" s="512"/>
      <c r="E2" s="512"/>
      <c r="F2" s="512"/>
      <c r="G2" s="512"/>
      <c r="H2" s="512"/>
      <c r="I2" s="512"/>
      <c r="ID2"/>
      <c r="IE2"/>
      <c r="IF2"/>
      <c r="IG2"/>
      <c r="IH2"/>
    </row>
    <row r="3" spans="1:242" s="227" customFormat="1" ht="23.25" customHeight="1">
      <c r="A3" s="237"/>
      <c r="B3" s="237"/>
      <c r="C3" s="238"/>
      <c r="D3" s="236"/>
      <c r="E3" s="236"/>
      <c r="F3" s="236"/>
      <c r="G3" s="236"/>
      <c r="H3" s="236"/>
      <c r="I3" s="236" t="s">
        <v>77</v>
      </c>
      <c r="ID3"/>
      <c r="IE3"/>
      <c r="IF3"/>
      <c r="IG3"/>
      <c r="IH3"/>
    </row>
    <row r="4" spans="1:242" s="227" customFormat="1" ht="23.25" customHeight="1">
      <c r="A4" s="239" t="s">
        <v>111</v>
      </c>
      <c r="B4" s="239"/>
      <c r="C4" s="239"/>
      <c r="D4" s="513" t="s">
        <v>78</v>
      </c>
      <c r="E4" s="513" t="s">
        <v>98</v>
      </c>
      <c r="F4" s="240" t="s">
        <v>113</v>
      </c>
      <c r="G4" s="240"/>
      <c r="H4" s="240"/>
      <c r="I4" s="240"/>
      <c r="ID4"/>
      <c r="IE4"/>
      <c r="IF4"/>
      <c r="IG4"/>
      <c r="IH4"/>
    </row>
    <row r="5" spans="1:242" s="227" customFormat="1" ht="23.25" customHeight="1">
      <c r="A5" s="513" t="s">
        <v>100</v>
      </c>
      <c r="B5" s="513" t="s">
        <v>101</v>
      </c>
      <c r="C5" s="513" t="s">
        <v>102</v>
      </c>
      <c r="D5" s="513"/>
      <c r="E5" s="513"/>
      <c r="F5" s="513" t="s">
        <v>80</v>
      </c>
      <c r="G5" s="513" t="s">
        <v>118</v>
      </c>
      <c r="H5" s="513" t="s">
        <v>119</v>
      </c>
      <c r="I5" s="513" t="s">
        <v>120</v>
      </c>
      <c r="ID5"/>
      <c r="IE5"/>
      <c r="IF5"/>
      <c r="IG5"/>
      <c r="IH5"/>
    </row>
    <row r="6" spans="1:242" ht="31.5" customHeight="1">
      <c r="A6" s="513"/>
      <c r="B6" s="513"/>
      <c r="C6" s="513"/>
      <c r="D6" s="513"/>
      <c r="E6" s="513"/>
      <c r="F6" s="513"/>
      <c r="G6" s="513"/>
      <c r="H6" s="513"/>
      <c r="I6" s="513"/>
      <c r="ID6"/>
      <c r="IE6"/>
      <c r="IF6"/>
      <c r="IG6"/>
      <c r="IH6"/>
    </row>
    <row r="7" spans="1:242" ht="23.25" customHeight="1">
      <c r="A7" s="241" t="s">
        <v>92</v>
      </c>
      <c r="B7" s="241" t="s">
        <v>92</v>
      </c>
      <c r="C7" s="242" t="s">
        <v>92</v>
      </c>
      <c r="D7" s="242" t="s">
        <v>92</v>
      </c>
      <c r="E7" s="242" t="s">
        <v>92</v>
      </c>
      <c r="F7" s="242">
        <v>2</v>
      </c>
      <c r="G7" s="242">
        <v>3</v>
      </c>
      <c r="H7" s="241">
        <v>4</v>
      </c>
      <c r="I7" s="251">
        <v>5</v>
      </c>
      <c r="ID7"/>
      <c r="IE7"/>
      <c r="IF7"/>
      <c r="IG7"/>
      <c r="IH7"/>
    </row>
    <row r="8" spans="1:256" s="147" customFormat="1" ht="23.25" customHeight="1">
      <c r="A8" s="53" t="s">
        <v>103</v>
      </c>
      <c r="B8" s="54"/>
      <c r="C8" s="54"/>
      <c r="D8" s="180" t="s">
        <v>93</v>
      </c>
      <c r="E8" s="56" t="s">
        <v>104</v>
      </c>
      <c r="F8" s="243">
        <f aca="true" t="shared" si="0" ref="F8:I9">F9</f>
        <v>670</v>
      </c>
      <c r="G8" s="243">
        <f t="shared" si="0"/>
        <v>580</v>
      </c>
      <c r="H8" s="243">
        <f t="shared" si="0"/>
        <v>80</v>
      </c>
      <c r="I8" s="243">
        <f t="shared" si="0"/>
        <v>10</v>
      </c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  <c r="DG8" s="252"/>
      <c r="DH8" s="252"/>
      <c r="DI8" s="252"/>
      <c r="DJ8" s="252"/>
      <c r="DK8" s="252"/>
      <c r="DL8" s="252"/>
      <c r="DM8" s="252"/>
      <c r="DN8" s="252"/>
      <c r="DO8" s="252"/>
      <c r="DP8" s="252"/>
      <c r="DQ8" s="252"/>
      <c r="DR8" s="252"/>
      <c r="DS8" s="252"/>
      <c r="DT8" s="252"/>
      <c r="DU8" s="252"/>
      <c r="DV8" s="252"/>
      <c r="DW8" s="252"/>
      <c r="DX8" s="252"/>
      <c r="DY8" s="252"/>
      <c r="DZ8" s="252"/>
      <c r="EA8" s="252"/>
      <c r="EB8" s="252"/>
      <c r="EC8" s="252"/>
      <c r="ED8" s="252"/>
      <c r="EE8" s="252"/>
      <c r="EF8" s="252"/>
      <c r="EG8" s="252"/>
      <c r="EH8" s="252"/>
      <c r="EI8" s="252"/>
      <c r="EJ8" s="252"/>
      <c r="EK8" s="252"/>
      <c r="EL8" s="252"/>
      <c r="EM8" s="252"/>
      <c r="EN8" s="252"/>
      <c r="EO8" s="252"/>
      <c r="EP8" s="252"/>
      <c r="EQ8" s="252"/>
      <c r="ER8" s="252"/>
      <c r="ES8" s="252"/>
      <c r="ET8" s="252"/>
      <c r="EU8" s="252"/>
      <c r="EV8" s="252"/>
      <c r="EW8" s="252"/>
      <c r="EX8" s="252"/>
      <c r="EY8" s="252"/>
      <c r="EZ8" s="252"/>
      <c r="FA8" s="252"/>
      <c r="FB8" s="252"/>
      <c r="FC8" s="252"/>
      <c r="FD8" s="252"/>
      <c r="FE8" s="252"/>
      <c r="FF8" s="252"/>
      <c r="FG8" s="252"/>
      <c r="FH8" s="252"/>
      <c r="FI8" s="252"/>
      <c r="FJ8" s="252"/>
      <c r="FK8" s="252"/>
      <c r="FL8" s="252"/>
      <c r="FM8" s="252"/>
      <c r="FN8" s="252"/>
      <c r="FO8" s="252"/>
      <c r="FP8" s="252"/>
      <c r="FQ8" s="252"/>
      <c r="FR8" s="252"/>
      <c r="FS8" s="252"/>
      <c r="FT8" s="252"/>
      <c r="FU8" s="252"/>
      <c r="FV8" s="252"/>
      <c r="FW8" s="252"/>
      <c r="FX8" s="252"/>
      <c r="FY8" s="252"/>
      <c r="FZ8" s="252"/>
      <c r="GA8" s="252"/>
      <c r="GB8" s="252"/>
      <c r="GC8" s="252"/>
      <c r="GD8" s="252"/>
      <c r="GE8" s="252"/>
      <c r="GF8" s="252"/>
      <c r="GG8" s="252"/>
      <c r="GH8" s="252"/>
      <c r="GI8" s="252"/>
      <c r="GJ8" s="252"/>
      <c r="GK8" s="252"/>
      <c r="GL8" s="252"/>
      <c r="GM8" s="252"/>
      <c r="GN8" s="252"/>
      <c r="GO8" s="252"/>
      <c r="GP8" s="252"/>
      <c r="GQ8" s="252"/>
      <c r="GR8" s="252"/>
      <c r="GS8" s="252"/>
      <c r="GT8" s="252"/>
      <c r="GU8" s="252"/>
      <c r="GV8" s="252"/>
      <c r="GW8" s="252"/>
      <c r="GX8" s="252"/>
      <c r="GY8" s="252"/>
      <c r="GZ8" s="252"/>
      <c r="HA8" s="252"/>
      <c r="HB8" s="252"/>
      <c r="HC8" s="252"/>
      <c r="HD8" s="252"/>
      <c r="HE8" s="252"/>
      <c r="HF8" s="252"/>
      <c r="HG8" s="252"/>
      <c r="HH8" s="252"/>
      <c r="HI8" s="252"/>
      <c r="HJ8" s="252"/>
      <c r="HK8" s="252"/>
      <c r="HL8" s="252"/>
      <c r="HM8" s="252"/>
      <c r="HN8" s="252"/>
      <c r="HO8" s="252"/>
      <c r="HP8" s="252"/>
      <c r="HQ8" s="252"/>
      <c r="HR8" s="252"/>
      <c r="HS8" s="252"/>
      <c r="HT8" s="252"/>
      <c r="HU8" s="252"/>
      <c r="HV8" s="252"/>
      <c r="HW8" s="252"/>
      <c r="HX8" s="252"/>
      <c r="HY8" s="252"/>
      <c r="HZ8" s="252"/>
      <c r="IA8" s="252"/>
      <c r="IB8" s="252"/>
      <c r="IC8" s="252"/>
      <c r="ID8" s="254"/>
      <c r="IE8" s="254"/>
      <c r="IF8" s="254"/>
      <c r="IG8" s="254"/>
      <c r="IH8" s="254"/>
      <c r="II8" s="254"/>
      <c r="IJ8" s="254"/>
      <c r="IK8" s="254"/>
      <c r="IL8" s="254"/>
      <c r="IM8" s="254"/>
      <c r="IN8" s="254"/>
      <c r="IO8" s="254"/>
      <c r="IP8" s="254"/>
      <c r="IQ8" s="254"/>
      <c r="IR8" s="254"/>
      <c r="IS8" s="254"/>
      <c r="IT8" s="254"/>
      <c r="IU8" s="254"/>
      <c r="IV8" s="254"/>
    </row>
    <row r="9" spans="1:256" s="147" customFormat="1" ht="23.25" customHeight="1">
      <c r="A9" s="53" t="s">
        <v>103</v>
      </c>
      <c r="B9" s="53" t="s">
        <v>105</v>
      </c>
      <c r="C9" s="54"/>
      <c r="D9" s="180" t="s">
        <v>93</v>
      </c>
      <c r="E9" s="56" t="s">
        <v>106</v>
      </c>
      <c r="F9" s="243">
        <f t="shared" si="0"/>
        <v>670</v>
      </c>
      <c r="G9" s="243">
        <f t="shared" si="0"/>
        <v>580</v>
      </c>
      <c r="H9" s="243">
        <f t="shared" si="0"/>
        <v>80</v>
      </c>
      <c r="I9" s="243">
        <f t="shared" si="0"/>
        <v>10</v>
      </c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  <c r="DG9" s="252"/>
      <c r="DH9" s="252"/>
      <c r="DI9" s="252"/>
      <c r="DJ9" s="252"/>
      <c r="DK9" s="252"/>
      <c r="DL9" s="252"/>
      <c r="DM9" s="252"/>
      <c r="DN9" s="252"/>
      <c r="DO9" s="252"/>
      <c r="DP9" s="252"/>
      <c r="DQ9" s="252"/>
      <c r="DR9" s="252"/>
      <c r="DS9" s="252"/>
      <c r="DT9" s="252"/>
      <c r="DU9" s="252"/>
      <c r="DV9" s="252"/>
      <c r="DW9" s="252"/>
      <c r="DX9" s="252"/>
      <c r="DY9" s="252"/>
      <c r="DZ9" s="252"/>
      <c r="EA9" s="252"/>
      <c r="EB9" s="252"/>
      <c r="EC9" s="252"/>
      <c r="ED9" s="252"/>
      <c r="EE9" s="252"/>
      <c r="EF9" s="252"/>
      <c r="EG9" s="252"/>
      <c r="EH9" s="252"/>
      <c r="EI9" s="252"/>
      <c r="EJ9" s="252"/>
      <c r="EK9" s="252"/>
      <c r="EL9" s="252"/>
      <c r="EM9" s="252"/>
      <c r="EN9" s="252"/>
      <c r="EO9" s="252"/>
      <c r="EP9" s="252"/>
      <c r="EQ9" s="252"/>
      <c r="ER9" s="252"/>
      <c r="ES9" s="252"/>
      <c r="ET9" s="252"/>
      <c r="EU9" s="252"/>
      <c r="EV9" s="252"/>
      <c r="EW9" s="252"/>
      <c r="EX9" s="252"/>
      <c r="EY9" s="252"/>
      <c r="EZ9" s="252"/>
      <c r="FA9" s="252"/>
      <c r="FB9" s="252"/>
      <c r="FC9" s="252"/>
      <c r="FD9" s="252"/>
      <c r="FE9" s="252"/>
      <c r="FF9" s="252"/>
      <c r="FG9" s="252"/>
      <c r="FH9" s="252"/>
      <c r="FI9" s="252"/>
      <c r="FJ9" s="252"/>
      <c r="FK9" s="252"/>
      <c r="FL9" s="252"/>
      <c r="FM9" s="252"/>
      <c r="FN9" s="252"/>
      <c r="FO9" s="252"/>
      <c r="FP9" s="252"/>
      <c r="FQ9" s="252"/>
      <c r="FR9" s="252"/>
      <c r="FS9" s="252"/>
      <c r="FT9" s="252"/>
      <c r="FU9" s="252"/>
      <c r="FV9" s="252"/>
      <c r="FW9" s="252"/>
      <c r="FX9" s="252"/>
      <c r="FY9" s="252"/>
      <c r="FZ9" s="252"/>
      <c r="GA9" s="252"/>
      <c r="GB9" s="252"/>
      <c r="GC9" s="252"/>
      <c r="GD9" s="252"/>
      <c r="GE9" s="252"/>
      <c r="GF9" s="252"/>
      <c r="GG9" s="252"/>
      <c r="GH9" s="252"/>
      <c r="GI9" s="252"/>
      <c r="GJ9" s="252"/>
      <c r="GK9" s="252"/>
      <c r="GL9" s="252"/>
      <c r="GM9" s="252"/>
      <c r="GN9" s="252"/>
      <c r="GO9" s="252"/>
      <c r="GP9" s="252"/>
      <c r="GQ9" s="252"/>
      <c r="GR9" s="252"/>
      <c r="GS9" s="252"/>
      <c r="GT9" s="252"/>
      <c r="GU9" s="252"/>
      <c r="GV9" s="252"/>
      <c r="GW9" s="252"/>
      <c r="GX9" s="252"/>
      <c r="GY9" s="252"/>
      <c r="GZ9" s="252"/>
      <c r="HA9" s="252"/>
      <c r="HB9" s="252"/>
      <c r="HC9" s="252"/>
      <c r="HD9" s="252"/>
      <c r="HE9" s="252"/>
      <c r="HF9" s="252"/>
      <c r="HG9" s="252"/>
      <c r="HH9" s="252"/>
      <c r="HI9" s="252"/>
      <c r="HJ9" s="252"/>
      <c r="HK9" s="252"/>
      <c r="HL9" s="252"/>
      <c r="HM9" s="252"/>
      <c r="HN9" s="252"/>
      <c r="HO9" s="252"/>
      <c r="HP9" s="252"/>
      <c r="HQ9" s="252"/>
      <c r="HR9" s="252"/>
      <c r="HS9" s="252"/>
      <c r="HT9" s="252"/>
      <c r="HU9" s="252"/>
      <c r="HV9" s="252"/>
      <c r="HW9" s="252"/>
      <c r="HX9" s="252"/>
      <c r="HY9" s="252"/>
      <c r="HZ9" s="252"/>
      <c r="IA9" s="252"/>
      <c r="IB9" s="252"/>
      <c r="IC9" s="252"/>
      <c r="ID9" s="254"/>
      <c r="IE9" s="254"/>
      <c r="IF9" s="254"/>
      <c r="IG9" s="254"/>
      <c r="IH9" s="254"/>
      <c r="II9" s="254"/>
      <c r="IJ9" s="254"/>
      <c r="IK9" s="254"/>
      <c r="IL9" s="254"/>
      <c r="IM9" s="254"/>
      <c r="IN9" s="254"/>
      <c r="IO9" s="254"/>
      <c r="IP9" s="254"/>
      <c r="IQ9" s="254"/>
      <c r="IR9" s="254"/>
      <c r="IS9" s="254"/>
      <c r="IT9" s="254"/>
      <c r="IU9" s="254"/>
      <c r="IV9" s="254"/>
    </row>
    <row r="10" spans="1:242" s="228" customFormat="1" ht="23.25" customHeight="1">
      <c r="A10" s="59" t="s">
        <v>103</v>
      </c>
      <c r="B10" s="59" t="s">
        <v>105</v>
      </c>
      <c r="C10" s="59" t="s">
        <v>107</v>
      </c>
      <c r="D10" s="55" t="s">
        <v>93</v>
      </c>
      <c r="E10" s="162" t="s">
        <v>108</v>
      </c>
      <c r="F10" s="244">
        <v>670</v>
      </c>
      <c r="G10" s="245">
        <v>580</v>
      </c>
      <c r="H10" s="245">
        <v>80</v>
      </c>
      <c r="I10" s="245">
        <v>10</v>
      </c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53"/>
      <c r="BP10" s="253"/>
      <c r="BQ10" s="253"/>
      <c r="BR10" s="253"/>
      <c r="BS10" s="253"/>
      <c r="BT10" s="253"/>
      <c r="BU10" s="253"/>
      <c r="BV10" s="253"/>
      <c r="BW10" s="253"/>
      <c r="BX10" s="253"/>
      <c r="BY10" s="253"/>
      <c r="BZ10" s="253"/>
      <c r="CA10" s="253"/>
      <c r="CB10" s="253"/>
      <c r="CC10" s="253"/>
      <c r="CD10" s="253"/>
      <c r="CE10" s="253"/>
      <c r="CF10" s="253"/>
      <c r="CG10" s="253"/>
      <c r="CH10" s="253"/>
      <c r="CI10" s="253"/>
      <c r="CJ10" s="253"/>
      <c r="CK10" s="253"/>
      <c r="CL10" s="253"/>
      <c r="CM10" s="253"/>
      <c r="CN10" s="253"/>
      <c r="CO10" s="253"/>
      <c r="CP10" s="253"/>
      <c r="CQ10" s="253"/>
      <c r="CR10" s="253"/>
      <c r="CS10" s="253"/>
      <c r="CT10" s="253"/>
      <c r="CU10" s="253"/>
      <c r="CV10" s="253"/>
      <c r="CW10" s="253"/>
      <c r="CX10" s="253"/>
      <c r="CY10" s="253"/>
      <c r="CZ10" s="253"/>
      <c r="DA10" s="253"/>
      <c r="DB10" s="253"/>
      <c r="DC10" s="253"/>
      <c r="DD10" s="253"/>
      <c r="DE10" s="253"/>
      <c r="DF10" s="253"/>
      <c r="DG10" s="253"/>
      <c r="DH10" s="253"/>
      <c r="DI10" s="253"/>
      <c r="DJ10" s="253"/>
      <c r="DK10" s="253"/>
      <c r="DL10" s="253"/>
      <c r="DM10" s="253"/>
      <c r="DN10" s="253"/>
      <c r="DO10" s="253"/>
      <c r="DP10" s="253"/>
      <c r="DQ10" s="253"/>
      <c r="DR10" s="253"/>
      <c r="DS10" s="253"/>
      <c r="DT10" s="253"/>
      <c r="DU10" s="253"/>
      <c r="DV10" s="253"/>
      <c r="DW10" s="253"/>
      <c r="DX10" s="253"/>
      <c r="DY10" s="253"/>
      <c r="DZ10" s="253"/>
      <c r="EA10" s="253"/>
      <c r="EB10" s="253"/>
      <c r="EC10" s="253"/>
      <c r="ED10" s="253"/>
      <c r="EE10" s="253"/>
      <c r="EF10" s="253"/>
      <c r="EG10" s="253"/>
      <c r="EH10" s="253"/>
      <c r="EI10" s="253"/>
      <c r="EJ10" s="253"/>
      <c r="EK10" s="253"/>
      <c r="EL10" s="253"/>
      <c r="EM10" s="253"/>
      <c r="EN10" s="253"/>
      <c r="EO10" s="253"/>
      <c r="EP10" s="253"/>
      <c r="EQ10" s="253"/>
      <c r="ER10" s="253"/>
      <c r="ES10" s="253"/>
      <c r="ET10" s="253"/>
      <c r="EU10" s="253"/>
      <c r="EV10" s="253"/>
      <c r="EW10" s="253"/>
      <c r="EX10" s="253"/>
      <c r="EY10" s="253"/>
      <c r="EZ10" s="253"/>
      <c r="FA10" s="253"/>
      <c r="FB10" s="253"/>
      <c r="FC10" s="253"/>
      <c r="FD10" s="253"/>
      <c r="FE10" s="253"/>
      <c r="FF10" s="253"/>
      <c r="FG10" s="253"/>
      <c r="FH10" s="253"/>
      <c r="FI10" s="253"/>
      <c r="FJ10" s="253"/>
      <c r="FK10" s="253"/>
      <c r="FL10" s="253"/>
      <c r="FM10" s="253"/>
      <c r="FN10" s="253"/>
      <c r="FO10" s="253"/>
      <c r="FP10" s="253"/>
      <c r="FQ10" s="253"/>
      <c r="FR10" s="253"/>
      <c r="FS10" s="253"/>
      <c r="FT10" s="253"/>
      <c r="FU10" s="253"/>
      <c r="FV10" s="253"/>
      <c r="FW10" s="253"/>
      <c r="FX10" s="253"/>
      <c r="FY10" s="253"/>
      <c r="FZ10" s="253"/>
      <c r="GA10" s="253"/>
      <c r="GB10" s="253"/>
      <c r="GC10" s="253"/>
      <c r="GD10" s="253"/>
      <c r="GE10" s="253"/>
      <c r="GF10" s="253"/>
      <c r="GG10" s="253"/>
      <c r="GH10" s="253"/>
      <c r="GI10" s="253"/>
      <c r="GJ10" s="253"/>
      <c r="GK10" s="253"/>
      <c r="GL10" s="253"/>
      <c r="GM10" s="253"/>
      <c r="GN10" s="253"/>
      <c r="GO10" s="253"/>
      <c r="GP10" s="253"/>
      <c r="GQ10" s="253"/>
      <c r="GR10" s="253"/>
      <c r="GS10" s="253"/>
      <c r="GT10" s="253"/>
      <c r="GU10" s="253"/>
      <c r="GV10" s="253"/>
      <c r="GW10" s="253"/>
      <c r="GX10" s="253"/>
      <c r="GY10" s="253"/>
      <c r="GZ10" s="253"/>
      <c r="HA10" s="253"/>
      <c r="HB10" s="253"/>
      <c r="HC10" s="253"/>
      <c r="HD10" s="253"/>
      <c r="HE10" s="253"/>
      <c r="HF10" s="253"/>
      <c r="HG10" s="253"/>
      <c r="HH10" s="253"/>
      <c r="HI10" s="253"/>
      <c r="HJ10" s="253"/>
      <c r="HK10" s="253"/>
      <c r="HL10" s="253"/>
      <c r="HM10" s="253"/>
      <c r="HN10" s="253"/>
      <c r="HO10" s="253"/>
      <c r="HP10" s="253"/>
      <c r="HQ10" s="253"/>
      <c r="HR10" s="253"/>
      <c r="HS10" s="253"/>
      <c r="HT10" s="253"/>
      <c r="HU10" s="253"/>
      <c r="HV10" s="253"/>
      <c r="HW10" s="253"/>
      <c r="HX10" s="253"/>
      <c r="HY10" s="253"/>
      <c r="HZ10" s="253"/>
      <c r="IA10" s="253"/>
      <c r="IB10" s="253"/>
      <c r="IC10" s="253"/>
      <c r="ID10" s="79"/>
      <c r="IE10" s="79"/>
      <c r="IF10" s="79"/>
      <c r="IG10" s="79"/>
      <c r="IH10" s="79"/>
    </row>
    <row r="11" spans="1:242" ht="29.25" customHeight="1">
      <c r="A11" s="246"/>
      <c r="B11" s="246"/>
      <c r="C11" s="247"/>
      <c r="D11" s="248"/>
      <c r="E11" s="249"/>
      <c r="G11" s="250"/>
      <c r="H11" s="250"/>
      <c r="I11" s="250"/>
      <c r="ID11"/>
      <c r="IE11"/>
      <c r="IF11"/>
      <c r="IG11"/>
      <c r="IH11"/>
    </row>
    <row r="12" spans="1:242" ht="18.75" customHeight="1">
      <c r="A12" s="246"/>
      <c r="B12" s="246"/>
      <c r="C12" s="247"/>
      <c r="D12" s="248"/>
      <c r="E12" s="249"/>
      <c r="G12" s="250"/>
      <c r="H12" s="250"/>
      <c r="I12" s="250"/>
      <c r="ID12"/>
      <c r="IE12"/>
      <c r="IF12"/>
      <c r="IG12"/>
      <c r="IH12"/>
    </row>
    <row r="13" spans="3:242" ht="18.75" customHeight="1">
      <c r="C13" s="247"/>
      <c r="D13" s="248"/>
      <c r="E13" s="249"/>
      <c r="G13" s="250"/>
      <c r="H13" s="250"/>
      <c r="I13" s="250"/>
      <c r="ID13"/>
      <c r="IE13"/>
      <c r="IF13"/>
      <c r="IG13"/>
      <c r="IH13"/>
    </row>
    <row r="14" spans="4:242" ht="18.75" customHeight="1">
      <c r="D14" s="248"/>
      <c r="E14" s="249"/>
      <c r="G14" s="250"/>
      <c r="H14" s="250"/>
      <c r="I14" s="250"/>
      <c r="ID14"/>
      <c r="IE14"/>
      <c r="IF14"/>
      <c r="IG14"/>
      <c r="IH14"/>
    </row>
    <row r="15" spans="4:242" ht="18.75" customHeight="1">
      <c r="D15" s="248"/>
      <c r="E15" s="249"/>
      <c r="G15" s="250"/>
      <c r="H15" s="250"/>
      <c r="I15" s="250"/>
      <c r="ID15"/>
      <c r="IE15"/>
      <c r="IF15"/>
      <c r="IG15"/>
      <c r="IH15"/>
    </row>
    <row r="16" spans="4:242" ht="18.75" customHeight="1">
      <c r="D16" s="248"/>
      <c r="G16" s="250"/>
      <c r="H16" s="250"/>
      <c r="I16" s="250"/>
      <c r="ID16"/>
      <c r="IE16"/>
      <c r="IF16"/>
      <c r="IG16"/>
      <c r="IH16"/>
    </row>
    <row r="17" spans="7:242" ht="18.75" customHeight="1">
      <c r="G17" s="250"/>
      <c r="H17" s="250"/>
      <c r="ID17"/>
      <c r="IE17"/>
      <c r="IF17"/>
      <c r="IG17"/>
      <c r="IH17"/>
    </row>
    <row r="18" spans="4:242" ht="18.75" customHeight="1">
      <c r="D18" s="248"/>
      <c r="G18" s="250"/>
      <c r="H18" s="250"/>
      <c r="ID18"/>
      <c r="IE18"/>
      <c r="IF18"/>
      <c r="IG18"/>
      <c r="IH18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F1">
      <selection activeCell="H12" sqref="H12"/>
    </sheetView>
  </sheetViews>
  <sheetFormatPr defaultColWidth="6.75390625" defaultRowHeight="22.5" customHeight="1"/>
  <cols>
    <col min="1" max="3" width="3.625" style="211" customWidth="1"/>
    <col min="4" max="4" width="7.25390625" style="211" customWidth="1"/>
    <col min="5" max="5" width="19.50390625" style="211" customWidth="1"/>
    <col min="6" max="6" width="9.00390625" style="211" customWidth="1"/>
    <col min="7" max="7" width="8.50390625" style="211" customWidth="1"/>
    <col min="8" max="12" width="7.50390625" style="211" customWidth="1"/>
    <col min="13" max="13" width="7.50390625" style="212" customWidth="1"/>
    <col min="14" max="14" width="8.50390625" style="211" customWidth="1"/>
    <col min="15" max="23" width="7.50390625" style="211" customWidth="1"/>
    <col min="24" max="24" width="8.125" style="211" customWidth="1"/>
    <col min="25" max="27" width="7.50390625" style="211" customWidth="1"/>
    <col min="28" max="16384" width="6.75390625" style="211" customWidth="1"/>
  </cols>
  <sheetData>
    <row r="1" spans="2:28" ht="22.5" customHeight="1"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AA1" s="223" t="s">
        <v>225</v>
      </c>
      <c r="AB1" s="224"/>
    </row>
    <row r="2" spans="1:27" ht="22.5" customHeight="1">
      <c r="A2" s="517" t="s">
        <v>226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</row>
    <row r="3" spans="1:28" ht="22.5" customHeight="1">
      <c r="A3" s="214"/>
      <c r="B3" s="214"/>
      <c r="C3" s="214"/>
      <c r="D3" s="215"/>
      <c r="E3" s="215"/>
      <c r="F3" s="215"/>
      <c r="G3" s="215"/>
      <c r="H3" s="215"/>
      <c r="I3" s="215"/>
      <c r="J3" s="215"/>
      <c r="K3" s="215"/>
      <c r="L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Z3" s="518" t="s">
        <v>77</v>
      </c>
      <c r="AA3" s="518"/>
      <c r="AB3" s="225"/>
    </row>
    <row r="4" spans="1:27" ht="27" customHeight="1">
      <c r="A4" s="519" t="s">
        <v>97</v>
      </c>
      <c r="B4" s="519"/>
      <c r="C4" s="519"/>
      <c r="D4" s="521" t="s">
        <v>78</v>
      </c>
      <c r="E4" s="521" t="s">
        <v>98</v>
      </c>
      <c r="F4" s="521" t="s">
        <v>99</v>
      </c>
      <c r="G4" s="520" t="s">
        <v>144</v>
      </c>
      <c r="H4" s="520"/>
      <c r="I4" s="520"/>
      <c r="J4" s="520"/>
      <c r="K4" s="520"/>
      <c r="L4" s="520"/>
      <c r="M4" s="520"/>
      <c r="N4" s="520"/>
      <c r="O4" s="520" t="s">
        <v>145</v>
      </c>
      <c r="P4" s="520"/>
      <c r="Q4" s="520"/>
      <c r="R4" s="520"/>
      <c r="S4" s="520"/>
      <c r="T4" s="520"/>
      <c r="U4" s="520"/>
      <c r="V4" s="520"/>
      <c r="W4" s="489" t="s">
        <v>146</v>
      </c>
      <c r="X4" s="521" t="s">
        <v>147</v>
      </c>
      <c r="Y4" s="521"/>
      <c r="Z4" s="521"/>
      <c r="AA4" s="521"/>
    </row>
    <row r="5" spans="1:27" ht="27" customHeight="1">
      <c r="A5" s="521" t="s">
        <v>100</v>
      </c>
      <c r="B5" s="521" t="s">
        <v>101</v>
      </c>
      <c r="C5" s="521" t="s">
        <v>102</v>
      </c>
      <c r="D5" s="521"/>
      <c r="E5" s="521"/>
      <c r="F5" s="521"/>
      <c r="G5" s="521" t="s">
        <v>80</v>
      </c>
      <c r="H5" s="521" t="s">
        <v>148</v>
      </c>
      <c r="I5" s="521" t="s">
        <v>149</v>
      </c>
      <c r="J5" s="521" t="s">
        <v>150</v>
      </c>
      <c r="K5" s="521" t="s">
        <v>151</v>
      </c>
      <c r="L5" s="488" t="s">
        <v>152</v>
      </c>
      <c r="M5" s="521" t="s">
        <v>153</v>
      </c>
      <c r="N5" s="521" t="s">
        <v>154</v>
      </c>
      <c r="O5" s="521" t="s">
        <v>80</v>
      </c>
      <c r="P5" s="521" t="s">
        <v>155</v>
      </c>
      <c r="Q5" s="521" t="s">
        <v>156</v>
      </c>
      <c r="R5" s="521" t="s">
        <v>157</v>
      </c>
      <c r="S5" s="488" t="s">
        <v>158</v>
      </c>
      <c r="T5" s="521" t="s">
        <v>159</v>
      </c>
      <c r="U5" s="521" t="s">
        <v>160</v>
      </c>
      <c r="V5" s="521" t="s">
        <v>227</v>
      </c>
      <c r="W5" s="490"/>
      <c r="X5" s="521" t="s">
        <v>80</v>
      </c>
      <c r="Y5" s="521" t="s">
        <v>162</v>
      </c>
      <c r="Z5" s="521" t="s">
        <v>163</v>
      </c>
      <c r="AA5" s="521" t="s">
        <v>147</v>
      </c>
    </row>
    <row r="6" spans="1:27" ht="27" customHeight="1">
      <c r="A6" s="521"/>
      <c r="B6" s="521"/>
      <c r="C6" s="521"/>
      <c r="D6" s="521"/>
      <c r="E6" s="521"/>
      <c r="F6" s="521"/>
      <c r="G6" s="521"/>
      <c r="H6" s="521"/>
      <c r="I6" s="521"/>
      <c r="J6" s="521"/>
      <c r="K6" s="521"/>
      <c r="L6" s="488"/>
      <c r="M6" s="521"/>
      <c r="N6" s="521"/>
      <c r="O6" s="521"/>
      <c r="P6" s="521"/>
      <c r="Q6" s="521"/>
      <c r="R6" s="521"/>
      <c r="S6" s="488"/>
      <c r="T6" s="521"/>
      <c r="U6" s="521"/>
      <c r="V6" s="521"/>
      <c r="W6" s="491"/>
      <c r="X6" s="521"/>
      <c r="Y6" s="521"/>
      <c r="Z6" s="521"/>
      <c r="AA6" s="521"/>
    </row>
    <row r="7" spans="1:27" ht="22.5" customHeight="1">
      <c r="A7" s="216" t="s">
        <v>92</v>
      </c>
      <c r="B7" s="216" t="s">
        <v>92</v>
      </c>
      <c r="C7" s="216" t="s">
        <v>92</v>
      </c>
      <c r="D7" s="216" t="s">
        <v>92</v>
      </c>
      <c r="E7" s="216" t="s">
        <v>92</v>
      </c>
      <c r="F7" s="216">
        <v>1</v>
      </c>
      <c r="G7" s="216">
        <v>2</v>
      </c>
      <c r="H7" s="216">
        <v>3</v>
      </c>
      <c r="I7" s="216">
        <v>4</v>
      </c>
      <c r="J7" s="216">
        <v>5</v>
      </c>
      <c r="K7" s="216">
        <v>6</v>
      </c>
      <c r="L7" s="216">
        <v>7</v>
      </c>
      <c r="M7" s="216">
        <v>8</v>
      </c>
      <c r="N7" s="216">
        <v>9</v>
      </c>
      <c r="O7" s="216">
        <v>10</v>
      </c>
      <c r="P7" s="216">
        <v>11</v>
      </c>
      <c r="Q7" s="216">
        <v>12</v>
      </c>
      <c r="R7" s="216">
        <v>13</v>
      </c>
      <c r="S7" s="216">
        <v>14</v>
      </c>
      <c r="T7" s="216">
        <v>15</v>
      </c>
      <c r="U7" s="216">
        <v>16</v>
      </c>
      <c r="V7" s="216">
        <v>17</v>
      </c>
      <c r="W7" s="216">
        <v>18</v>
      </c>
      <c r="X7" s="216">
        <v>19</v>
      </c>
      <c r="Y7" s="216">
        <v>20</v>
      </c>
      <c r="Z7" s="216">
        <v>21</v>
      </c>
      <c r="AA7" s="216">
        <v>22</v>
      </c>
    </row>
    <row r="8" spans="1:27" ht="22.5" customHeight="1">
      <c r="A8" s="53" t="s">
        <v>103</v>
      </c>
      <c r="B8" s="54"/>
      <c r="C8" s="54"/>
      <c r="D8" s="55" t="s">
        <v>93</v>
      </c>
      <c r="E8" s="56" t="s">
        <v>104</v>
      </c>
      <c r="F8" s="216">
        <f>F9</f>
        <v>580</v>
      </c>
      <c r="G8" s="217">
        <f>G9</f>
        <v>444</v>
      </c>
      <c r="H8" s="217">
        <f aca="true" t="shared" si="0" ref="H8:AA8">H9</f>
        <v>260</v>
      </c>
      <c r="I8" s="217">
        <f t="shared" si="0"/>
        <v>0</v>
      </c>
      <c r="J8" s="217">
        <f t="shared" si="0"/>
        <v>140</v>
      </c>
      <c r="K8" s="217">
        <f t="shared" si="0"/>
        <v>0</v>
      </c>
      <c r="L8" s="217">
        <f t="shared" si="0"/>
        <v>0</v>
      </c>
      <c r="M8" s="217">
        <f t="shared" si="0"/>
        <v>44</v>
      </c>
      <c r="N8" s="217">
        <f t="shared" si="0"/>
        <v>0</v>
      </c>
      <c r="O8" s="217">
        <f t="shared" si="0"/>
        <v>68</v>
      </c>
      <c r="P8" s="217">
        <f t="shared" si="0"/>
        <v>60</v>
      </c>
      <c r="Q8" s="217">
        <f t="shared" si="0"/>
        <v>0</v>
      </c>
      <c r="R8" s="217">
        <f t="shared" si="0"/>
        <v>0</v>
      </c>
      <c r="S8" s="217">
        <f t="shared" si="0"/>
        <v>0</v>
      </c>
      <c r="T8" s="217">
        <f t="shared" si="0"/>
        <v>0</v>
      </c>
      <c r="U8" s="217">
        <f t="shared" si="0"/>
        <v>0</v>
      </c>
      <c r="V8" s="217">
        <f t="shared" si="0"/>
        <v>8</v>
      </c>
      <c r="W8" s="217">
        <f t="shared" si="0"/>
        <v>32</v>
      </c>
      <c r="X8" s="217">
        <f t="shared" si="0"/>
        <v>36</v>
      </c>
      <c r="Y8" s="217">
        <f t="shared" si="0"/>
        <v>0</v>
      </c>
      <c r="Z8" s="217">
        <f t="shared" si="0"/>
        <v>0</v>
      </c>
      <c r="AA8" s="217">
        <f t="shared" si="0"/>
        <v>36</v>
      </c>
    </row>
    <row r="9" spans="1:27" ht="22.5" customHeight="1">
      <c r="A9" s="53" t="s">
        <v>103</v>
      </c>
      <c r="B9" s="53" t="s">
        <v>105</v>
      </c>
      <c r="C9" s="54"/>
      <c r="D9" s="55" t="s">
        <v>93</v>
      </c>
      <c r="E9" s="56" t="s">
        <v>106</v>
      </c>
      <c r="F9" s="216">
        <f>F10</f>
        <v>580</v>
      </c>
      <c r="G9" s="217">
        <f aca="true" t="shared" si="1" ref="G9:AA9">G10</f>
        <v>444</v>
      </c>
      <c r="H9" s="217">
        <f t="shared" si="1"/>
        <v>260</v>
      </c>
      <c r="I9" s="217">
        <f t="shared" si="1"/>
        <v>0</v>
      </c>
      <c r="J9" s="217">
        <f t="shared" si="1"/>
        <v>140</v>
      </c>
      <c r="K9" s="217">
        <f t="shared" si="1"/>
        <v>0</v>
      </c>
      <c r="L9" s="217">
        <f t="shared" si="1"/>
        <v>0</v>
      </c>
      <c r="M9" s="217">
        <f t="shared" si="1"/>
        <v>44</v>
      </c>
      <c r="N9" s="217">
        <f t="shared" si="1"/>
        <v>0</v>
      </c>
      <c r="O9" s="217">
        <f t="shared" si="1"/>
        <v>68</v>
      </c>
      <c r="P9" s="217">
        <f t="shared" si="1"/>
        <v>60</v>
      </c>
      <c r="Q9" s="217">
        <f t="shared" si="1"/>
        <v>0</v>
      </c>
      <c r="R9" s="217">
        <f t="shared" si="1"/>
        <v>0</v>
      </c>
      <c r="S9" s="217">
        <f t="shared" si="1"/>
        <v>0</v>
      </c>
      <c r="T9" s="217">
        <f t="shared" si="1"/>
        <v>0</v>
      </c>
      <c r="U9" s="217">
        <f t="shared" si="1"/>
        <v>0</v>
      </c>
      <c r="V9" s="217">
        <f t="shared" si="1"/>
        <v>8</v>
      </c>
      <c r="W9" s="217">
        <f t="shared" si="1"/>
        <v>32</v>
      </c>
      <c r="X9" s="217">
        <f t="shared" si="1"/>
        <v>36</v>
      </c>
      <c r="Y9" s="217">
        <f t="shared" si="1"/>
        <v>0</v>
      </c>
      <c r="Z9" s="217">
        <f t="shared" si="1"/>
        <v>0</v>
      </c>
      <c r="AA9" s="217">
        <f t="shared" si="1"/>
        <v>36</v>
      </c>
    </row>
    <row r="10" spans="1:256" s="79" customFormat="1" ht="26.25" customHeight="1">
      <c r="A10" s="59" t="s">
        <v>103</v>
      </c>
      <c r="B10" s="59" t="s">
        <v>105</v>
      </c>
      <c r="C10" s="59" t="s">
        <v>107</v>
      </c>
      <c r="D10" s="55" t="s">
        <v>93</v>
      </c>
      <c r="E10" s="162" t="s">
        <v>108</v>
      </c>
      <c r="F10" s="218">
        <f>G10+O10+W10+X10</f>
        <v>580</v>
      </c>
      <c r="G10" s="218">
        <f>SUM(H10:N10)</f>
        <v>444</v>
      </c>
      <c r="H10" s="218">
        <v>260</v>
      </c>
      <c r="I10" s="218"/>
      <c r="J10" s="218">
        <v>140</v>
      </c>
      <c r="K10" s="218"/>
      <c r="L10" s="218"/>
      <c r="M10" s="221">
        <v>44</v>
      </c>
      <c r="N10" s="218"/>
      <c r="O10" s="218">
        <f>SUM(P10:V10)</f>
        <v>68</v>
      </c>
      <c r="P10" s="218">
        <v>60</v>
      </c>
      <c r="Q10" s="218"/>
      <c r="R10" s="218"/>
      <c r="S10" s="218"/>
      <c r="T10" s="218"/>
      <c r="U10" s="218"/>
      <c r="V10" s="218">
        <v>8</v>
      </c>
      <c r="W10" s="218">
        <v>32</v>
      </c>
      <c r="X10" s="218">
        <f>SUM(Y10:AA10)</f>
        <v>36</v>
      </c>
      <c r="Y10" s="218"/>
      <c r="Z10" s="218"/>
      <c r="AA10" s="218">
        <v>36</v>
      </c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6"/>
      <c r="BU10" s="226"/>
      <c r="BV10" s="226"/>
      <c r="BW10" s="226"/>
      <c r="BX10" s="226"/>
      <c r="BY10" s="226"/>
      <c r="BZ10" s="226"/>
      <c r="CA10" s="226"/>
      <c r="CB10" s="226"/>
      <c r="CC10" s="226"/>
      <c r="CD10" s="226"/>
      <c r="CE10" s="226"/>
      <c r="CF10" s="226"/>
      <c r="CG10" s="226"/>
      <c r="CH10" s="226"/>
      <c r="CI10" s="226"/>
      <c r="CJ10" s="226"/>
      <c r="CK10" s="226"/>
      <c r="CL10" s="226"/>
      <c r="CM10" s="226"/>
      <c r="CN10" s="226"/>
      <c r="CO10" s="226"/>
      <c r="CP10" s="226"/>
      <c r="CQ10" s="226"/>
      <c r="CR10" s="226"/>
      <c r="CS10" s="226"/>
      <c r="CT10" s="226"/>
      <c r="CU10" s="226"/>
      <c r="CV10" s="226"/>
      <c r="CW10" s="226"/>
      <c r="CX10" s="226"/>
      <c r="CY10" s="226"/>
      <c r="CZ10" s="226"/>
      <c r="DA10" s="226"/>
      <c r="DB10" s="226"/>
      <c r="DC10" s="226"/>
      <c r="DD10" s="226"/>
      <c r="DE10" s="226"/>
      <c r="DF10" s="226"/>
      <c r="DG10" s="226"/>
      <c r="DH10" s="226"/>
      <c r="DI10" s="226"/>
      <c r="DJ10" s="226"/>
      <c r="DK10" s="226"/>
      <c r="DL10" s="226"/>
      <c r="DM10" s="226"/>
      <c r="DN10" s="226"/>
      <c r="DO10" s="226"/>
      <c r="DP10" s="226"/>
      <c r="DQ10" s="226"/>
      <c r="DR10" s="226"/>
      <c r="DS10" s="226"/>
      <c r="DT10" s="226"/>
      <c r="DU10" s="226"/>
      <c r="DV10" s="226"/>
      <c r="DW10" s="226"/>
      <c r="DX10" s="226"/>
      <c r="DY10" s="226"/>
      <c r="DZ10" s="226"/>
      <c r="EA10" s="226"/>
      <c r="EB10" s="226"/>
      <c r="EC10" s="226"/>
      <c r="ED10" s="226"/>
      <c r="EE10" s="226"/>
      <c r="EF10" s="226"/>
      <c r="EG10" s="226"/>
      <c r="EH10" s="226"/>
      <c r="EI10" s="226"/>
      <c r="EJ10" s="226"/>
      <c r="EK10" s="226"/>
      <c r="EL10" s="226"/>
      <c r="EM10" s="226"/>
      <c r="EN10" s="226"/>
      <c r="EO10" s="226"/>
      <c r="EP10" s="226"/>
      <c r="EQ10" s="226"/>
      <c r="ER10" s="226"/>
      <c r="ES10" s="226"/>
      <c r="ET10" s="226"/>
      <c r="EU10" s="226"/>
      <c r="EV10" s="226"/>
      <c r="EW10" s="226"/>
      <c r="EX10" s="226"/>
      <c r="EY10" s="226"/>
      <c r="EZ10" s="226"/>
      <c r="FA10" s="226"/>
      <c r="FB10" s="226"/>
      <c r="FC10" s="226"/>
      <c r="FD10" s="226"/>
      <c r="FE10" s="226"/>
      <c r="FF10" s="226"/>
      <c r="FG10" s="226"/>
      <c r="FH10" s="226"/>
      <c r="FI10" s="226"/>
      <c r="FJ10" s="226"/>
      <c r="FK10" s="226"/>
      <c r="FL10" s="226"/>
      <c r="FM10" s="226"/>
      <c r="FN10" s="226"/>
      <c r="FO10" s="226"/>
      <c r="FP10" s="226"/>
      <c r="FQ10" s="226"/>
      <c r="FR10" s="226"/>
      <c r="FS10" s="226"/>
      <c r="FT10" s="226"/>
      <c r="FU10" s="226"/>
      <c r="FV10" s="226"/>
      <c r="FW10" s="226"/>
      <c r="FX10" s="226"/>
      <c r="FY10" s="226"/>
      <c r="FZ10" s="226"/>
      <c r="GA10" s="226"/>
      <c r="GB10" s="226"/>
      <c r="GC10" s="226"/>
      <c r="GD10" s="226"/>
      <c r="GE10" s="226"/>
      <c r="GF10" s="226"/>
      <c r="GG10" s="226"/>
      <c r="GH10" s="226"/>
      <c r="GI10" s="226"/>
      <c r="GJ10" s="226"/>
      <c r="GK10" s="226"/>
      <c r="GL10" s="226"/>
      <c r="GM10" s="226"/>
      <c r="GN10" s="226"/>
      <c r="GO10" s="226"/>
      <c r="GP10" s="226"/>
      <c r="GQ10" s="226"/>
      <c r="GR10" s="226"/>
      <c r="GS10" s="226"/>
      <c r="GT10" s="226"/>
      <c r="GU10" s="226"/>
      <c r="GV10" s="226"/>
      <c r="GW10" s="226"/>
      <c r="GX10" s="226"/>
      <c r="GY10" s="226"/>
      <c r="GZ10" s="226"/>
      <c r="HA10" s="226"/>
      <c r="HB10" s="226"/>
      <c r="HC10" s="226"/>
      <c r="HD10" s="226"/>
      <c r="HE10" s="226"/>
      <c r="HF10" s="226"/>
      <c r="HG10" s="226"/>
      <c r="HH10" s="226"/>
      <c r="HI10" s="226"/>
      <c r="HJ10" s="226"/>
      <c r="HK10" s="226"/>
      <c r="HL10" s="226"/>
      <c r="HM10" s="226"/>
      <c r="HN10" s="226"/>
      <c r="HO10" s="226"/>
      <c r="HP10" s="226"/>
      <c r="HQ10" s="226"/>
      <c r="HR10" s="226"/>
      <c r="HS10" s="226"/>
      <c r="HT10" s="226"/>
      <c r="HU10" s="226"/>
      <c r="HV10" s="226"/>
      <c r="HW10" s="226"/>
      <c r="HX10" s="226"/>
      <c r="HY10" s="226"/>
      <c r="HZ10" s="226"/>
      <c r="IA10" s="226"/>
      <c r="IB10" s="226"/>
      <c r="IC10" s="226"/>
      <c r="ID10" s="226"/>
      <c r="IE10" s="226"/>
      <c r="IF10" s="226"/>
      <c r="IG10" s="226"/>
      <c r="IH10" s="226"/>
      <c r="II10" s="226"/>
      <c r="IJ10" s="226"/>
      <c r="IK10" s="226"/>
      <c r="IL10" s="226"/>
      <c r="IM10" s="226"/>
      <c r="IN10" s="226"/>
      <c r="IO10" s="226"/>
      <c r="IP10" s="226"/>
      <c r="IQ10" s="226"/>
      <c r="IR10" s="226"/>
      <c r="IS10" s="226"/>
      <c r="IT10" s="226"/>
      <c r="IU10" s="226"/>
      <c r="IV10" s="226"/>
    </row>
    <row r="11" spans="1:28" ht="22.5" customHeight="1">
      <c r="A11" s="219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22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</row>
    <row r="12" spans="1:28" ht="22.5" customHeight="1">
      <c r="A12" s="219"/>
      <c r="B12" s="219"/>
      <c r="C12" s="219"/>
      <c r="D12" s="219"/>
      <c r="E12" s="219"/>
      <c r="F12" s="220"/>
      <c r="G12" s="219"/>
      <c r="H12" s="219"/>
      <c r="I12" s="219"/>
      <c r="J12" s="219"/>
      <c r="K12" s="219"/>
      <c r="L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</row>
    <row r="13" spans="1:27" ht="22.5" customHeight="1">
      <c r="A13" s="219"/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</row>
    <row r="14" spans="1:27" ht="22.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</row>
    <row r="15" spans="1:26" ht="22.5" customHeight="1">
      <c r="A15" s="219"/>
      <c r="B15" s="219"/>
      <c r="C15" s="219"/>
      <c r="D15" s="219"/>
      <c r="E15" s="219"/>
      <c r="F15" s="219"/>
      <c r="J15" s="219"/>
      <c r="K15" s="219"/>
      <c r="L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</row>
    <row r="16" spans="1:25" ht="22.5" customHeight="1">
      <c r="A16" s="219"/>
      <c r="B16" s="219"/>
      <c r="C16" s="219"/>
      <c r="D16" s="219"/>
      <c r="E16" s="219"/>
      <c r="F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</row>
    <row r="17" spans="15:24" ht="22.5" customHeight="1">
      <c r="O17" s="219"/>
      <c r="P17" s="219"/>
      <c r="Q17" s="219"/>
      <c r="R17" s="219"/>
      <c r="S17" s="219"/>
      <c r="T17" s="219"/>
      <c r="U17" s="219"/>
      <c r="V17" s="219"/>
      <c r="W17" s="219"/>
      <c r="X17" s="219"/>
    </row>
    <row r="18" spans="15:17" ht="22.5" customHeight="1">
      <c r="O18" s="219"/>
      <c r="P18" s="219"/>
      <c r="Q18" s="219"/>
    </row>
    <row r="19" ht="22.5" customHeight="1"/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E24" sqref="E24"/>
    </sheetView>
  </sheetViews>
  <sheetFormatPr defaultColWidth="9.00390625" defaultRowHeight="14.25"/>
  <cols>
    <col min="1" max="3" width="5.375" style="0" customWidth="1"/>
    <col min="5" max="5" width="33.25390625" style="0" customWidth="1"/>
    <col min="6" max="6" width="12.50390625" style="0" customWidth="1"/>
  </cols>
  <sheetData>
    <row r="1" ht="14.25" customHeight="1">
      <c r="N1" t="s">
        <v>228</v>
      </c>
    </row>
    <row r="2" spans="1:14" ht="33" customHeight="1">
      <c r="A2" s="492" t="s">
        <v>229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3:14" ht="14.25" customHeight="1">
      <c r="M3" s="493" t="s">
        <v>77</v>
      </c>
      <c r="N3" s="493"/>
    </row>
    <row r="4" spans="1:14" ht="22.5" customHeight="1">
      <c r="A4" s="494" t="s">
        <v>97</v>
      </c>
      <c r="B4" s="494"/>
      <c r="C4" s="494"/>
      <c r="D4" s="481" t="s">
        <v>130</v>
      </c>
      <c r="E4" s="481" t="s">
        <v>79</v>
      </c>
      <c r="F4" s="481" t="s">
        <v>80</v>
      </c>
      <c r="G4" s="481" t="s">
        <v>132</v>
      </c>
      <c r="H4" s="481"/>
      <c r="I4" s="481"/>
      <c r="J4" s="481"/>
      <c r="K4" s="481"/>
      <c r="L4" s="481" t="s">
        <v>136</v>
      </c>
      <c r="M4" s="481"/>
      <c r="N4" s="481"/>
    </row>
    <row r="5" spans="1:14" ht="17.25" customHeight="1">
      <c r="A5" s="481" t="s">
        <v>100</v>
      </c>
      <c r="B5" s="495" t="s">
        <v>101</v>
      </c>
      <c r="C5" s="481" t="s">
        <v>102</v>
      </c>
      <c r="D5" s="481"/>
      <c r="E5" s="481"/>
      <c r="F5" s="481"/>
      <c r="G5" s="481" t="s">
        <v>166</v>
      </c>
      <c r="H5" s="481" t="s">
        <v>167</v>
      </c>
      <c r="I5" s="481" t="s">
        <v>145</v>
      </c>
      <c r="J5" s="481" t="s">
        <v>146</v>
      </c>
      <c r="K5" s="481" t="s">
        <v>147</v>
      </c>
      <c r="L5" s="481" t="s">
        <v>166</v>
      </c>
      <c r="M5" s="481" t="s">
        <v>118</v>
      </c>
      <c r="N5" s="481" t="s">
        <v>168</v>
      </c>
    </row>
    <row r="6" spans="1:14" ht="20.25" customHeight="1">
      <c r="A6" s="481"/>
      <c r="B6" s="495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</row>
    <row r="7" spans="1:14" s="147" customFormat="1" ht="20.25" customHeight="1">
      <c r="A7" s="53" t="s">
        <v>103</v>
      </c>
      <c r="B7" s="54"/>
      <c r="C7" s="54"/>
      <c r="D7" s="180" t="s">
        <v>93</v>
      </c>
      <c r="E7" s="56" t="s">
        <v>104</v>
      </c>
      <c r="F7" s="197">
        <f aca="true" t="shared" si="0" ref="F7:K7">F8</f>
        <v>580</v>
      </c>
      <c r="G7" s="197">
        <f t="shared" si="0"/>
        <v>580</v>
      </c>
      <c r="H7" s="197">
        <f t="shared" si="0"/>
        <v>444</v>
      </c>
      <c r="I7" s="197">
        <f t="shared" si="0"/>
        <v>68</v>
      </c>
      <c r="J7" s="197">
        <f t="shared" si="0"/>
        <v>32</v>
      </c>
      <c r="K7" s="197">
        <f t="shared" si="0"/>
        <v>36</v>
      </c>
      <c r="L7" s="197"/>
      <c r="M7" s="197"/>
      <c r="N7" s="197"/>
    </row>
    <row r="8" spans="1:14" s="147" customFormat="1" ht="20.25" customHeight="1">
      <c r="A8" s="53" t="s">
        <v>103</v>
      </c>
      <c r="B8" s="53" t="s">
        <v>105</v>
      </c>
      <c r="C8" s="54"/>
      <c r="D8" s="180" t="s">
        <v>93</v>
      </c>
      <c r="E8" s="56" t="s">
        <v>106</v>
      </c>
      <c r="F8" s="197">
        <f aca="true" t="shared" si="1" ref="F8:K8">F9</f>
        <v>580</v>
      </c>
      <c r="G8" s="197">
        <f t="shared" si="1"/>
        <v>580</v>
      </c>
      <c r="H8" s="197">
        <f t="shared" si="1"/>
        <v>444</v>
      </c>
      <c r="I8" s="197">
        <f t="shared" si="1"/>
        <v>68</v>
      </c>
      <c r="J8" s="197">
        <f t="shared" si="1"/>
        <v>32</v>
      </c>
      <c r="K8" s="197">
        <f t="shared" si="1"/>
        <v>36</v>
      </c>
      <c r="L8" s="197"/>
      <c r="M8" s="197"/>
      <c r="N8" s="197"/>
    </row>
    <row r="9" spans="1:14" s="79" customFormat="1" ht="29.25" customHeight="1">
      <c r="A9" s="59" t="s">
        <v>103</v>
      </c>
      <c r="B9" s="59" t="s">
        <v>105</v>
      </c>
      <c r="C9" s="59" t="s">
        <v>107</v>
      </c>
      <c r="D9" s="55" t="s">
        <v>93</v>
      </c>
      <c r="E9" s="162" t="s">
        <v>108</v>
      </c>
      <c r="F9" s="210">
        <f>G9</f>
        <v>580</v>
      </c>
      <c r="G9" s="210">
        <f>SUM(H9:K9)</f>
        <v>580</v>
      </c>
      <c r="H9" s="210">
        <v>444</v>
      </c>
      <c r="I9" s="210">
        <v>68</v>
      </c>
      <c r="J9" s="210">
        <v>32</v>
      </c>
      <c r="K9" s="210">
        <v>36</v>
      </c>
      <c r="L9" s="85"/>
      <c r="M9" s="85"/>
      <c r="N9" s="85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"/>
  <sheetViews>
    <sheetView showGridLines="0" showZeros="0" zoomScalePageLayoutView="0" workbookViewId="0" topLeftCell="E1">
      <selection activeCell="N14" sqref="N14"/>
    </sheetView>
  </sheetViews>
  <sheetFormatPr defaultColWidth="6.75390625" defaultRowHeight="22.5" customHeight="1"/>
  <cols>
    <col min="1" max="3" width="4.00390625" style="200" customWidth="1"/>
    <col min="4" max="4" width="9.625" style="200" customWidth="1"/>
    <col min="5" max="5" width="21.875" style="200" customWidth="1"/>
    <col min="6" max="6" width="8.625" style="200" customWidth="1"/>
    <col min="7" max="14" width="7.25390625" style="200" customWidth="1"/>
    <col min="15" max="15" width="7.00390625" style="200" customWidth="1"/>
    <col min="16" max="24" width="7.25390625" style="200" customWidth="1"/>
    <col min="25" max="25" width="6.875" style="200" customWidth="1"/>
    <col min="26" max="26" width="7.25390625" style="200" customWidth="1"/>
    <col min="27" max="16384" width="6.75390625" style="200" customWidth="1"/>
  </cols>
  <sheetData>
    <row r="1" spans="2:26" ht="22.5" customHeight="1"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X1" s="522" t="s">
        <v>230</v>
      </c>
      <c r="Y1" s="522"/>
      <c r="Z1" s="522"/>
    </row>
    <row r="2" spans="1:26" ht="22.5" customHeight="1">
      <c r="A2" s="523" t="s">
        <v>231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3"/>
      <c r="R2" s="523"/>
      <c r="S2" s="523"/>
      <c r="T2" s="523"/>
      <c r="U2" s="523"/>
      <c r="V2" s="523"/>
      <c r="W2" s="523"/>
      <c r="X2" s="523"/>
      <c r="Y2" s="523"/>
      <c r="Z2" s="523"/>
    </row>
    <row r="3" spans="1:26" ht="22.5" customHeight="1">
      <c r="A3" s="202"/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X3" s="524" t="s">
        <v>77</v>
      </c>
      <c r="Y3" s="524"/>
      <c r="Z3" s="524"/>
    </row>
    <row r="4" spans="1:26" ht="22.5" customHeight="1">
      <c r="A4" s="525" t="s">
        <v>97</v>
      </c>
      <c r="B4" s="525"/>
      <c r="C4" s="525"/>
      <c r="D4" s="526" t="s">
        <v>78</v>
      </c>
      <c r="E4" s="526" t="s">
        <v>98</v>
      </c>
      <c r="F4" s="526" t="s">
        <v>171</v>
      </c>
      <c r="G4" s="526" t="s">
        <v>172</v>
      </c>
      <c r="H4" s="526" t="s">
        <v>173</v>
      </c>
      <c r="I4" s="526" t="s">
        <v>174</v>
      </c>
      <c r="J4" s="526" t="s">
        <v>175</v>
      </c>
      <c r="K4" s="526" t="s">
        <v>176</v>
      </c>
      <c r="L4" s="526" t="s">
        <v>177</v>
      </c>
      <c r="M4" s="526" t="s">
        <v>178</v>
      </c>
      <c r="N4" s="526" t="s">
        <v>179</v>
      </c>
      <c r="O4" s="526" t="s">
        <v>180</v>
      </c>
      <c r="P4" s="526" t="s">
        <v>181</v>
      </c>
      <c r="Q4" s="526" t="s">
        <v>182</v>
      </c>
      <c r="R4" s="526" t="s">
        <v>183</v>
      </c>
      <c r="S4" s="526" t="s">
        <v>184</v>
      </c>
      <c r="T4" s="526" t="s">
        <v>185</v>
      </c>
      <c r="U4" s="526" t="s">
        <v>186</v>
      </c>
      <c r="V4" s="526" t="s">
        <v>187</v>
      </c>
      <c r="W4" s="526" t="s">
        <v>188</v>
      </c>
      <c r="X4" s="526" t="s">
        <v>189</v>
      </c>
      <c r="Y4" s="526" t="s">
        <v>190</v>
      </c>
      <c r="Z4" s="526" t="s">
        <v>161</v>
      </c>
    </row>
    <row r="5" spans="1:26" ht="22.5" customHeight="1">
      <c r="A5" s="526" t="s">
        <v>100</v>
      </c>
      <c r="B5" s="526" t="s">
        <v>101</v>
      </c>
      <c r="C5" s="526" t="s">
        <v>102</v>
      </c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</row>
    <row r="6" spans="1:26" ht="22.5" customHeight="1">
      <c r="A6" s="526"/>
      <c r="B6" s="526"/>
      <c r="C6" s="526"/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6"/>
      <c r="O6" s="526"/>
      <c r="P6" s="526"/>
      <c r="Q6" s="526"/>
      <c r="R6" s="526"/>
      <c r="S6" s="526"/>
      <c r="T6" s="526"/>
      <c r="U6" s="526"/>
      <c r="V6" s="526"/>
      <c r="W6" s="526"/>
      <c r="X6" s="526"/>
      <c r="Y6" s="526"/>
      <c r="Z6" s="526"/>
    </row>
    <row r="7" spans="1:26" ht="22.5" customHeight="1">
      <c r="A7" s="204" t="s">
        <v>92</v>
      </c>
      <c r="B7" s="204" t="s">
        <v>92</v>
      </c>
      <c r="C7" s="204" t="s">
        <v>92</v>
      </c>
      <c r="D7" s="204" t="s">
        <v>92</v>
      </c>
      <c r="E7" s="204" t="s">
        <v>92</v>
      </c>
      <c r="F7" s="204">
        <v>1</v>
      </c>
      <c r="G7" s="204">
        <v>2</v>
      </c>
      <c r="H7" s="204">
        <v>3</v>
      </c>
      <c r="I7" s="204">
        <v>4</v>
      </c>
      <c r="J7" s="204">
        <v>5</v>
      </c>
      <c r="K7" s="204">
        <v>6</v>
      </c>
      <c r="L7" s="204">
        <v>7</v>
      </c>
      <c r="M7" s="204">
        <v>8</v>
      </c>
      <c r="N7" s="204">
        <v>9</v>
      </c>
      <c r="O7" s="204">
        <v>10</v>
      </c>
      <c r="P7" s="204">
        <v>11</v>
      </c>
      <c r="Q7" s="204">
        <v>12</v>
      </c>
      <c r="R7" s="204">
        <v>13</v>
      </c>
      <c r="S7" s="204">
        <v>14</v>
      </c>
      <c r="T7" s="204">
        <v>15</v>
      </c>
      <c r="U7" s="204">
        <v>16</v>
      </c>
      <c r="V7" s="204">
        <v>17</v>
      </c>
      <c r="W7" s="204">
        <v>18</v>
      </c>
      <c r="X7" s="204">
        <v>19</v>
      </c>
      <c r="Y7" s="204">
        <v>20</v>
      </c>
      <c r="Z7" s="204">
        <v>21</v>
      </c>
    </row>
    <row r="8" spans="1:26" s="147" customFormat="1" ht="22.5" customHeight="1">
      <c r="A8" s="53" t="s">
        <v>103</v>
      </c>
      <c r="B8" s="54"/>
      <c r="C8" s="54"/>
      <c r="D8" s="180" t="s">
        <v>93</v>
      </c>
      <c r="E8" s="56" t="s">
        <v>104</v>
      </c>
      <c r="F8" s="205">
        <f>F9</f>
        <v>80</v>
      </c>
      <c r="G8" s="205">
        <f aca="true" t="shared" si="0" ref="G8:Z8">G9</f>
        <v>8</v>
      </c>
      <c r="H8" s="205">
        <f t="shared" si="0"/>
        <v>2</v>
      </c>
      <c r="I8" s="205">
        <f t="shared" si="0"/>
        <v>1</v>
      </c>
      <c r="J8" s="205">
        <f t="shared" si="0"/>
        <v>5</v>
      </c>
      <c r="K8" s="205">
        <f t="shared" si="0"/>
        <v>0</v>
      </c>
      <c r="L8" s="205">
        <f t="shared" si="0"/>
        <v>0</v>
      </c>
      <c r="M8" s="205">
        <f t="shared" si="0"/>
        <v>8</v>
      </c>
      <c r="N8" s="205">
        <f t="shared" si="0"/>
        <v>0</v>
      </c>
      <c r="O8" s="205">
        <f t="shared" si="0"/>
        <v>3</v>
      </c>
      <c r="P8" s="205">
        <f t="shared" si="0"/>
        <v>3</v>
      </c>
      <c r="Q8" s="205">
        <f t="shared" si="0"/>
        <v>5</v>
      </c>
      <c r="R8" s="205">
        <f t="shared" si="0"/>
        <v>16</v>
      </c>
      <c r="S8" s="205">
        <f t="shared" si="0"/>
        <v>20</v>
      </c>
      <c r="T8" s="205">
        <f t="shared" si="0"/>
        <v>0</v>
      </c>
      <c r="U8" s="205">
        <f t="shared" si="0"/>
        <v>6</v>
      </c>
      <c r="V8" s="205">
        <f t="shared" si="0"/>
        <v>0</v>
      </c>
      <c r="W8" s="205">
        <f t="shared" si="0"/>
        <v>3</v>
      </c>
      <c r="X8" s="205">
        <f t="shared" si="0"/>
        <v>0</v>
      </c>
      <c r="Y8" s="205">
        <f t="shared" si="0"/>
        <v>0</v>
      </c>
      <c r="Z8" s="205">
        <f t="shared" si="0"/>
        <v>0</v>
      </c>
    </row>
    <row r="9" spans="1:26" s="147" customFormat="1" ht="22.5" customHeight="1">
      <c r="A9" s="53" t="s">
        <v>103</v>
      </c>
      <c r="B9" s="53" t="s">
        <v>105</v>
      </c>
      <c r="C9" s="54"/>
      <c r="D9" s="180" t="s">
        <v>93</v>
      </c>
      <c r="E9" s="56" t="s">
        <v>106</v>
      </c>
      <c r="F9" s="205">
        <f>F10</f>
        <v>80</v>
      </c>
      <c r="G9" s="205">
        <f>G10</f>
        <v>8</v>
      </c>
      <c r="H9" s="205">
        <f aca="true" t="shared" si="1" ref="H9:Z9">H10</f>
        <v>2</v>
      </c>
      <c r="I9" s="205">
        <f t="shared" si="1"/>
        <v>1</v>
      </c>
      <c r="J9" s="205">
        <f t="shared" si="1"/>
        <v>5</v>
      </c>
      <c r="K9" s="205">
        <f t="shared" si="1"/>
        <v>0</v>
      </c>
      <c r="L9" s="205">
        <f t="shared" si="1"/>
        <v>0</v>
      </c>
      <c r="M9" s="205">
        <f t="shared" si="1"/>
        <v>8</v>
      </c>
      <c r="N9" s="205">
        <f t="shared" si="1"/>
        <v>0</v>
      </c>
      <c r="O9" s="205">
        <f t="shared" si="1"/>
        <v>3</v>
      </c>
      <c r="P9" s="205">
        <f t="shared" si="1"/>
        <v>3</v>
      </c>
      <c r="Q9" s="205">
        <f t="shared" si="1"/>
        <v>5</v>
      </c>
      <c r="R9" s="205">
        <f t="shared" si="1"/>
        <v>16</v>
      </c>
      <c r="S9" s="205">
        <f t="shared" si="1"/>
        <v>20</v>
      </c>
      <c r="T9" s="205">
        <f t="shared" si="1"/>
        <v>0</v>
      </c>
      <c r="U9" s="205">
        <f t="shared" si="1"/>
        <v>6</v>
      </c>
      <c r="V9" s="205">
        <f t="shared" si="1"/>
        <v>0</v>
      </c>
      <c r="W9" s="205">
        <f t="shared" si="1"/>
        <v>3</v>
      </c>
      <c r="X9" s="205">
        <f t="shared" si="1"/>
        <v>0</v>
      </c>
      <c r="Y9" s="205">
        <f t="shared" si="1"/>
        <v>0</v>
      </c>
      <c r="Z9" s="205">
        <f t="shared" si="1"/>
        <v>0</v>
      </c>
    </row>
    <row r="10" spans="1:26" s="199" customFormat="1" ht="22.5" customHeight="1">
      <c r="A10" s="59" t="s">
        <v>103</v>
      </c>
      <c r="B10" s="59" t="s">
        <v>105</v>
      </c>
      <c r="C10" s="59" t="s">
        <v>107</v>
      </c>
      <c r="D10" s="55" t="s">
        <v>93</v>
      </c>
      <c r="E10" s="162" t="s">
        <v>108</v>
      </c>
      <c r="F10" s="206">
        <f>SUM(G10:Z10)</f>
        <v>80</v>
      </c>
      <c r="G10" s="206">
        <v>8</v>
      </c>
      <c r="H10" s="206">
        <v>2</v>
      </c>
      <c r="I10" s="206">
        <v>1</v>
      </c>
      <c r="J10" s="206">
        <v>5</v>
      </c>
      <c r="K10" s="206"/>
      <c r="L10" s="206"/>
      <c r="M10" s="206">
        <v>8</v>
      </c>
      <c r="N10" s="206"/>
      <c r="O10" s="206">
        <v>3</v>
      </c>
      <c r="P10" s="206">
        <v>3</v>
      </c>
      <c r="Q10" s="206">
        <v>5</v>
      </c>
      <c r="R10" s="206">
        <v>16</v>
      </c>
      <c r="S10" s="206">
        <v>20</v>
      </c>
      <c r="T10" s="206"/>
      <c r="U10" s="208">
        <v>6</v>
      </c>
      <c r="V10" s="209"/>
      <c r="W10" s="209">
        <v>3</v>
      </c>
      <c r="X10" s="208"/>
      <c r="Y10" s="208"/>
      <c r="Z10" s="209"/>
    </row>
    <row r="11" spans="1:26" ht="28.5" customHeight="1">
      <c r="A11" s="207"/>
      <c r="B11" s="199"/>
      <c r="C11" s="199"/>
      <c r="D11" s="199"/>
      <c r="E11" s="199"/>
      <c r="F11" s="199"/>
      <c r="G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</row>
    <row r="12" spans="11:19" ht="22.5" customHeight="1">
      <c r="K12" s="199"/>
      <c r="L12" s="199"/>
      <c r="M12" s="199"/>
      <c r="S12" s="199"/>
    </row>
    <row r="13" spans="11:13" ht="22.5" customHeight="1">
      <c r="K13" s="199"/>
      <c r="L13" s="199"/>
      <c r="M13" s="199"/>
    </row>
    <row r="14" ht="22.5" customHeight="1">
      <c r="K14" s="199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zoomScalePageLayoutView="0" workbookViewId="0" topLeftCell="A1">
      <selection activeCell="N18" sqref="N18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232</v>
      </c>
    </row>
    <row r="2" spans="1:20" ht="33.75" customHeight="1">
      <c r="A2" s="472" t="s">
        <v>233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</row>
    <row r="3" spans="19:20" ht="14.25" customHeight="1">
      <c r="S3" s="493" t="s">
        <v>77</v>
      </c>
      <c r="T3" s="493"/>
    </row>
    <row r="4" spans="1:20" ht="22.5" customHeight="1">
      <c r="A4" s="504" t="s">
        <v>97</v>
      </c>
      <c r="B4" s="504"/>
      <c r="C4" s="504"/>
      <c r="D4" s="481" t="s">
        <v>193</v>
      </c>
      <c r="E4" s="481" t="s">
        <v>131</v>
      </c>
      <c r="F4" s="478" t="s">
        <v>171</v>
      </c>
      <c r="G4" s="481" t="s">
        <v>133</v>
      </c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 t="s">
        <v>136</v>
      </c>
      <c r="S4" s="481"/>
      <c r="T4" s="481"/>
    </row>
    <row r="5" spans="1:20" ht="14.25" customHeight="1">
      <c r="A5" s="504"/>
      <c r="B5" s="504"/>
      <c r="C5" s="504"/>
      <c r="D5" s="481"/>
      <c r="E5" s="481"/>
      <c r="F5" s="480"/>
      <c r="G5" s="481" t="s">
        <v>89</v>
      </c>
      <c r="H5" s="481" t="s">
        <v>194</v>
      </c>
      <c r="I5" s="481" t="s">
        <v>181</v>
      </c>
      <c r="J5" s="481" t="s">
        <v>182</v>
      </c>
      <c r="K5" s="481" t="s">
        <v>195</v>
      </c>
      <c r="L5" s="481" t="s">
        <v>196</v>
      </c>
      <c r="M5" s="481" t="s">
        <v>183</v>
      </c>
      <c r="N5" s="481" t="s">
        <v>197</v>
      </c>
      <c r="O5" s="481" t="s">
        <v>186</v>
      </c>
      <c r="P5" s="481" t="s">
        <v>198</v>
      </c>
      <c r="Q5" s="481" t="s">
        <v>199</v>
      </c>
      <c r="R5" s="481" t="s">
        <v>89</v>
      </c>
      <c r="S5" s="481" t="s">
        <v>200</v>
      </c>
      <c r="T5" s="481" t="s">
        <v>168</v>
      </c>
    </row>
    <row r="6" spans="1:20" ht="42.75" customHeight="1">
      <c r="A6" s="52" t="s">
        <v>100</v>
      </c>
      <c r="B6" s="52" t="s">
        <v>101</v>
      </c>
      <c r="C6" s="52" t="s">
        <v>102</v>
      </c>
      <c r="D6" s="481"/>
      <c r="E6" s="481"/>
      <c r="F6" s="479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</row>
    <row r="7" spans="1:20" s="147" customFormat="1" ht="42.75" customHeight="1">
      <c r="A7" s="53" t="s">
        <v>103</v>
      </c>
      <c r="B7" s="54"/>
      <c r="C7" s="54"/>
      <c r="D7" s="180" t="s">
        <v>93</v>
      </c>
      <c r="E7" s="56" t="s">
        <v>104</v>
      </c>
      <c r="F7" s="196">
        <f>F8</f>
        <v>80</v>
      </c>
      <c r="G7" s="196">
        <f aca="true" t="shared" si="0" ref="G7:Q7">G8</f>
        <v>80</v>
      </c>
      <c r="H7" s="196">
        <f t="shared" si="0"/>
        <v>8</v>
      </c>
      <c r="I7" s="196">
        <f t="shared" si="0"/>
        <v>3</v>
      </c>
      <c r="J7" s="196">
        <f t="shared" si="0"/>
        <v>5</v>
      </c>
      <c r="K7" s="196">
        <f t="shared" si="0"/>
        <v>0</v>
      </c>
      <c r="L7" s="196">
        <f t="shared" si="0"/>
        <v>20</v>
      </c>
      <c r="M7" s="196">
        <f t="shared" si="0"/>
        <v>16</v>
      </c>
      <c r="N7" s="196">
        <f t="shared" si="0"/>
        <v>0</v>
      </c>
      <c r="O7" s="196">
        <f t="shared" si="0"/>
        <v>6</v>
      </c>
      <c r="P7" s="196">
        <f t="shared" si="0"/>
        <v>3</v>
      </c>
      <c r="Q7" s="196">
        <f t="shared" si="0"/>
        <v>19</v>
      </c>
      <c r="R7" s="197"/>
      <c r="S7" s="197"/>
      <c r="T7" s="197"/>
    </row>
    <row r="8" spans="1:20" s="147" customFormat="1" ht="42.75" customHeight="1">
      <c r="A8" s="53" t="s">
        <v>103</v>
      </c>
      <c r="B8" s="53" t="s">
        <v>105</v>
      </c>
      <c r="C8" s="54"/>
      <c r="D8" s="180" t="s">
        <v>93</v>
      </c>
      <c r="E8" s="56" t="s">
        <v>106</v>
      </c>
      <c r="F8" s="196">
        <f>F9</f>
        <v>80</v>
      </c>
      <c r="G8" s="196">
        <f aca="true" t="shared" si="1" ref="G8:Q8">G9</f>
        <v>80</v>
      </c>
      <c r="H8" s="196">
        <f t="shared" si="1"/>
        <v>8</v>
      </c>
      <c r="I8" s="196">
        <f t="shared" si="1"/>
        <v>3</v>
      </c>
      <c r="J8" s="196">
        <f t="shared" si="1"/>
        <v>5</v>
      </c>
      <c r="K8" s="196">
        <f t="shared" si="1"/>
        <v>0</v>
      </c>
      <c r="L8" s="196">
        <f t="shared" si="1"/>
        <v>20</v>
      </c>
      <c r="M8" s="196">
        <f t="shared" si="1"/>
        <v>16</v>
      </c>
      <c r="N8" s="196">
        <f t="shared" si="1"/>
        <v>0</v>
      </c>
      <c r="O8" s="196">
        <f t="shared" si="1"/>
        <v>6</v>
      </c>
      <c r="P8" s="196">
        <f t="shared" si="1"/>
        <v>3</v>
      </c>
      <c r="Q8" s="196">
        <f t="shared" si="1"/>
        <v>19</v>
      </c>
      <c r="R8" s="197"/>
      <c r="S8" s="197"/>
      <c r="T8" s="197"/>
    </row>
    <row r="9" spans="1:20" s="79" customFormat="1" ht="35.25" customHeight="1">
      <c r="A9" s="59" t="s">
        <v>103</v>
      </c>
      <c r="B9" s="59" t="s">
        <v>105</v>
      </c>
      <c r="C9" s="59" t="s">
        <v>107</v>
      </c>
      <c r="D9" s="55" t="s">
        <v>93</v>
      </c>
      <c r="E9" s="162" t="s">
        <v>108</v>
      </c>
      <c r="F9" s="61">
        <v>80</v>
      </c>
      <c r="G9" s="61">
        <f>SUM(H9:Q9)</f>
        <v>80</v>
      </c>
      <c r="H9" s="61">
        <v>8</v>
      </c>
      <c r="I9" s="61">
        <v>3</v>
      </c>
      <c r="J9" s="61">
        <v>5</v>
      </c>
      <c r="K9" s="61"/>
      <c r="L9" s="61">
        <v>20</v>
      </c>
      <c r="M9" s="61">
        <v>16</v>
      </c>
      <c r="N9" s="61"/>
      <c r="O9" s="61">
        <v>6</v>
      </c>
      <c r="P9" s="61">
        <v>3</v>
      </c>
      <c r="Q9" s="61">
        <v>19</v>
      </c>
      <c r="R9" s="198"/>
      <c r="S9" s="198"/>
      <c r="T9" s="198"/>
    </row>
  </sheetData>
  <sheetProtection formatCells="0" formatColumns="0" formatRows="0"/>
  <mergeCells count="22">
    <mergeCell ref="T5:T6"/>
    <mergeCell ref="A4:C5"/>
    <mergeCell ref="J5:J6"/>
    <mergeCell ref="K5:K6"/>
    <mergeCell ref="L5:L6"/>
    <mergeCell ref="M5:M6"/>
    <mergeCell ref="F4:F6"/>
    <mergeCell ref="G5:G6"/>
    <mergeCell ref="P5:P6"/>
    <mergeCell ref="Q5:Q6"/>
    <mergeCell ref="R5:R6"/>
    <mergeCell ref="S5:S6"/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1"/>
  <sheetViews>
    <sheetView showGridLines="0" showZeros="0" zoomScalePageLayoutView="0" workbookViewId="0" topLeftCell="A1">
      <selection activeCell="I10" sqref="I10"/>
    </sheetView>
  </sheetViews>
  <sheetFormatPr defaultColWidth="6.875" defaultRowHeight="22.5" customHeight="1"/>
  <cols>
    <col min="1" max="3" width="4.00390625" style="184" customWidth="1"/>
    <col min="4" max="4" width="11.125" style="184" customWidth="1"/>
    <col min="5" max="5" width="25.00390625" style="184" customWidth="1"/>
    <col min="6" max="6" width="11.375" style="184" customWidth="1"/>
    <col min="7" max="12" width="10.375" style="184" customWidth="1"/>
    <col min="13" max="246" width="6.75390625" style="184" customWidth="1"/>
    <col min="247" max="252" width="6.75390625" style="185" customWidth="1"/>
    <col min="253" max="253" width="6.875" style="186" customWidth="1"/>
    <col min="254" max="16384" width="6.875" style="186" customWidth="1"/>
  </cols>
  <sheetData>
    <row r="1" spans="12:253" ht="22.5" customHeight="1">
      <c r="L1" s="184" t="s">
        <v>234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529" t="s">
        <v>235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187"/>
      <c r="H3" s="187"/>
      <c r="J3" s="530" t="s">
        <v>77</v>
      </c>
      <c r="K3" s="530"/>
      <c r="L3" s="530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4.75" customHeight="1">
      <c r="A4" s="531" t="s">
        <v>97</v>
      </c>
      <c r="B4" s="531"/>
      <c r="C4" s="531"/>
      <c r="D4" s="527" t="s">
        <v>130</v>
      </c>
      <c r="E4" s="527" t="s">
        <v>98</v>
      </c>
      <c r="F4" s="527" t="s">
        <v>171</v>
      </c>
      <c r="G4" s="528" t="s">
        <v>203</v>
      </c>
      <c r="H4" s="527" t="s">
        <v>204</v>
      </c>
      <c r="I4" s="527" t="s">
        <v>205</v>
      </c>
      <c r="J4" s="527" t="s">
        <v>206</v>
      </c>
      <c r="K4" s="527" t="s">
        <v>207</v>
      </c>
      <c r="L4" s="527" t="s">
        <v>161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4.75" customHeight="1">
      <c r="A5" s="527" t="s">
        <v>100</v>
      </c>
      <c r="B5" s="527" t="s">
        <v>101</v>
      </c>
      <c r="C5" s="527" t="s">
        <v>102</v>
      </c>
      <c r="D5" s="527"/>
      <c r="E5" s="527"/>
      <c r="F5" s="527"/>
      <c r="G5" s="528"/>
      <c r="H5" s="527"/>
      <c r="I5" s="527"/>
      <c r="J5" s="527"/>
      <c r="K5" s="527"/>
      <c r="L5" s="527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4.75" customHeight="1">
      <c r="A6" s="527"/>
      <c r="B6" s="527"/>
      <c r="C6" s="527"/>
      <c r="D6" s="527"/>
      <c r="E6" s="527"/>
      <c r="F6" s="527"/>
      <c r="G6" s="528"/>
      <c r="H6" s="527"/>
      <c r="I6" s="527"/>
      <c r="J6" s="527"/>
      <c r="K6" s="527"/>
      <c r="L6" s="527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4.75" customHeight="1">
      <c r="A7" s="188" t="s">
        <v>92</v>
      </c>
      <c r="B7" s="188" t="s">
        <v>92</v>
      </c>
      <c r="C7" s="188" t="s">
        <v>92</v>
      </c>
      <c r="D7" s="188" t="s">
        <v>92</v>
      </c>
      <c r="E7" s="188" t="s">
        <v>92</v>
      </c>
      <c r="F7" s="188">
        <v>1</v>
      </c>
      <c r="G7" s="188">
        <v>2</v>
      </c>
      <c r="H7" s="188">
        <v>3</v>
      </c>
      <c r="I7" s="188">
        <v>4</v>
      </c>
      <c r="J7" s="188">
        <v>5</v>
      </c>
      <c r="K7" s="188"/>
      <c r="L7" s="188">
        <v>6</v>
      </c>
      <c r="M7" s="18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147" customFormat="1" ht="24.75" customHeight="1">
      <c r="A8" s="53" t="s">
        <v>103</v>
      </c>
      <c r="B8" s="54"/>
      <c r="C8" s="54"/>
      <c r="D8" s="180" t="s">
        <v>93</v>
      </c>
      <c r="E8" s="56" t="s">
        <v>104</v>
      </c>
      <c r="F8" s="189">
        <f>F9</f>
        <v>10</v>
      </c>
      <c r="G8" s="189">
        <f aca="true" t="shared" si="0" ref="G8:L8">G9</f>
        <v>0</v>
      </c>
      <c r="H8" s="189">
        <f t="shared" si="0"/>
        <v>0</v>
      </c>
      <c r="I8" s="189"/>
      <c r="J8" s="189">
        <f t="shared" si="0"/>
        <v>0</v>
      </c>
      <c r="K8" s="189">
        <f t="shared" si="0"/>
        <v>0</v>
      </c>
      <c r="L8" s="189">
        <f t="shared" si="0"/>
        <v>5</v>
      </c>
      <c r="M8" s="190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4"/>
      <c r="IN8" s="194"/>
      <c r="IO8" s="194"/>
      <c r="IP8" s="194"/>
      <c r="IQ8" s="194"/>
      <c r="IR8" s="194"/>
      <c r="IS8" s="195"/>
      <c r="IT8" s="195"/>
      <c r="IU8" s="195"/>
      <c r="IV8" s="195"/>
    </row>
    <row r="9" spans="1:256" s="147" customFormat="1" ht="24.75" customHeight="1">
      <c r="A9" s="53" t="s">
        <v>103</v>
      </c>
      <c r="B9" s="53" t="s">
        <v>105</v>
      </c>
      <c r="C9" s="54"/>
      <c r="D9" s="180" t="s">
        <v>93</v>
      </c>
      <c r="E9" s="56" t="s">
        <v>106</v>
      </c>
      <c r="F9" s="189">
        <f>F10</f>
        <v>10</v>
      </c>
      <c r="G9" s="189"/>
      <c r="H9" s="189">
        <f>H10</f>
        <v>0</v>
      </c>
      <c r="I9" s="189"/>
      <c r="J9" s="189">
        <f>J10</f>
        <v>0</v>
      </c>
      <c r="K9" s="189">
        <f>K10</f>
        <v>0</v>
      </c>
      <c r="L9" s="189">
        <f>L10</f>
        <v>5</v>
      </c>
      <c r="M9" s="190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4"/>
      <c r="IN9" s="194"/>
      <c r="IO9" s="194"/>
      <c r="IP9" s="194"/>
      <c r="IQ9" s="194"/>
      <c r="IR9" s="194"/>
      <c r="IS9" s="195"/>
      <c r="IT9" s="195"/>
      <c r="IU9" s="195"/>
      <c r="IV9" s="195"/>
    </row>
    <row r="10" spans="1:253" s="183" customFormat="1" ht="24.75" customHeight="1">
      <c r="A10" s="59" t="s">
        <v>103</v>
      </c>
      <c r="B10" s="59" t="s">
        <v>105</v>
      </c>
      <c r="C10" s="59" t="s">
        <v>107</v>
      </c>
      <c r="D10" s="55" t="s">
        <v>93</v>
      </c>
      <c r="E10" s="162" t="s">
        <v>108</v>
      </c>
      <c r="F10" s="182">
        <v>10</v>
      </c>
      <c r="G10" s="182"/>
      <c r="H10" s="182"/>
      <c r="I10" s="182" t="s">
        <v>236</v>
      </c>
      <c r="J10" s="182"/>
      <c r="K10" s="182"/>
      <c r="L10" s="182">
        <v>5</v>
      </c>
      <c r="M10" s="192"/>
      <c r="N10" s="187"/>
      <c r="O10" s="187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</row>
    <row r="11" spans="1:253" ht="26.25" customHeight="1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8:253" ht="22.5" customHeight="1">
      <c r="H12" s="187"/>
      <c r="M12" s="19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19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193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193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19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3:253" ht="22.5" customHeight="1">
      <c r="M17" s="193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3:253" ht="22.5" customHeight="1">
      <c r="M18" s="193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 s="179"/>
      <c r="G19" s="179"/>
      <c r="H19" s="179"/>
      <c r="I19" s="179"/>
      <c r="J19" s="179"/>
      <c r="K19" s="179"/>
      <c r="L19" s="179"/>
      <c r="M19" s="19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22.5" customHeight="1">
      <c r="A20"/>
      <c r="B20"/>
      <c r="C20"/>
      <c r="D20"/>
      <c r="E20"/>
      <c r="F20" s="179"/>
      <c r="G20" s="179"/>
      <c r="H20" s="179"/>
      <c r="I20" s="179"/>
      <c r="J20" s="179"/>
      <c r="K20" s="179"/>
      <c r="L20" s="179"/>
      <c r="M20" s="19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22.5" customHeight="1">
      <c r="A21"/>
      <c r="B21"/>
      <c r="C21"/>
      <c r="D21"/>
      <c r="E21"/>
      <c r="F21" s="179"/>
      <c r="G21" s="179"/>
      <c r="H21" s="179"/>
      <c r="I21" s="179"/>
      <c r="J21" s="179"/>
      <c r="K21" s="179"/>
      <c r="L21" s="179"/>
      <c r="M21" s="19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15">
    <mergeCell ref="I4:I6"/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zoomScalePageLayoutView="0" workbookViewId="0" topLeftCell="A1">
      <selection activeCell="E12" sqref="E12"/>
    </sheetView>
  </sheetViews>
  <sheetFormatPr defaultColWidth="6.875" defaultRowHeight="22.5" customHeight="1"/>
  <cols>
    <col min="1" max="1" width="8.375" style="385" customWidth="1"/>
    <col min="2" max="2" width="18.75390625" style="385" customWidth="1"/>
    <col min="3" max="13" width="9.875" style="385" customWidth="1"/>
    <col min="14" max="255" width="6.75390625" style="385" customWidth="1"/>
    <col min="256" max="16384" width="6.875" style="386" customWidth="1"/>
  </cols>
  <sheetData>
    <row r="1" spans="2:255" ht="22.5" customHeight="1">
      <c r="B1" s="387"/>
      <c r="C1" s="387"/>
      <c r="D1" s="387"/>
      <c r="E1" s="387"/>
      <c r="F1" s="387"/>
      <c r="G1" s="387"/>
      <c r="H1" s="387"/>
      <c r="I1" s="387"/>
      <c r="J1" s="387"/>
      <c r="M1" s="398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38" t="s">
        <v>76</v>
      </c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388"/>
      <c r="C3" s="388"/>
      <c r="D3" s="389"/>
      <c r="E3" s="389"/>
      <c r="F3" s="389"/>
      <c r="G3" s="388"/>
      <c r="H3" s="388"/>
      <c r="I3" s="388"/>
      <c r="J3" s="388"/>
      <c r="L3" s="439" t="s">
        <v>77</v>
      </c>
      <c r="M3" s="43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34" t="s">
        <v>78</v>
      </c>
      <c r="B4" s="434" t="s">
        <v>79</v>
      </c>
      <c r="C4" s="441" t="s">
        <v>80</v>
      </c>
      <c r="D4" s="440" t="s">
        <v>81</v>
      </c>
      <c r="E4" s="440"/>
      <c r="F4" s="440"/>
      <c r="G4" s="434" t="s">
        <v>82</v>
      </c>
      <c r="H4" s="434" t="s">
        <v>83</v>
      </c>
      <c r="I4" s="434" t="s">
        <v>84</v>
      </c>
      <c r="J4" s="434" t="s">
        <v>85</v>
      </c>
      <c r="K4" s="434" t="s">
        <v>86</v>
      </c>
      <c r="L4" s="435" t="s">
        <v>87</v>
      </c>
      <c r="M4" s="436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34"/>
      <c r="B5" s="434"/>
      <c r="C5" s="434"/>
      <c r="D5" s="390" t="s">
        <v>89</v>
      </c>
      <c r="E5" s="390" t="s">
        <v>90</v>
      </c>
      <c r="F5" s="390" t="s">
        <v>91</v>
      </c>
      <c r="G5" s="434"/>
      <c r="H5" s="434"/>
      <c r="I5" s="434"/>
      <c r="J5" s="434"/>
      <c r="K5" s="434"/>
      <c r="L5" s="434"/>
      <c r="M5" s="437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391" t="s">
        <v>92</v>
      </c>
      <c r="B6" s="391" t="s">
        <v>92</v>
      </c>
      <c r="C6" s="391">
        <v>1</v>
      </c>
      <c r="D6" s="391">
        <v>2</v>
      </c>
      <c r="E6" s="391">
        <v>3</v>
      </c>
      <c r="F6" s="391">
        <v>4</v>
      </c>
      <c r="G6" s="391">
        <v>5</v>
      </c>
      <c r="H6" s="391">
        <v>6</v>
      </c>
      <c r="I6" s="391">
        <v>7</v>
      </c>
      <c r="J6" s="391">
        <v>8</v>
      </c>
      <c r="K6" s="391">
        <v>9</v>
      </c>
      <c r="L6" s="391">
        <v>10</v>
      </c>
      <c r="M6" s="399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384" customFormat="1" ht="23.25" customHeight="1">
      <c r="A7" s="55" t="s">
        <v>93</v>
      </c>
      <c r="B7" s="392" t="s">
        <v>94</v>
      </c>
      <c r="C7" s="393">
        <v>940</v>
      </c>
      <c r="D7" s="394">
        <v>940</v>
      </c>
      <c r="E7" s="395">
        <v>740</v>
      </c>
      <c r="F7" s="393">
        <v>200</v>
      </c>
      <c r="G7" s="393"/>
      <c r="H7" s="393"/>
      <c r="I7" s="393"/>
      <c r="J7" s="393"/>
      <c r="K7" s="393"/>
      <c r="L7" s="393"/>
      <c r="M7" s="394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</row>
    <row r="8" spans="1:255" ht="29.25" customHeight="1">
      <c r="A8" s="396"/>
      <c r="B8" s="396"/>
      <c r="C8" s="396"/>
      <c r="D8" s="396"/>
      <c r="E8" s="396"/>
      <c r="F8" s="396"/>
      <c r="G8" s="396"/>
      <c r="H8" s="396"/>
      <c r="I8" s="396"/>
      <c r="J8" s="396"/>
      <c r="K8" s="396"/>
      <c r="L8" s="396"/>
      <c r="M8" s="396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96"/>
      <c r="B9" s="396"/>
      <c r="C9" s="396"/>
      <c r="D9" s="396"/>
      <c r="E9" s="396"/>
      <c r="F9" s="396"/>
      <c r="G9" s="396"/>
      <c r="H9" s="396"/>
      <c r="I9" s="396"/>
      <c r="J9" s="396"/>
      <c r="K9" s="396"/>
      <c r="L9" s="396"/>
      <c r="M9" s="396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396"/>
      <c r="B10" s="396"/>
      <c r="C10" s="397"/>
      <c r="D10" s="396"/>
      <c r="E10" s="396"/>
      <c r="F10" s="396"/>
      <c r="G10" s="396"/>
      <c r="H10" s="396"/>
      <c r="I10" s="396"/>
      <c r="J10" s="396"/>
      <c r="K10" s="396"/>
      <c r="L10" s="396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96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396"/>
      <c r="D12" s="396"/>
      <c r="G12" s="396"/>
      <c r="H12" s="396"/>
      <c r="I12" s="396"/>
      <c r="J12" s="396"/>
      <c r="K12" s="396"/>
      <c r="L12" s="396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396"/>
      <c r="I13" s="396"/>
      <c r="J13" s="396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396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39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396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G12" sqref="G12"/>
    </sheetView>
  </sheetViews>
  <sheetFormatPr defaultColWidth="8.75390625" defaultRowHeight="14.25"/>
  <cols>
    <col min="1" max="3" width="5.875" style="0" customWidth="1"/>
    <col min="4" max="4" width="8.75390625" style="0" customWidth="1"/>
    <col min="5" max="5" width="33.75390625" style="0" customWidth="1"/>
    <col min="6" max="6" width="10.375" style="0" customWidth="1"/>
    <col min="7" max="9" width="8.75390625" style="0" customWidth="1"/>
    <col min="10" max="11" width="9.00390625" style="179" customWidth="1"/>
  </cols>
  <sheetData>
    <row r="1" ht="14.25" customHeight="1">
      <c r="K1" s="179" t="s">
        <v>237</v>
      </c>
    </row>
    <row r="2" spans="1:11" ht="31.5" customHeight="1">
      <c r="A2" s="472" t="s">
        <v>238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</row>
    <row r="3" spans="10:11" ht="14.25" customHeight="1">
      <c r="J3" s="493" t="s">
        <v>77</v>
      </c>
      <c r="K3" s="493"/>
    </row>
    <row r="4" spans="1:11" ht="33" customHeight="1">
      <c r="A4" s="494" t="s">
        <v>97</v>
      </c>
      <c r="B4" s="494"/>
      <c r="C4" s="494"/>
      <c r="D4" s="481" t="s">
        <v>193</v>
      </c>
      <c r="E4" s="481" t="s">
        <v>131</v>
      </c>
      <c r="F4" s="481" t="s">
        <v>120</v>
      </c>
      <c r="G4" s="481"/>
      <c r="H4" s="481"/>
      <c r="I4" s="481"/>
      <c r="J4" s="481"/>
      <c r="K4" s="481"/>
    </row>
    <row r="5" spans="1:11" ht="14.25" customHeight="1">
      <c r="A5" s="481" t="s">
        <v>100</v>
      </c>
      <c r="B5" s="481" t="s">
        <v>101</v>
      </c>
      <c r="C5" s="481" t="s">
        <v>102</v>
      </c>
      <c r="D5" s="481"/>
      <c r="E5" s="481"/>
      <c r="F5" s="481" t="s">
        <v>89</v>
      </c>
      <c r="G5" s="481" t="s">
        <v>210</v>
      </c>
      <c r="H5" s="481" t="s">
        <v>207</v>
      </c>
      <c r="I5" s="481" t="s">
        <v>211</v>
      </c>
      <c r="J5" s="481" t="s">
        <v>205</v>
      </c>
      <c r="K5" s="481" t="s">
        <v>212</v>
      </c>
    </row>
    <row r="6" spans="1:11" ht="32.25" customHeight="1">
      <c r="A6" s="481"/>
      <c r="B6" s="481"/>
      <c r="C6" s="481"/>
      <c r="D6" s="481"/>
      <c r="E6" s="481"/>
      <c r="F6" s="481"/>
      <c r="G6" s="481"/>
      <c r="H6" s="481"/>
      <c r="I6" s="481"/>
      <c r="J6" s="481"/>
      <c r="K6" s="481"/>
    </row>
    <row r="7" spans="1:11" s="147" customFormat="1" ht="32.25" customHeight="1">
      <c r="A7" s="53" t="s">
        <v>103</v>
      </c>
      <c r="B7" s="54"/>
      <c r="C7" s="54"/>
      <c r="D7" s="180" t="s">
        <v>93</v>
      </c>
      <c r="E7" s="56" t="s">
        <v>104</v>
      </c>
      <c r="F7" s="181">
        <f aca="true" t="shared" si="0" ref="F7:K7">F8</f>
        <v>10</v>
      </c>
      <c r="G7" s="181">
        <f t="shared" si="0"/>
        <v>0</v>
      </c>
      <c r="H7" s="181">
        <f t="shared" si="0"/>
        <v>0</v>
      </c>
      <c r="I7" s="181">
        <f t="shared" si="0"/>
        <v>0</v>
      </c>
      <c r="J7" s="181">
        <f t="shared" si="0"/>
        <v>5</v>
      </c>
      <c r="K7" s="181">
        <f t="shared" si="0"/>
        <v>5</v>
      </c>
    </row>
    <row r="8" spans="1:11" s="147" customFormat="1" ht="32.25" customHeight="1">
      <c r="A8" s="53" t="s">
        <v>103</v>
      </c>
      <c r="B8" s="53" t="s">
        <v>105</v>
      </c>
      <c r="C8" s="54"/>
      <c r="D8" s="180" t="s">
        <v>93</v>
      </c>
      <c r="E8" s="56" t="s">
        <v>106</v>
      </c>
      <c r="F8" s="181">
        <f aca="true" t="shared" si="1" ref="F8:K8">F9</f>
        <v>10</v>
      </c>
      <c r="G8" s="181">
        <f t="shared" si="1"/>
        <v>0</v>
      </c>
      <c r="H8" s="181">
        <f t="shared" si="1"/>
        <v>0</v>
      </c>
      <c r="I8" s="181">
        <f t="shared" si="1"/>
        <v>0</v>
      </c>
      <c r="J8" s="181">
        <f t="shared" si="1"/>
        <v>5</v>
      </c>
      <c r="K8" s="181">
        <f t="shared" si="1"/>
        <v>5</v>
      </c>
    </row>
    <row r="9" spans="1:11" s="79" customFormat="1" ht="41.25" customHeight="1">
      <c r="A9" s="59" t="s">
        <v>103</v>
      </c>
      <c r="B9" s="59" t="s">
        <v>105</v>
      </c>
      <c r="C9" s="59" t="s">
        <v>107</v>
      </c>
      <c r="D9" s="55" t="s">
        <v>93</v>
      </c>
      <c r="E9" s="162" t="s">
        <v>108</v>
      </c>
      <c r="F9" s="182">
        <v>10</v>
      </c>
      <c r="G9" s="182"/>
      <c r="H9" s="182"/>
      <c r="I9" s="182"/>
      <c r="J9" s="182">
        <v>5</v>
      </c>
      <c r="K9" s="182">
        <v>5</v>
      </c>
    </row>
  </sheetData>
  <sheetProtection formatCells="0" formatColumns="0" formatRows="0"/>
  <mergeCells count="15"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showGridLines="0" showZeros="0" zoomScalePageLayoutView="0" workbookViewId="0" topLeftCell="A1">
      <selection activeCell="F16" sqref="F16"/>
    </sheetView>
  </sheetViews>
  <sheetFormatPr defaultColWidth="6.875" defaultRowHeight="12.75" customHeight="1"/>
  <cols>
    <col min="1" max="1" width="8.75390625" style="149" customWidth="1"/>
    <col min="2" max="2" width="35.25390625" style="149" customWidth="1"/>
    <col min="3" max="3" width="21.75390625" style="149" customWidth="1"/>
    <col min="4" max="5" width="11.125" style="150" customWidth="1"/>
    <col min="6" max="6" width="10.125" style="150" customWidth="1"/>
    <col min="7" max="14" width="10.125" style="149" customWidth="1"/>
    <col min="15" max="255" width="6.875" style="149" customWidth="1"/>
    <col min="256" max="16384" width="6.875" style="149" customWidth="1"/>
  </cols>
  <sheetData>
    <row r="1" spans="1:255" ht="22.5" customHeight="1">
      <c r="A1" s="151"/>
      <c r="B1" s="151"/>
      <c r="C1" s="151"/>
      <c r="D1" s="152"/>
      <c r="E1" s="152"/>
      <c r="F1" s="152"/>
      <c r="G1" s="151"/>
      <c r="H1" s="151"/>
      <c r="I1" s="151"/>
      <c r="J1" s="151"/>
      <c r="K1" s="173"/>
      <c r="L1" s="174"/>
      <c r="N1" s="175" t="s">
        <v>239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22.5" customHeight="1">
      <c r="A2" s="537" t="s">
        <v>240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</row>
    <row r="3" spans="1:255" ht="22.5" customHeight="1">
      <c r="A3" s="153"/>
      <c r="B3" s="154"/>
      <c r="C3" s="154"/>
      <c r="D3" s="155"/>
      <c r="E3" s="152"/>
      <c r="F3" s="152"/>
      <c r="G3" s="154"/>
      <c r="H3" s="153"/>
      <c r="I3" s="153"/>
      <c r="J3" s="153"/>
      <c r="K3" s="173"/>
      <c r="L3" s="176"/>
      <c r="N3" s="177" t="s">
        <v>77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22.5" customHeight="1">
      <c r="A4" s="532" t="s">
        <v>241</v>
      </c>
      <c r="B4" s="532" t="s">
        <v>131</v>
      </c>
      <c r="C4" s="538" t="s">
        <v>242</v>
      </c>
      <c r="D4" s="534" t="s">
        <v>99</v>
      </c>
      <c r="E4" s="536" t="s">
        <v>81</v>
      </c>
      <c r="F4" s="536"/>
      <c r="G4" s="536"/>
      <c r="H4" s="539" t="s">
        <v>82</v>
      </c>
      <c r="I4" s="532" t="s">
        <v>83</v>
      </c>
      <c r="J4" s="532" t="s">
        <v>84</v>
      </c>
      <c r="K4" s="532" t="s">
        <v>85</v>
      </c>
      <c r="L4" s="533" t="s">
        <v>86</v>
      </c>
      <c r="M4" s="535" t="s">
        <v>87</v>
      </c>
      <c r="N4" s="536" t="s">
        <v>88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36" customHeight="1">
      <c r="A5" s="532"/>
      <c r="B5" s="532"/>
      <c r="C5" s="538"/>
      <c r="D5" s="532"/>
      <c r="E5" s="156" t="s">
        <v>89</v>
      </c>
      <c r="F5" s="156" t="s">
        <v>90</v>
      </c>
      <c r="G5" s="156" t="s">
        <v>91</v>
      </c>
      <c r="H5" s="532"/>
      <c r="I5" s="532"/>
      <c r="J5" s="532"/>
      <c r="K5" s="532"/>
      <c r="L5" s="534"/>
      <c r="M5" s="535"/>
      <c r="N5" s="536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ht="30" customHeight="1">
      <c r="A6" s="157" t="s">
        <v>92</v>
      </c>
      <c r="B6" s="157" t="s">
        <v>92</v>
      </c>
      <c r="C6" s="157" t="s">
        <v>92</v>
      </c>
      <c r="D6" s="157">
        <v>1</v>
      </c>
      <c r="E6" s="157">
        <v>2</v>
      </c>
      <c r="F6" s="157">
        <v>3</v>
      </c>
      <c r="G6" s="157">
        <v>4</v>
      </c>
      <c r="H6" s="157">
        <v>5</v>
      </c>
      <c r="I6" s="157">
        <v>6</v>
      </c>
      <c r="J6" s="157">
        <v>7</v>
      </c>
      <c r="K6" s="157">
        <v>8</v>
      </c>
      <c r="L6" s="157">
        <v>9</v>
      </c>
      <c r="M6" s="157">
        <v>10</v>
      </c>
      <c r="N6" s="157">
        <v>11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s="147" customFormat="1" ht="30" customHeight="1">
      <c r="A7" s="158">
        <v>221</v>
      </c>
      <c r="B7" s="56" t="s">
        <v>104</v>
      </c>
      <c r="C7" s="159"/>
      <c r="D7" s="159">
        <f>D8</f>
        <v>270</v>
      </c>
      <c r="E7" s="159">
        <f>E8</f>
        <v>270</v>
      </c>
      <c r="F7" s="159">
        <f>F8</f>
        <v>270</v>
      </c>
      <c r="G7" s="159"/>
      <c r="H7" s="159"/>
      <c r="I7" s="159"/>
      <c r="J7" s="159"/>
      <c r="K7" s="159"/>
      <c r="L7" s="159"/>
      <c r="M7" s="159"/>
      <c r="N7" s="159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</row>
    <row r="8" spans="1:255" s="147" customFormat="1" ht="30" customHeight="1">
      <c r="A8" s="158">
        <v>22103</v>
      </c>
      <c r="B8" s="56" t="s">
        <v>106</v>
      </c>
      <c r="C8" s="159"/>
      <c r="D8" s="160">
        <f>SUM(D9:D12)</f>
        <v>270</v>
      </c>
      <c r="E8" s="160">
        <f>SUM(E9:E12)</f>
        <v>270</v>
      </c>
      <c r="F8" s="160">
        <f>SUM(F9:F12)</f>
        <v>270</v>
      </c>
      <c r="G8" s="159"/>
      <c r="H8" s="159"/>
      <c r="I8" s="159"/>
      <c r="J8" s="159"/>
      <c r="K8" s="159"/>
      <c r="L8" s="159"/>
      <c r="M8" s="159"/>
      <c r="N8" s="159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8"/>
      <c r="BI8" s="178"/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8"/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</row>
    <row r="9" spans="1:255" s="148" customFormat="1" ht="30" customHeight="1">
      <c r="A9" s="161" t="s">
        <v>243</v>
      </c>
      <c r="B9" s="162" t="s">
        <v>108</v>
      </c>
      <c r="C9" s="161" t="s">
        <v>244</v>
      </c>
      <c r="D9" s="163">
        <v>110</v>
      </c>
      <c r="E9" s="163">
        <v>110</v>
      </c>
      <c r="F9" s="163">
        <v>110</v>
      </c>
      <c r="G9" s="164"/>
      <c r="H9" s="164"/>
      <c r="I9" s="164"/>
      <c r="J9" s="164"/>
      <c r="K9" s="164"/>
      <c r="L9" s="164"/>
      <c r="M9" s="164"/>
      <c r="N9" s="164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ht="30" customHeight="1">
      <c r="A10" s="161" t="s">
        <v>243</v>
      </c>
      <c r="B10" s="162" t="s">
        <v>108</v>
      </c>
      <c r="C10" s="165" t="s">
        <v>245</v>
      </c>
      <c r="D10" s="166">
        <v>40</v>
      </c>
      <c r="E10" s="166">
        <v>40</v>
      </c>
      <c r="F10" s="166">
        <v>40</v>
      </c>
      <c r="G10" s="167"/>
      <c r="H10" s="168"/>
      <c r="I10" s="168"/>
      <c r="J10" s="168"/>
      <c r="K10" s="168"/>
      <c r="L10" s="168"/>
      <c r="M10" s="168"/>
      <c r="N10" s="16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30" customHeight="1">
      <c r="A11" s="161" t="s">
        <v>243</v>
      </c>
      <c r="B11" s="162" t="s">
        <v>108</v>
      </c>
      <c r="C11" s="165" t="s">
        <v>246</v>
      </c>
      <c r="D11" s="166">
        <v>35</v>
      </c>
      <c r="E11" s="166">
        <v>35</v>
      </c>
      <c r="F11" s="166">
        <v>35</v>
      </c>
      <c r="G11" s="168"/>
      <c r="H11" s="168"/>
      <c r="I11" s="168"/>
      <c r="J11" s="168"/>
      <c r="K11" s="168"/>
      <c r="L11" s="168"/>
      <c r="M11" s="168"/>
      <c r="N11" s="16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30" customHeight="1">
      <c r="A12" s="161" t="s">
        <v>243</v>
      </c>
      <c r="B12" s="162" t="s">
        <v>108</v>
      </c>
      <c r="C12" s="169" t="s">
        <v>247</v>
      </c>
      <c r="D12" s="170">
        <v>85</v>
      </c>
      <c r="E12" s="170">
        <v>85</v>
      </c>
      <c r="F12" s="170">
        <v>85</v>
      </c>
      <c r="G12" s="168"/>
      <c r="H12" s="168"/>
      <c r="I12" s="168"/>
      <c r="J12" s="168"/>
      <c r="K12" s="168"/>
      <c r="L12" s="168"/>
      <c r="M12" s="168"/>
      <c r="N12" s="16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ht="22.5" customHeight="1">
      <c r="A13" s="171"/>
      <c r="B13" s="171"/>
      <c r="C13" s="171"/>
      <c r="D13" s="172"/>
      <c r="E13" s="172"/>
      <c r="F13" s="172"/>
      <c r="G13" s="171"/>
      <c r="H13" s="171"/>
      <c r="I13" s="171"/>
      <c r="J13" s="171"/>
      <c r="K13" s="171"/>
      <c r="L13" s="171"/>
      <c r="M13" s="171"/>
      <c r="N13" s="173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ht="22.5" customHeight="1">
      <c r="A14" s="171"/>
      <c r="B14" s="171"/>
      <c r="C14" s="171"/>
      <c r="D14" s="152"/>
      <c r="E14" s="152"/>
      <c r="F14" s="172"/>
      <c r="G14" s="171"/>
      <c r="H14" s="171"/>
      <c r="I14" s="173"/>
      <c r="J14" s="171"/>
      <c r="K14" s="171"/>
      <c r="L14" s="171"/>
      <c r="M14" s="171"/>
      <c r="N14" s="173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ht="22.5" customHeight="1">
      <c r="A15" s="171"/>
      <c r="B15" s="171"/>
      <c r="C15" s="171"/>
      <c r="D15" s="152"/>
      <c r="E15" s="152"/>
      <c r="F15" s="152"/>
      <c r="G15" s="171"/>
      <c r="H15" s="173"/>
      <c r="I15" s="173"/>
      <c r="J15" s="171"/>
      <c r="K15" s="171"/>
      <c r="L15" s="173"/>
      <c r="M15" s="171"/>
      <c r="N15" s="173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ht="22.5" customHeight="1">
      <c r="A16" s="173"/>
      <c r="B16" s="173"/>
      <c r="C16" s="171"/>
      <c r="D16" s="152"/>
      <c r="E16" s="152"/>
      <c r="F16" s="152"/>
      <c r="G16" s="171"/>
      <c r="H16" s="173"/>
      <c r="I16" s="173"/>
      <c r="J16" s="171"/>
      <c r="K16" s="173"/>
      <c r="L16" s="173"/>
      <c r="M16" s="173"/>
      <c r="N16" s="173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ht="22.5" customHeight="1">
      <c r="A17" s="173"/>
      <c r="B17" s="173"/>
      <c r="C17" s="173"/>
      <c r="D17" s="152"/>
      <c r="E17" s="152"/>
      <c r="F17" s="152"/>
      <c r="G17" s="171"/>
      <c r="H17" s="173"/>
      <c r="I17" s="173"/>
      <c r="J17" s="173"/>
      <c r="K17" s="173"/>
      <c r="L17" s="173"/>
      <c r="M17" s="173"/>
      <c r="N17" s="173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5:255" ht="22.5" customHeight="1"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5:255" ht="22.5" customHeight="1"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22.5" customHeight="1">
      <c r="A20" s="173"/>
      <c r="B20" s="173"/>
      <c r="C20" s="173"/>
      <c r="D20" s="152"/>
      <c r="E20" s="152"/>
      <c r="F20" s="152"/>
      <c r="G20" s="173"/>
      <c r="H20" s="173"/>
      <c r="I20" s="171"/>
      <c r="J20" s="173"/>
      <c r="K20" s="173"/>
      <c r="L20" s="173"/>
      <c r="M20" s="173"/>
      <c r="N20" s="173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I21" sqref="I21"/>
    </sheetView>
  </sheetViews>
  <sheetFormatPr defaultColWidth="6.875" defaultRowHeight="12.75" customHeight="1"/>
  <cols>
    <col min="1" max="3" width="4.00390625" style="115" customWidth="1"/>
    <col min="4" max="4" width="9.625" style="115" customWidth="1"/>
    <col min="5" max="5" width="10.50390625" style="115" customWidth="1"/>
    <col min="6" max="6" width="8.875" style="115" customWidth="1"/>
    <col min="7" max="7" width="8.125" style="115" customWidth="1"/>
    <col min="8" max="10" width="7.125" style="115" customWidth="1"/>
    <col min="11" max="11" width="7.75390625" style="115" customWidth="1"/>
    <col min="12" max="19" width="7.125" style="115" customWidth="1"/>
    <col min="20" max="21" width="7.25390625" style="115" customWidth="1"/>
    <col min="22" max="16384" width="6.875" style="115" customWidth="1"/>
  </cols>
  <sheetData>
    <row r="1" spans="1:21" ht="24.75" customHeight="1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35"/>
      <c r="R1" s="135"/>
      <c r="S1" s="139"/>
      <c r="T1" s="139"/>
      <c r="U1" s="116" t="s">
        <v>248</v>
      </c>
    </row>
    <row r="2" spans="1:21" ht="24.75" customHeight="1">
      <c r="A2" s="540" t="s">
        <v>249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</row>
    <row r="3" spans="1:22" ht="24.75" customHeight="1">
      <c r="A3" s="117"/>
      <c r="B3" s="118"/>
      <c r="C3" s="119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40"/>
      <c r="R3" s="140"/>
      <c r="S3" s="141"/>
      <c r="T3" s="541" t="s">
        <v>77</v>
      </c>
      <c r="U3" s="541"/>
      <c r="V3" s="142"/>
    </row>
    <row r="4" spans="1:22" ht="24.75" customHeight="1">
      <c r="A4" s="120" t="s">
        <v>111</v>
      </c>
      <c r="B4" s="120"/>
      <c r="C4" s="121"/>
      <c r="D4" s="546" t="s">
        <v>78</v>
      </c>
      <c r="E4" s="546" t="s">
        <v>98</v>
      </c>
      <c r="F4" s="547" t="s">
        <v>112</v>
      </c>
      <c r="G4" s="122" t="s">
        <v>113</v>
      </c>
      <c r="H4" s="120"/>
      <c r="I4" s="120"/>
      <c r="J4" s="121"/>
      <c r="K4" s="542" t="s">
        <v>114</v>
      </c>
      <c r="L4" s="543"/>
      <c r="M4" s="543"/>
      <c r="N4" s="543"/>
      <c r="O4" s="543"/>
      <c r="P4" s="543"/>
      <c r="Q4" s="543"/>
      <c r="R4" s="544"/>
      <c r="S4" s="550" t="s">
        <v>115</v>
      </c>
      <c r="T4" s="553" t="s">
        <v>116</v>
      </c>
      <c r="U4" s="553" t="s">
        <v>117</v>
      </c>
      <c r="V4" s="142"/>
    </row>
    <row r="5" spans="1:22" ht="24.75" customHeight="1">
      <c r="A5" s="542" t="s">
        <v>100</v>
      </c>
      <c r="B5" s="546" t="s">
        <v>101</v>
      </c>
      <c r="C5" s="546" t="s">
        <v>102</v>
      </c>
      <c r="D5" s="546"/>
      <c r="E5" s="546"/>
      <c r="F5" s="547"/>
      <c r="G5" s="546" t="s">
        <v>80</v>
      </c>
      <c r="H5" s="546" t="s">
        <v>118</v>
      </c>
      <c r="I5" s="546" t="s">
        <v>119</v>
      </c>
      <c r="J5" s="547" t="s">
        <v>120</v>
      </c>
      <c r="K5" s="548" t="s">
        <v>80</v>
      </c>
      <c r="L5" s="513" t="s">
        <v>121</v>
      </c>
      <c r="M5" s="513" t="s">
        <v>122</v>
      </c>
      <c r="N5" s="513" t="s">
        <v>123</v>
      </c>
      <c r="O5" s="513" t="s">
        <v>124</v>
      </c>
      <c r="P5" s="513" t="s">
        <v>125</v>
      </c>
      <c r="Q5" s="513" t="s">
        <v>126</v>
      </c>
      <c r="R5" s="513" t="s">
        <v>127</v>
      </c>
      <c r="S5" s="551"/>
      <c r="T5" s="553"/>
      <c r="U5" s="553"/>
      <c r="V5" s="142"/>
    </row>
    <row r="6" spans="1:21" ht="30.75" customHeight="1">
      <c r="A6" s="542"/>
      <c r="B6" s="546"/>
      <c r="C6" s="546"/>
      <c r="D6" s="546"/>
      <c r="E6" s="547"/>
      <c r="F6" s="123" t="s">
        <v>99</v>
      </c>
      <c r="G6" s="546"/>
      <c r="H6" s="546"/>
      <c r="I6" s="546"/>
      <c r="J6" s="547"/>
      <c r="K6" s="549"/>
      <c r="L6" s="513"/>
      <c r="M6" s="513"/>
      <c r="N6" s="513"/>
      <c r="O6" s="513"/>
      <c r="P6" s="513"/>
      <c r="Q6" s="513"/>
      <c r="R6" s="513"/>
      <c r="S6" s="552"/>
      <c r="T6" s="553"/>
      <c r="U6" s="553"/>
    </row>
    <row r="7" spans="1:21" ht="24.75" customHeight="1">
      <c r="A7" s="124" t="s">
        <v>92</v>
      </c>
      <c r="B7" s="124" t="s">
        <v>92</v>
      </c>
      <c r="C7" s="124" t="s">
        <v>92</v>
      </c>
      <c r="D7" s="124" t="s">
        <v>92</v>
      </c>
      <c r="E7" s="124" t="s">
        <v>92</v>
      </c>
      <c r="F7" s="125">
        <v>1</v>
      </c>
      <c r="G7" s="124">
        <v>2</v>
      </c>
      <c r="H7" s="124">
        <v>3</v>
      </c>
      <c r="I7" s="124">
        <v>4</v>
      </c>
      <c r="J7" s="124">
        <v>5</v>
      </c>
      <c r="K7" s="124">
        <v>6</v>
      </c>
      <c r="L7" s="124">
        <v>7</v>
      </c>
      <c r="M7" s="124">
        <v>8</v>
      </c>
      <c r="N7" s="124">
        <v>9</v>
      </c>
      <c r="O7" s="124">
        <v>10</v>
      </c>
      <c r="P7" s="124">
        <v>11</v>
      </c>
      <c r="Q7" s="124">
        <v>12</v>
      </c>
      <c r="R7" s="124">
        <v>13</v>
      </c>
      <c r="S7" s="124">
        <v>14</v>
      </c>
      <c r="T7" s="125">
        <v>15</v>
      </c>
      <c r="U7" s="125">
        <v>16</v>
      </c>
    </row>
    <row r="8" spans="1:21" s="114" customFormat="1" ht="24.75" customHeight="1">
      <c r="A8" s="126"/>
      <c r="B8" s="126"/>
      <c r="C8" s="127"/>
      <c r="D8" s="128"/>
      <c r="E8" s="129"/>
      <c r="F8" s="130"/>
      <c r="G8" s="131"/>
      <c r="H8" s="131"/>
      <c r="I8" s="131"/>
      <c r="J8" s="131"/>
      <c r="K8" s="131"/>
      <c r="L8" s="131"/>
      <c r="M8" s="138"/>
      <c r="N8" s="131"/>
      <c r="O8" s="131"/>
      <c r="P8" s="131"/>
      <c r="Q8" s="131"/>
      <c r="R8" s="131"/>
      <c r="S8" s="143"/>
      <c r="T8" s="143"/>
      <c r="U8" s="144"/>
    </row>
    <row r="9" spans="1:21" ht="24.75" customHeight="1">
      <c r="A9" s="545" t="s">
        <v>250</v>
      </c>
      <c r="B9" s="545"/>
      <c r="C9" s="545"/>
      <c r="D9" s="545"/>
      <c r="E9" s="545"/>
      <c r="F9" s="545"/>
      <c r="G9" s="545"/>
      <c r="H9" s="545"/>
      <c r="I9" s="545"/>
      <c r="J9" s="545"/>
      <c r="K9" s="545"/>
      <c r="L9" s="545"/>
      <c r="M9" s="545"/>
      <c r="N9" s="545"/>
      <c r="O9" s="545"/>
      <c r="P9" s="545"/>
      <c r="Q9" s="545"/>
      <c r="R9" s="545"/>
      <c r="S9" s="545"/>
      <c r="T9" s="545"/>
      <c r="U9" s="545"/>
    </row>
    <row r="10" spans="1:21" ht="18.75" customHeight="1">
      <c r="A10" s="132"/>
      <c r="B10" s="132"/>
      <c r="C10" s="132"/>
      <c r="D10" s="132"/>
      <c r="E10" s="133"/>
      <c r="F10" s="134"/>
      <c r="G10" s="135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45"/>
      <c r="T10" s="145"/>
      <c r="U10" s="145"/>
    </row>
    <row r="11" spans="1:21" ht="18.75" customHeight="1">
      <c r="A11" s="136"/>
      <c r="B11" s="132"/>
      <c r="C11" s="132"/>
      <c r="D11" s="132"/>
      <c r="E11" s="133"/>
      <c r="F11" s="134"/>
      <c r="G11" s="135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45"/>
      <c r="T11" s="145"/>
      <c r="U11" s="145"/>
    </row>
    <row r="12" spans="1:21" ht="18.75" customHeight="1">
      <c r="A12" s="136"/>
      <c r="B12" s="132"/>
      <c r="C12" s="132"/>
      <c r="D12" s="132"/>
      <c r="E12" s="133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45"/>
      <c r="T12" s="145"/>
      <c r="U12" s="146"/>
    </row>
    <row r="13" spans="1:21" ht="18.75" customHeight="1">
      <c r="A13" s="136"/>
      <c r="B13" s="136"/>
      <c r="C13" s="132"/>
      <c r="D13" s="132"/>
      <c r="E13" s="133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45"/>
      <c r="T13" s="145"/>
      <c r="U13" s="146"/>
    </row>
    <row r="14" spans="1:21" ht="18.75" customHeight="1">
      <c r="A14" s="136"/>
      <c r="B14" s="136"/>
      <c r="C14" s="136"/>
      <c r="D14" s="132"/>
      <c r="E14" s="133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134"/>
      <c r="S14" s="145"/>
      <c r="T14" s="145"/>
      <c r="U14" s="146"/>
    </row>
    <row r="15" spans="1:21" ht="18.75" customHeight="1">
      <c r="A15" s="136"/>
      <c r="B15" s="136"/>
      <c r="C15" s="136"/>
      <c r="D15" s="132"/>
      <c r="E15" s="133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45"/>
      <c r="T15" s="146"/>
      <c r="U15" s="146"/>
    </row>
    <row r="16" spans="1:21" ht="18.75" customHeight="1">
      <c r="A16" s="136"/>
      <c r="B16" s="136"/>
      <c r="C16" s="136"/>
      <c r="D16" s="136"/>
      <c r="E16" s="137"/>
      <c r="F16" s="134"/>
      <c r="G16" s="135"/>
      <c r="H16" s="135"/>
      <c r="I16" s="135"/>
      <c r="J16" s="135"/>
      <c r="K16" s="135"/>
      <c r="L16" s="135"/>
      <c r="M16" s="135"/>
      <c r="N16" s="135"/>
      <c r="O16" s="135"/>
      <c r="P16" s="134"/>
      <c r="Q16" s="134"/>
      <c r="R16" s="134"/>
      <c r="S16" s="146"/>
      <c r="T16" s="146"/>
      <c r="U16" s="146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K4:R4"/>
    <mergeCell ref="A9:U9"/>
    <mergeCell ref="A5:A6"/>
    <mergeCell ref="B5:B6"/>
    <mergeCell ref="C5:C6"/>
    <mergeCell ref="D4:D6"/>
    <mergeCell ref="E4:E6"/>
    <mergeCell ref="F4:F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J17" sqref="J17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6" t="s">
        <v>251</v>
      </c>
    </row>
    <row r="2" spans="1:21" ht="24.75" customHeight="1">
      <c r="A2" s="472" t="s">
        <v>252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</row>
    <row r="3" spans="1:21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554" t="s">
        <v>77</v>
      </c>
      <c r="U3" s="554"/>
    </row>
    <row r="4" spans="1:21" s="80" customFormat="1" ht="34.5" customHeight="1">
      <c r="A4" s="475" t="s">
        <v>111</v>
      </c>
      <c r="B4" s="476"/>
      <c r="C4" s="477"/>
      <c r="D4" s="478" t="s">
        <v>130</v>
      </c>
      <c r="E4" s="478" t="s">
        <v>131</v>
      </c>
      <c r="F4" s="478" t="s">
        <v>99</v>
      </c>
      <c r="G4" s="481" t="s">
        <v>132</v>
      </c>
      <c r="H4" s="481" t="s">
        <v>133</v>
      </c>
      <c r="I4" s="481" t="s">
        <v>134</v>
      </c>
      <c r="J4" s="481" t="s">
        <v>135</v>
      </c>
      <c r="K4" s="481" t="s">
        <v>136</v>
      </c>
      <c r="L4" s="481" t="s">
        <v>137</v>
      </c>
      <c r="M4" s="481" t="s">
        <v>122</v>
      </c>
      <c r="N4" s="481" t="s">
        <v>138</v>
      </c>
      <c r="O4" s="481" t="s">
        <v>120</v>
      </c>
      <c r="P4" s="481" t="s">
        <v>124</v>
      </c>
      <c r="Q4" s="481" t="s">
        <v>123</v>
      </c>
      <c r="R4" s="481" t="s">
        <v>139</v>
      </c>
      <c r="S4" s="481" t="s">
        <v>140</v>
      </c>
      <c r="T4" s="481" t="s">
        <v>141</v>
      </c>
      <c r="U4" s="481" t="s">
        <v>127</v>
      </c>
    </row>
    <row r="5" spans="1:21" s="80" customFormat="1" ht="34.5" customHeight="1">
      <c r="A5" s="478" t="s">
        <v>100</v>
      </c>
      <c r="B5" s="478" t="s">
        <v>101</v>
      </c>
      <c r="C5" s="478" t="s">
        <v>102</v>
      </c>
      <c r="D5" s="480"/>
      <c r="E5" s="480"/>
      <c r="F5" s="480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</row>
    <row r="6" spans="1:21" s="80" customFormat="1" ht="34.5" customHeight="1">
      <c r="A6" s="479"/>
      <c r="B6" s="479"/>
      <c r="C6" s="479"/>
      <c r="D6" s="479"/>
      <c r="E6" s="479"/>
      <c r="F6" s="479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</row>
    <row r="7" spans="1:21" s="81" customFormat="1" ht="34.5" customHeight="1">
      <c r="A7" s="61"/>
      <c r="B7" s="61"/>
      <c r="C7" s="61"/>
      <c r="D7" s="61"/>
      <c r="E7" s="84"/>
      <c r="F7" s="113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s="80" customFormat="1" ht="34.5" customHeight="1">
      <c r="A8" s="555" t="s">
        <v>250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F12" sqref="F12:F13"/>
    </sheetView>
  </sheetViews>
  <sheetFormatPr defaultColWidth="6.875" defaultRowHeight="12.75" customHeight="1"/>
  <cols>
    <col min="1" max="3" width="4.00390625" style="88" customWidth="1"/>
    <col min="4" max="4" width="9.625" style="88" customWidth="1"/>
    <col min="5" max="5" width="22.50390625" style="88" customWidth="1"/>
    <col min="6" max="7" width="8.50390625" style="88" customWidth="1"/>
    <col min="8" max="10" width="7.25390625" style="88" customWidth="1"/>
    <col min="11" max="11" width="8.50390625" style="88" customWidth="1"/>
    <col min="12" max="19" width="7.25390625" style="88" customWidth="1"/>
    <col min="20" max="21" width="7.75390625" style="88" customWidth="1"/>
    <col min="22" max="16384" width="6.875" style="88" customWidth="1"/>
  </cols>
  <sheetData>
    <row r="1" spans="1:21" ht="24.75" customHeight="1">
      <c r="A1" s="89"/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103"/>
      <c r="R1" s="103"/>
      <c r="S1" s="105"/>
      <c r="T1" s="105"/>
      <c r="U1" s="89" t="s">
        <v>253</v>
      </c>
    </row>
    <row r="2" spans="1:21" ht="24.75" customHeight="1">
      <c r="A2" s="556" t="s">
        <v>254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</row>
    <row r="3" spans="1:22" ht="24.75" customHeight="1">
      <c r="A3" s="90"/>
      <c r="B3" s="91"/>
      <c r="C3" s="92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106"/>
      <c r="R3" s="106"/>
      <c r="S3" s="107"/>
      <c r="T3" s="557" t="s">
        <v>77</v>
      </c>
      <c r="U3" s="557"/>
      <c r="V3" s="108"/>
    </row>
    <row r="4" spans="1:22" ht="34.5" customHeight="1">
      <c r="A4" s="558" t="s">
        <v>111</v>
      </c>
      <c r="B4" s="558"/>
      <c r="C4" s="558"/>
      <c r="D4" s="560" t="s">
        <v>78</v>
      </c>
      <c r="E4" s="559" t="s">
        <v>98</v>
      </c>
      <c r="F4" s="559" t="s">
        <v>112</v>
      </c>
      <c r="G4" s="558" t="s">
        <v>113</v>
      </c>
      <c r="H4" s="558"/>
      <c r="I4" s="558"/>
      <c r="J4" s="559"/>
      <c r="K4" s="559" t="s">
        <v>114</v>
      </c>
      <c r="L4" s="560"/>
      <c r="M4" s="560"/>
      <c r="N4" s="560"/>
      <c r="O4" s="560"/>
      <c r="P4" s="560"/>
      <c r="Q4" s="560"/>
      <c r="R4" s="561"/>
      <c r="S4" s="565" t="s">
        <v>115</v>
      </c>
      <c r="T4" s="566" t="s">
        <v>116</v>
      </c>
      <c r="U4" s="566" t="s">
        <v>117</v>
      </c>
      <c r="V4" s="108"/>
    </row>
    <row r="5" spans="1:22" ht="34.5" customHeight="1">
      <c r="A5" s="563" t="s">
        <v>100</v>
      </c>
      <c r="B5" s="563" t="s">
        <v>101</v>
      </c>
      <c r="C5" s="563" t="s">
        <v>102</v>
      </c>
      <c r="D5" s="559"/>
      <c r="E5" s="559"/>
      <c r="F5" s="558"/>
      <c r="G5" s="563" t="s">
        <v>80</v>
      </c>
      <c r="H5" s="563" t="s">
        <v>118</v>
      </c>
      <c r="I5" s="563" t="s">
        <v>119</v>
      </c>
      <c r="J5" s="564" t="s">
        <v>120</v>
      </c>
      <c r="K5" s="567" t="s">
        <v>80</v>
      </c>
      <c r="L5" s="513" t="s">
        <v>121</v>
      </c>
      <c r="M5" s="513" t="s">
        <v>122</v>
      </c>
      <c r="N5" s="513" t="s">
        <v>123</v>
      </c>
      <c r="O5" s="513" t="s">
        <v>124</v>
      </c>
      <c r="P5" s="513" t="s">
        <v>125</v>
      </c>
      <c r="Q5" s="513" t="s">
        <v>126</v>
      </c>
      <c r="R5" s="513" t="s">
        <v>127</v>
      </c>
      <c r="S5" s="566"/>
      <c r="T5" s="566"/>
      <c r="U5" s="566"/>
      <c r="V5" s="108"/>
    </row>
    <row r="6" spans="1:21" ht="34.5" customHeight="1">
      <c r="A6" s="559"/>
      <c r="B6" s="559"/>
      <c r="C6" s="559"/>
      <c r="D6" s="559"/>
      <c r="E6" s="558"/>
      <c r="F6" s="93" t="s">
        <v>99</v>
      </c>
      <c r="G6" s="559"/>
      <c r="H6" s="559"/>
      <c r="I6" s="559"/>
      <c r="J6" s="558"/>
      <c r="K6" s="560"/>
      <c r="L6" s="513"/>
      <c r="M6" s="513"/>
      <c r="N6" s="513"/>
      <c r="O6" s="513"/>
      <c r="P6" s="513"/>
      <c r="Q6" s="513"/>
      <c r="R6" s="513"/>
      <c r="S6" s="566"/>
      <c r="T6" s="566"/>
      <c r="U6" s="566"/>
    </row>
    <row r="7" spans="1:21" ht="34.5" customHeight="1">
      <c r="A7" s="94" t="s">
        <v>92</v>
      </c>
      <c r="B7" s="94" t="s">
        <v>92</v>
      </c>
      <c r="C7" s="94" t="s">
        <v>92</v>
      </c>
      <c r="D7" s="94" t="s">
        <v>92</v>
      </c>
      <c r="E7" s="94" t="s">
        <v>92</v>
      </c>
      <c r="F7" s="95">
        <v>1</v>
      </c>
      <c r="G7" s="94">
        <v>2</v>
      </c>
      <c r="H7" s="94">
        <v>3</v>
      </c>
      <c r="I7" s="94">
        <v>4</v>
      </c>
      <c r="J7" s="94">
        <v>5</v>
      </c>
      <c r="K7" s="94">
        <v>6</v>
      </c>
      <c r="L7" s="94">
        <v>7</v>
      </c>
      <c r="M7" s="94">
        <v>8</v>
      </c>
      <c r="N7" s="94">
        <v>9</v>
      </c>
      <c r="O7" s="94">
        <v>10</v>
      </c>
      <c r="P7" s="94">
        <v>11</v>
      </c>
      <c r="Q7" s="94">
        <v>12</v>
      </c>
      <c r="R7" s="94">
        <v>13</v>
      </c>
      <c r="S7" s="94">
        <v>14</v>
      </c>
      <c r="T7" s="95">
        <v>15</v>
      </c>
      <c r="U7" s="95">
        <v>16</v>
      </c>
    </row>
    <row r="8" spans="1:21" s="87" customFormat="1" ht="34.5" customHeight="1">
      <c r="A8" s="58"/>
      <c r="B8" s="58"/>
      <c r="C8" s="58"/>
      <c r="D8" s="59"/>
      <c r="E8" s="60"/>
      <c r="F8" s="96"/>
      <c r="G8" s="97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109"/>
      <c r="T8" s="109"/>
      <c r="U8" s="110"/>
    </row>
    <row r="9" spans="1:21" ht="34.5" customHeight="1">
      <c r="A9" s="562" t="s">
        <v>255</v>
      </c>
      <c r="B9" s="562"/>
      <c r="C9" s="562"/>
      <c r="D9" s="562"/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</row>
    <row r="10" spans="1:21" ht="18.75" customHeight="1">
      <c r="A10" s="99"/>
      <c r="B10" s="99"/>
      <c r="C10" s="99"/>
      <c r="D10" s="99"/>
      <c r="E10" s="100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11"/>
      <c r="T10" s="111"/>
      <c r="U10" s="111"/>
    </row>
    <row r="11" spans="1:21" ht="18.75" customHeight="1">
      <c r="A11" s="99"/>
      <c r="B11" s="99"/>
      <c r="C11" s="99"/>
      <c r="D11" s="99"/>
      <c r="E11" s="100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11"/>
      <c r="T11" s="111"/>
      <c r="U11" s="111"/>
    </row>
    <row r="12" spans="1:21" ht="18.75" customHeight="1">
      <c r="A12" s="99"/>
      <c r="B12" s="99"/>
      <c r="C12" s="99"/>
      <c r="D12" s="99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11"/>
      <c r="T12" s="111"/>
      <c r="U12" s="112"/>
    </row>
    <row r="13" spans="1:21" ht="18.75" customHeight="1">
      <c r="A13" s="102"/>
      <c r="B13" s="102"/>
      <c r="C13" s="102"/>
      <c r="D13" s="99"/>
      <c r="E13" s="100"/>
      <c r="F13" s="101"/>
      <c r="G13" s="103"/>
      <c r="H13" s="101"/>
      <c r="I13" s="101"/>
      <c r="J13" s="101"/>
      <c r="K13" s="103"/>
      <c r="L13" s="101"/>
      <c r="M13" s="101"/>
      <c r="N13" s="101"/>
      <c r="O13" s="101"/>
      <c r="P13" s="101"/>
      <c r="Q13" s="101"/>
      <c r="R13" s="101"/>
      <c r="S13" s="111"/>
      <c r="T13" s="111"/>
      <c r="U13" s="112"/>
    </row>
    <row r="14" spans="1:21" ht="18.75" customHeight="1">
      <c r="A14" s="102"/>
      <c r="B14" s="102"/>
      <c r="C14" s="102"/>
      <c r="D14" s="102"/>
      <c r="E14" s="104"/>
      <c r="F14" s="101"/>
      <c r="G14" s="103"/>
      <c r="H14" s="103"/>
      <c r="I14" s="103"/>
      <c r="J14" s="103"/>
      <c r="K14" s="103"/>
      <c r="L14" s="103"/>
      <c r="M14" s="101"/>
      <c r="N14" s="101"/>
      <c r="O14" s="101"/>
      <c r="P14" s="101"/>
      <c r="Q14" s="101"/>
      <c r="R14" s="101"/>
      <c r="S14" s="111"/>
      <c r="T14" s="112"/>
      <c r="U14" s="112"/>
    </row>
    <row r="15" spans="1:21" ht="18.75" customHeight="1">
      <c r="A15" s="102"/>
      <c r="B15" s="102"/>
      <c r="C15" s="102"/>
      <c r="D15" s="102"/>
      <c r="E15" s="104"/>
      <c r="F15" s="101"/>
      <c r="G15" s="103"/>
      <c r="H15" s="103"/>
      <c r="I15" s="103"/>
      <c r="J15" s="103"/>
      <c r="K15" s="103"/>
      <c r="L15" s="103"/>
      <c r="M15" s="101"/>
      <c r="N15" s="101"/>
      <c r="O15" s="101"/>
      <c r="P15" s="101"/>
      <c r="Q15" s="101"/>
      <c r="R15" s="101"/>
      <c r="S15" s="112"/>
      <c r="T15" s="112"/>
      <c r="U15" s="112"/>
    </row>
    <row r="16" spans="1:22" ht="12.75" customHeight="1">
      <c r="A16"/>
      <c r="B16"/>
      <c r="C16"/>
      <c r="D16"/>
      <c r="E16"/>
      <c r="F16"/>
      <c r="G16"/>
      <c r="H16"/>
      <c r="I16"/>
      <c r="J16"/>
      <c r="K16"/>
      <c r="L16" s="87"/>
      <c r="M16" s="87"/>
      <c r="N16"/>
      <c r="O16"/>
      <c r="P16"/>
      <c r="Q16"/>
      <c r="R16"/>
      <c r="S16"/>
      <c r="T16"/>
      <c r="U16"/>
      <c r="V16"/>
    </row>
  </sheetData>
  <sheetProtection formatCells="0" formatColumns="0" formatRows="0"/>
  <mergeCells count="27">
    <mergeCell ref="Q5:Q6"/>
    <mergeCell ref="R5:R6"/>
    <mergeCell ref="S4:S6"/>
    <mergeCell ref="T4:T6"/>
    <mergeCell ref="U4:U6"/>
    <mergeCell ref="K5:K6"/>
    <mergeCell ref="L5:L6"/>
    <mergeCell ref="M5:M6"/>
    <mergeCell ref="N5:N6"/>
    <mergeCell ref="O5:O6"/>
    <mergeCell ref="P5:P6"/>
    <mergeCell ref="E4:E6"/>
    <mergeCell ref="F4:F5"/>
    <mergeCell ref="G5:G6"/>
    <mergeCell ref="H5:H6"/>
    <mergeCell ref="I5:I6"/>
    <mergeCell ref="J5:J6"/>
    <mergeCell ref="A2:U2"/>
    <mergeCell ref="T3:U3"/>
    <mergeCell ref="A4:C4"/>
    <mergeCell ref="G4:J4"/>
    <mergeCell ref="K4:R4"/>
    <mergeCell ref="A9:U9"/>
    <mergeCell ref="A5:A6"/>
    <mergeCell ref="B5:B6"/>
    <mergeCell ref="C5:C6"/>
    <mergeCell ref="D4:D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J25" sqref="J25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6" t="s">
        <v>256</v>
      </c>
    </row>
    <row r="2" spans="1:21" ht="24.75" customHeight="1">
      <c r="A2" s="472" t="s">
        <v>257</v>
      </c>
      <c r="B2" s="472"/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</row>
    <row r="3" spans="1:21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554" t="s">
        <v>77</v>
      </c>
      <c r="U3" s="554"/>
    </row>
    <row r="4" spans="1:21" s="80" customFormat="1" ht="34.5" customHeight="1">
      <c r="A4" s="475" t="s">
        <v>111</v>
      </c>
      <c r="B4" s="476"/>
      <c r="C4" s="477"/>
      <c r="D4" s="478" t="s">
        <v>130</v>
      </c>
      <c r="E4" s="478" t="s">
        <v>131</v>
      </c>
      <c r="F4" s="478" t="s">
        <v>99</v>
      </c>
      <c r="G4" s="481" t="s">
        <v>132</v>
      </c>
      <c r="H4" s="481" t="s">
        <v>133</v>
      </c>
      <c r="I4" s="481" t="s">
        <v>134</v>
      </c>
      <c r="J4" s="481" t="s">
        <v>135</v>
      </c>
      <c r="K4" s="481" t="s">
        <v>136</v>
      </c>
      <c r="L4" s="481" t="s">
        <v>137</v>
      </c>
      <c r="M4" s="481" t="s">
        <v>122</v>
      </c>
      <c r="N4" s="481" t="s">
        <v>138</v>
      </c>
      <c r="O4" s="481" t="s">
        <v>120</v>
      </c>
      <c r="P4" s="481" t="s">
        <v>124</v>
      </c>
      <c r="Q4" s="481" t="s">
        <v>123</v>
      </c>
      <c r="R4" s="481" t="s">
        <v>139</v>
      </c>
      <c r="S4" s="481" t="s">
        <v>140</v>
      </c>
      <c r="T4" s="481" t="s">
        <v>141</v>
      </c>
      <c r="U4" s="481" t="s">
        <v>127</v>
      </c>
    </row>
    <row r="5" spans="1:21" s="80" customFormat="1" ht="34.5" customHeight="1">
      <c r="A5" s="478" t="s">
        <v>100</v>
      </c>
      <c r="B5" s="478" t="s">
        <v>101</v>
      </c>
      <c r="C5" s="478" t="s">
        <v>102</v>
      </c>
      <c r="D5" s="480"/>
      <c r="E5" s="480"/>
      <c r="F5" s="480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</row>
    <row r="6" spans="1:21" s="80" customFormat="1" ht="34.5" customHeight="1">
      <c r="A6" s="479"/>
      <c r="B6" s="479"/>
      <c r="C6" s="479"/>
      <c r="D6" s="479"/>
      <c r="E6" s="479"/>
      <c r="F6" s="479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</row>
    <row r="7" spans="1:21" s="81" customFormat="1" ht="34.5" customHeight="1">
      <c r="A7" s="61"/>
      <c r="B7" s="61"/>
      <c r="C7" s="61"/>
      <c r="D7" s="61"/>
      <c r="E7" s="84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1:21" s="80" customFormat="1" ht="34.5" customHeight="1">
      <c r="A8" s="555" t="s">
        <v>255</v>
      </c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</row>
  </sheetData>
  <sheetProtection formatCells="0" formatColumns="0" formatRows="0"/>
  <mergeCells count="25">
    <mergeCell ref="S4:S6"/>
    <mergeCell ref="T4:T6"/>
    <mergeCell ref="U4:U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A2:U2"/>
    <mergeCell ref="T3:U3"/>
    <mergeCell ref="A4:C4"/>
    <mergeCell ref="A8:U8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showGridLines="0" showZeros="0" tabSelected="1" zoomScalePageLayoutView="0" workbookViewId="0" topLeftCell="A1">
      <selection activeCell="L19" sqref="L19"/>
    </sheetView>
  </sheetViews>
  <sheetFormatPr defaultColWidth="6.875" defaultRowHeight="12.75" customHeight="1"/>
  <cols>
    <col min="1" max="1" width="7.75390625" style="65" customWidth="1"/>
    <col min="2" max="3" width="3.625" style="65" customWidth="1"/>
    <col min="4" max="4" width="6.875" style="65" customWidth="1"/>
    <col min="5" max="5" width="32.25390625" style="65" customWidth="1"/>
    <col min="6" max="6" width="9.375" style="65" customWidth="1"/>
    <col min="7" max="7" width="8.625" style="65" customWidth="1"/>
    <col min="8" max="10" width="7.50390625" style="65" customWidth="1"/>
    <col min="11" max="11" width="8.375" style="65" customWidth="1"/>
    <col min="12" max="21" width="7.50390625" style="65" customWidth="1"/>
    <col min="22" max="41" width="6.875" style="65" customWidth="1"/>
    <col min="42" max="42" width="6.625" style="65" customWidth="1"/>
    <col min="43" max="253" width="6.875" style="65" customWidth="1"/>
    <col min="254" max="255" width="6.875" style="66" customWidth="1"/>
    <col min="256" max="16384" width="6.875" style="66" customWidth="1"/>
  </cols>
  <sheetData>
    <row r="1" spans="22:255" ht="27" customHeight="1">
      <c r="V1" s="75" t="s">
        <v>258</v>
      </c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IT1"/>
      <c r="IU1"/>
    </row>
    <row r="2" spans="1:255" ht="33" customHeight="1">
      <c r="A2" s="568" t="s">
        <v>303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IT2"/>
      <c r="IU2"/>
    </row>
    <row r="3" spans="1:255" ht="18.75" customHeight="1">
      <c r="A3" s="67"/>
      <c r="B3" s="67"/>
      <c r="C3" s="67"/>
      <c r="D3" s="67"/>
      <c r="E3" s="67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76"/>
      <c r="U3" s="569" t="s">
        <v>77</v>
      </c>
      <c r="V3" s="570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IT3"/>
      <c r="IU3"/>
    </row>
    <row r="4" spans="1:255" s="63" customFormat="1" ht="23.25" customHeight="1">
      <c r="A4" s="69" t="s">
        <v>111</v>
      </c>
      <c r="B4" s="69"/>
      <c r="C4" s="69"/>
      <c r="D4" s="575" t="s">
        <v>78</v>
      </c>
      <c r="E4" s="576" t="s">
        <v>98</v>
      </c>
      <c r="F4" s="575" t="s">
        <v>112</v>
      </c>
      <c r="G4" s="571" t="s">
        <v>113</v>
      </c>
      <c r="H4" s="572"/>
      <c r="I4" s="572"/>
      <c r="J4" s="573"/>
      <c r="K4" s="571" t="s">
        <v>114</v>
      </c>
      <c r="L4" s="572"/>
      <c r="M4" s="572"/>
      <c r="N4" s="572"/>
      <c r="O4" s="572"/>
      <c r="P4" s="572"/>
      <c r="Q4" s="572"/>
      <c r="R4" s="573"/>
      <c r="S4" s="574" t="s">
        <v>259</v>
      </c>
      <c r="T4" s="574"/>
      <c r="U4" s="574"/>
      <c r="V4" s="574"/>
      <c r="IT4"/>
      <c r="IU4"/>
    </row>
    <row r="5" spans="1:255" s="63" customFormat="1" ht="23.25" customHeight="1">
      <c r="A5" s="574" t="s">
        <v>100</v>
      </c>
      <c r="B5" s="575" t="s">
        <v>101</v>
      </c>
      <c r="C5" s="575" t="s">
        <v>102</v>
      </c>
      <c r="D5" s="575"/>
      <c r="E5" s="576"/>
      <c r="F5" s="575"/>
      <c r="G5" s="575" t="s">
        <v>80</v>
      </c>
      <c r="H5" s="575" t="s">
        <v>118</v>
      </c>
      <c r="I5" s="575" t="s">
        <v>119</v>
      </c>
      <c r="J5" s="575" t="s">
        <v>120</v>
      </c>
      <c r="K5" s="575" t="s">
        <v>80</v>
      </c>
      <c r="L5" s="575" t="s">
        <v>121</v>
      </c>
      <c r="M5" s="575" t="s">
        <v>122</v>
      </c>
      <c r="N5" s="575" t="s">
        <v>123</v>
      </c>
      <c r="O5" s="575" t="s">
        <v>124</v>
      </c>
      <c r="P5" s="575" t="s">
        <v>125</v>
      </c>
      <c r="Q5" s="575" t="s">
        <v>126</v>
      </c>
      <c r="R5" s="575" t="s">
        <v>127</v>
      </c>
      <c r="S5" s="574" t="s">
        <v>80</v>
      </c>
      <c r="T5" s="574" t="s">
        <v>260</v>
      </c>
      <c r="U5" s="574" t="s">
        <v>261</v>
      </c>
      <c r="V5" s="574" t="s">
        <v>262</v>
      </c>
      <c r="IT5"/>
      <c r="IU5"/>
    </row>
    <row r="6" spans="1:255" ht="31.5" customHeight="1">
      <c r="A6" s="574"/>
      <c r="B6" s="575"/>
      <c r="C6" s="575"/>
      <c r="D6" s="575"/>
      <c r="E6" s="576"/>
      <c r="F6" s="70" t="s">
        <v>99</v>
      </c>
      <c r="G6" s="575"/>
      <c r="H6" s="575"/>
      <c r="I6" s="575"/>
      <c r="J6" s="575"/>
      <c r="K6" s="575"/>
      <c r="L6" s="575"/>
      <c r="M6" s="575"/>
      <c r="N6" s="575"/>
      <c r="O6" s="575"/>
      <c r="P6" s="575"/>
      <c r="Q6" s="575"/>
      <c r="R6" s="575"/>
      <c r="S6" s="574"/>
      <c r="T6" s="574"/>
      <c r="U6" s="574"/>
      <c r="V6" s="574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66"/>
      <c r="IR6" s="66"/>
      <c r="IS6" s="66"/>
      <c r="IT6"/>
      <c r="IU6"/>
    </row>
    <row r="7" spans="1:255" ht="23.25" customHeight="1">
      <c r="A7" s="70" t="s">
        <v>92</v>
      </c>
      <c r="B7" s="70" t="s">
        <v>92</v>
      </c>
      <c r="C7" s="70" t="s">
        <v>92</v>
      </c>
      <c r="D7" s="70" t="s">
        <v>92</v>
      </c>
      <c r="E7" s="70" t="s">
        <v>92</v>
      </c>
      <c r="F7" s="70">
        <v>1</v>
      </c>
      <c r="G7" s="70">
        <v>2</v>
      </c>
      <c r="H7" s="70">
        <v>3</v>
      </c>
      <c r="I7" s="74">
        <v>4</v>
      </c>
      <c r="J7" s="74">
        <v>5</v>
      </c>
      <c r="K7" s="70">
        <v>6</v>
      </c>
      <c r="L7" s="70">
        <v>7</v>
      </c>
      <c r="M7" s="70">
        <v>8</v>
      </c>
      <c r="N7" s="74">
        <v>9</v>
      </c>
      <c r="O7" s="74">
        <v>10</v>
      </c>
      <c r="P7" s="70">
        <v>11</v>
      </c>
      <c r="Q7" s="70">
        <v>12</v>
      </c>
      <c r="R7" s="70">
        <v>13</v>
      </c>
      <c r="S7" s="70">
        <v>14</v>
      </c>
      <c r="T7" s="70">
        <v>15</v>
      </c>
      <c r="U7" s="70">
        <v>16</v>
      </c>
      <c r="V7" s="70">
        <v>17</v>
      </c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  <c r="IQ7" s="66"/>
      <c r="IR7" s="66"/>
      <c r="IS7" s="66"/>
      <c r="IT7"/>
      <c r="IU7"/>
    </row>
    <row r="8" spans="1:253" ht="23.25" customHeight="1">
      <c r="A8" s="53" t="s">
        <v>103</v>
      </c>
      <c r="B8" s="54"/>
      <c r="C8" s="54"/>
      <c r="D8" s="55" t="s">
        <v>93</v>
      </c>
      <c r="E8" s="56" t="s">
        <v>104</v>
      </c>
      <c r="F8" s="71">
        <f>F9</f>
        <v>740</v>
      </c>
      <c r="G8" s="71">
        <f aca="true" t="shared" si="0" ref="G8:V8">G9</f>
        <v>670</v>
      </c>
      <c r="H8" s="71">
        <f t="shared" si="0"/>
        <v>580</v>
      </c>
      <c r="I8" s="71">
        <f t="shared" si="0"/>
        <v>80</v>
      </c>
      <c r="J8" s="71">
        <f t="shared" si="0"/>
        <v>10</v>
      </c>
      <c r="K8" s="71">
        <f t="shared" si="0"/>
        <v>70</v>
      </c>
      <c r="L8" s="71">
        <f t="shared" si="0"/>
        <v>70</v>
      </c>
      <c r="M8" s="71">
        <f t="shared" si="0"/>
        <v>0</v>
      </c>
      <c r="N8" s="71">
        <f t="shared" si="0"/>
        <v>0</v>
      </c>
      <c r="O8" s="71">
        <f t="shared" si="0"/>
        <v>0</v>
      </c>
      <c r="P8" s="71">
        <f t="shared" si="0"/>
        <v>0</v>
      </c>
      <c r="Q8" s="71">
        <f t="shared" si="0"/>
        <v>0</v>
      </c>
      <c r="R8" s="71">
        <f t="shared" si="0"/>
        <v>0</v>
      </c>
      <c r="S8" s="71">
        <f t="shared" si="0"/>
        <v>740</v>
      </c>
      <c r="T8" s="71">
        <f t="shared" si="0"/>
        <v>740</v>
      </c>
      <c r="U8" s="71">
        <f t="shared" si="0"/>
        <v>0</v>
      </c>
      <c r="V8" s="71">
        <f t="shared" si="0"/>
        <v>0</v>
      </c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  <c r="IQ8" s="66"/>
      <c r="IR8" s="66"/>
      <c r="IS8" s="66"/>
    </row>
    <row r="9" spans="1:253" ht="23.25" customHeight="1">
      <c r="A9" s="53" t="s">
        <v>103</v>
      </c>
      <c r="B9" s="53" t="s">
        <v>105</v>
      </c>
      <c r="C9" s="54"/>
      <c r="D9" s="55" t="s">
        <v>93</v>
      </c>
      <c r="E9" s="56" t="s">
        <v>106</v>
      </c>
      <c r="F9" s="71">
        <f>SUM(F10)</f>
        <v>740</v>
      </c>
      <c r="G9" s="71">
        <f aca="true" t="shared" si="1" ref="G9:V9">SUM(G10)</f>
        <v>670</v>
      </c>
      <c r="H9" s="71">
        <f t="shared" si="1"/>
        <v>580</v>
      </c>
      <c r="I9" s="71">
        <f t="shared" si="1"/>
        <v>80</v>
      </c>
      <c r="J9" s="71">
        <f t="shared" si="1"/>
        <v>10</v>
      </c>
      <c r="K9" s="71">
        <f t="shared" si="1"/>
        <v>70</v>
      </c>
      <c r="L9" s="71">
        <f t="shared" si="1"/>
        <v>70</v>
      </c>
      <c r="M9" s="71">
        <f t="shared" si="1"/>
        <v>0</v>
      </c>
      <c r="N9" s="71">
        <f t="shared" si="1"/>
        <v>0</v>
      </c>
      <c r="O9" s="71">
        <f t="shared" si="1"/>
        <v>0</v>
      </c>
      <c r="P9" s="71">
        <f t="shared" si="1"/>
        <v>0</v>
      </c>
      <c r="Q9" s="71">
        <f t="shared" si="1"/>
        <v>0</v>
      </c>
      <c r="R9" s="71">
        <f t="shared" si="1"/>
        <v>0</v>
      </c>
      <c r="S9" s="71">
        <f t="shared" si="1"/>
        <v>740</v>
      </c>
      <c r="T9" s="71">
        <f t="shared" si="1"/>
        <v>740</v>
      </c>
      <c r="U9" s="71">
        <f t="shared" si="1"/>
        <v>0</v>
      </c>
      <c r="V9" s="71">
        <f t="shared" si="1"/>
        <v>0</v>
      </c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  <c r="IQ9" s="66"/>
      <c r="IR9" s="66"/>
      <c r="IS9" s="66"/>
    </row>
    <row r="10" spans="1:255" s="64" customFormat="1" ht="35.25" customHeight="1">
      <c r="A10" s="58" t="s">
        <v>103</v>
      </c>
      <c r="B10" s="58" t="s">
        <v>105</v>
      </c>
      <c r="C10" s="58" t="s">
        <v>107</v>
      </c>
      <c r="D10" s="59" t="s">
        <v>93</v>
      </c>
      <c r="E10" s="60" t="s">
        <v>263</v>
      </c>
      <c r="F10" s="72">
        <v>740</v>
      </c>
      <c r="G10" s="72">
        <v>670</v>
      </c>
      <c r="H10" s="72">
        <v>580</v>
      </c>
      <c r="I10" s="72">
        <v>80</v>
      </c>
      <c r="J10" s="72">
        <v>10</v>
      </c>
      <c r="K10" s="72">
        <v>70</v>
      </c>
      <c r="L10" s="72">
        <v>70</v>
      </c>
      <c r="M10" s="72"/>
      <c r="N10" s="72"/>
      <c r="O10" s="72"/>
      <c r="P10" s="72"/>
      <c r="Q10" s="72"/>
      <c r="R10" s="72"/>
      <c r="S10" s="72">
        <v>740</v>
      </c>
      <c r="T10" s="72">
        <v>740</v>
      </c>
      <c r="U10" s="72"/>
      <c r="V10" s="78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9"/>
      <c r="IU10" s="79"/>
    </row>
    <row r="11" spans="1:255" ht="26.25" customHeigh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M11" s="73"/>
      <c r="N11" s="73"/>
      <c r="O11" s="73"/>
      <c r="P11" s="73"/>
      <c r="Q11" s="73"/>
      <c r="R11" s="73"/>
      <c r="S11" s="73"/>
      <c r="T11" s="73"/>
      <c r="U11" s="73"/>
      <c r="IT11"/>
      <c r="IU11"/>
    </row>
    <row r="12" spans="1:255" ht="12.75" customHeight="1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IT12"/>
      <c r="IU12"/>
    </row>
    <row r="13" spans="1:255" ht="12.75" customHeight="1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IT13"/>
      <c r="IU13"/>
    </row>
    <row r="14" spans="1:255" ht="12.75" customHeigh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IT14"/>
      <c r="IU14"/>
    </row>
    <row r="15" spans="1:255" ht="12.75" customHeight="1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IT15"/>
      <c r="IU15"/>
    </row>
  </sheetData>
  <sheetProtection formatCells="0" formatColumns="0" formatRows="0"/>
  <mergeCells count="27">
    <mergeCell ref="R5:R6"/>
    <mergeCell ref="S5:S6"/>
    <mergeCell ref="T5:T6"/>
    <mergeCell ref="U5:U6"/>
    <mergeCell ref="V5:V6"/>
    <mergeCell ref="L5:L6"/>
    <mergeCell ref="M5:M6"/>
    <mergeCell ref="N5:N6"/>
    <mergeCell ref="O5:O6"/>
    <mergeCell ref="P5:P6"/>
    <mergeCell ref="Q5:Q6"/>
    <mergeCell ref="F4:F5"/>
    <mergeCell ref="G5:G6"/>
    <mergeCell ref="H5:H6"/>
    <mergeCell ref="I5:I6"/>
    <mergeCell ref="J5:J6"/>
    <mergeCell ref="K5:K6"/>
    <mergeCell ref="A2:V2"/>
    <mergeCell ref="U3:V3"/>
    <mergeCell ref="G4:J4"/>
    <mergeCell ref="K4:R4"/>
    <mergeCell ref="S4:V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L16" sqref="L16"/>
    </sheetView>
  </sheetViews>
  <sheetFormatPr defaultColWidth="9.00390625" defaultRowHeight="14.25"/>
  <cols>
    <col min="1" max="1" width="3.875" style="11" customWidth="1"/>
    <col min="2" max="3" width="4.375" style="11" customWidth="1"/>
    <col min="4" max="4" width="7.25390625" style="11" customWidth="1"/>
    <col min="5" max="5" width="15.375" style="11" customWidth="1"/>
    <col min="6" max="6" width="10.625" style="13" customWidth="1"/>
    <col min="7" max="21" width="7.25390625" style="13" customWidth="1"/>
    <col min="22" max="16384" width="9.00390625" style="11" customWidth="1"/>
  </cols>
  <sheetData>
    <row r="1" spans="1:21" ht="14.25" customHeight="1">
      <c r="A1" s="50"/>
      <c r="B1" s="50"/>
      <c r="C1" s="50"/>
      <c r="D1" s="50"/>
      <c r="E1" s="50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62" t="s">
        <v>264</v>
      </c>
    </row>
    <row r="2" spans="1:21" ht="24.75" customHeight="1">
      <c r="A2" s="502" t="s">
        <v>302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  <c r="U2" s="502"/>
    </row>
    <row r="3" spans="1:21" ht="19.5" customHeight="1">
      <c r="A3" s="50"/>
      <c r="B3" s="50"/>
      <c r="C3" s="50"/>
      <c r="D3" s="50"/>
      <c r="E3" s="50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77" t="s">
        <v>77</v>
      </c>
      <c r="U3" s="577"/>
    </row>
    <row r="4" spans="1:21" ht="27.75" customHeight="1">
      <c r="A4" s="475" t="s">
        <v>111</v>
      </c>
      <c r="B4" s="476"/>
      <c r="C4" s="477"/>
      <c r="D4" s="478" t="s">
        <v>130</v>
      </c>
      <c r="E4" s="478" t="s">
        <v>131</v>
      </c>
      <c r="F4" s="478" t="s">
        <v>99</v>
      </c>
      <c r="G4" s="481" t="s">
        <v>132</v>
      </c>
      <c r="H4" s="481" t="s">
        <v>133</v>
      </c>
      <c r="I4" s="481" t="s">
        <v>134</v>
      </c>
      <c r="J4" s="481" t="s">
        <v>135</v>
      </c>
      <c r="K4" s="481" t="s">
        <v>136</v>
      </c>
      <c r="L4" s="481" t="s">
        <v>137</v>
      </c>
      <c r="M4" s="481" t="s">
        <v>122</v>
      </c>
      <c r="N4" s="481" t="s">
        <v>138</v>
      </c>
      <c r="O4" s="481" t="s">
        <v>120</v>
      </c>
      <c r="P4" s="481" t="s">
        <v>124</v>
      </c>
      <c r="Q4" s="481" t="s">
        <v>123</v>
      </c>
      <c r="R4" s="481" t="s">
        <v>139</v>
      </c>
      <c r="S4" s="481" t="s">
        <v>140</v>
      </c>
      <c r="T4" s="481" t="s">
        <v>141</v>
      </c>
      <c r="U4" s="481" t="s">
        <v>127</v>
      </c>
    </row>
    <row r="5" spans="1:21" ht="13.5" customHeight="1">
      <c r="A5" s="478" t="s">
        <v>100</v>
      </c>
      <c r="B5" s="478" t="s">
        <v>101</v>
      </c>
      <c r="C5" s="478" t="s">
        <v>102</v>
      </c>
      <c r="D5" s="480"/>
      <c r="E5" s="480"/>
      <c r="F5" s="480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</row>
    <row r="6" spans="1:21" ht="18" customHeight="1">
      <c r="A6" s="479"/>
      <c r="B6" s="479"/>
      <c r="C6" s="479"/>
      <c r="D6" s="479"/>
      <c r="E6" s="479"/>
      <c r="F6" s="479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</row>
    <row r="7" spans="1:21" ht="30" customHeight="1">
      <c r="A7" s="53" t="s">
        <v>103</v>
      </c>
      <c r="B7" s="54"/>
      <c r="C7" s="54"/>
      <c r="D7" s="55" t="s">
        <v>93</v>
      </c>
      <c r="E7" s="56" t="s">
        <v>104</v>
      </c>
      <c r="F7" s="57">
        <f>F8</f>
        <v>740</v>
      </c>
      <c r="G7" s="57">
        <f aca="true" t="shared" si="0" ref="G7:U7">G8</f>
        <v>580</v>
      </c>
      <c r="H7" s="57">
        <f t="shared" si="0"/>
        <v>80</v>
      </c>
      <c r="I7" s="57">
        <f t="shared" si="0"/>
        <v>70</v>
      </c>
      <c r="J7" s="57">
        <f t="shared" si="0"/>
        <v>0</v>
      </c>
      <c r="K7" s="57">
        <f t="shared" si="0"/>
        <v>0</v>
      </c>
      <c r="L7" s="57">
        <f t="shared" si="0"/>
        <v>0</v>
      </c>
      <c r="M7" s="57">
        <f t="shared" si="0"/>
        <v>0</v>
      </c>
      <c r="N7" s="57">
        <f t="shared" si="0"/>
        <v>0</v>
      </c>
      <c r="O7" s="57">
        <f t="shared" si="0"/>
        <v>10</v>
      </c>
      <c r="P7" s="57">
        <f t="shared" si="0"/>
        <v>0</v>
      </c>
      <c r="Q7" s="57">
        <f t="shared" si="0"/>
        <v>0</v>
      </c>
      <c r="R7" s="57">
        <f t="shared" si="0"/>
        <v>0</v>
      </c>
      <c r="S7" s="57">
        <f t="shared" si="0"/>
        <v>0</v>
      </c>
      <c r="T7" s="57">
        <f t="shared" si="0"/>
        <v>0</v>
      </c>
      <c r="U7" s="57">
        <f t="shared" si="0"/>
        <v>0</v>
      </c>
    </row>
    <row r="8" spans="1:21" ht="30" customHeight="1">
      <c r="A8" s="53" t="s">
        <v>103</v>
      </c>
      <c r="B8" s="53" t="s">
        <v>105</v>
      </c>
      <c r="C8" s="54"/>
      <c r="D8" s="55" t="s">
        <v>93</v>
      </c>
      <c r="E8" s="56" t="s">
        <v>106</v>
      </c>
      <c r="F8" s="57">
        <f>SUM(F9)</f>
        <v>740</v>
      </c>
      <c r="G8" s="57">
        <f aca="true" t="shared" si="1" ref="G8:U8">SUM(G9)</f>
        <v>580</v>
      </c>
      <c r="H8" s="57">
        <f t="shared" si="1"/>
        <v>80</v>
      </c>
      <c r="I8" s="57">
        <f t="shared" si="1"/>
        <v>70</v>
      </c>
      <c r="J8" s="57">
        <f t="shared" si="1"/>
        <v>0</v>
      </c>
      <c r="K8" s="57">
        <f t="shared" si="1"/>
        <v>0</v>
      </c>
      <c r="L8" s="57">
        <f t="shared" si="1"/>
        <v>0</v>
      </c>
      <c r="M8" s="57">
        <f t="shared" si="1"/>
        <v>0</v>
      </c>
      <c r="N8" s="57">
        <f t="shared" si="1"/>
        <v>0</v>
      </c>
      <c r="O8" s="57">
        <f t="shared" si="1"/>
        <v>10</v>
      </c>
      <c r="P8" s="57">
        <f t="shared" si="1"/>
        <v>0</v>
      </c>
      <c r="Q8" s="57">
        <f t="shared" si="1"/>
        <v>0</v>
      </c>
      <c r="R8" s="57">
        <f t="shared" si="1"/>
        <v>0</v>
      </c>
      <c r="S8" s="57">
        <f t="shared" si="1"/>
        <v>0</v>
      </c>
      <c r="T8" s="57">
        <f t="shared" si="1"/>
        <v>0</v>
      </c>
      <c r="U8" s="57">
        <f t="shared" si="1"/>
        <v>0</v>
      </c>
    </row>
    <row r="9" spans="1:21" s="15" customFormat="1" ht="30" customHeight="1">
      <c r="A9" s="58" t="s">
        <v>103</v>
      </c>
      <c r="B9" s="58" t="s">
        <v>105</v>
      </c>
      <c r="C9" s="58" t="s">
        <v>107</v>
      </c>
      <c r="D9" s="59" t="s">
        <v>93</v>
      </c>
      <c r="E9" s="60" t="s">
        <v>265</v>
      </c>
      <c r="F9" s="61">
        <f>SUM(G9:U9)</f>
        <v>740</v>
      </c>
      <c r="G9" s="61">
        <v>580</v>
      </c>
      <c r="H9" s="61">
        <v>80</v>
      </c>
      <c r="I9" s="61">
        <v>70</v>
      </c>
      <c r="J9" s="61"/>
      <c r="K9" s="61"/>
      <c r="L9" s="61"/>
      <c r="M9" s="61"/>
      <c r="N9" s="61"/>
      <c r="O9" s="61">
        <v>10</v>
      </c>
      <c r="P9" s="61"/>
      <c r="Q9" s="61"/>
      <c r="R9" s="61"/>
      <c r="S9" s="61"/>
      <c r="T9" s="61"/>
      <c r="U9" s="61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zoomScalePageLayoutView="0" workbookViewId="0" topLeftCell="A1">
      <selection activeCell="I8" sqref="I8"/>
    </sheetView>
  </sheetViews>
  <sheetFormatPr defaultColWidth="6.875" defaultRowHeight="12.75" customHeight="1"/>
  <cols>
    <col min="1" max="1" width="15.50390625" style="36" customWidth="1"/>
    <col min="2" max="2" width="9.125" style="36" customWidth="1"/>
    <col min="3" max="8" width="7.875" style="36" customWidth="1"/>
    <col min="9" max="9" width="9.125" style="36" customWidth="1"/>
    <col min="10" max="15" width="7.875" style="36" customWidth="1"/>
    <col min="16" max="250" width="6.875" style="36" customWidth="1"/>
    <col min="251" max="16384" width="6.875" style="36" customWidth="1"/>
  </cols>
  <sheetData>
    <row r="1" spans="15:250" ht="12.75" customHeight="1">
      <c r="O1" s="44" t="s">
        <v>266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78" t="s">
        <v>267</v>
      </c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37"/>
      <c r="F3" s="37"/>
      <c r="G3" s="37"/>
      <c r="H3" s="37"/>
      <c r="I3" s="37"/>
      <c r="J3" s="37"/>
      <c r="K3" s="37"/>
      <c r="L3" s="37"/>
      <c r="M3" s="37"/>
      <c r="N3" s="37"/>
      <c r="O3" s="37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82" t="s">
        <v>268</v>
      </c>
      <c r="B4" s="579" t="s">
        <v>269</v>
      </c>
      <c r="C4" s="579"/>
      <c r="D4" s="579"/>
      <c r="E4" s="579"/>
      <c r="F4" s="579"/>
      <c r="G4" s="579"/>
      <c r="H4" s="579"/>
      <c r="I4" s="580" t="s">
        <v>270</v>
      </c>
      <c r="J4" s="581"/>
      <c r="K4" s="581"/>
      <c r="L4" s="581"/>
      <c r="M4" s="581"/>
      <c r="N4" s="581"/>
      <c r="O4" s="581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82"/>
      <c r="B5" s="583" t="s">
        <v>80</v>
      </c>
      <c r="C5" s="583" t="s">
        <v>183</v>
      </c>
      <c r="D5" s="583" t="s">
        <v>271</v>
      </c>
      <c r="E5" s="585" t="s">
        <v>272</v>
      </c>
      <c r="F5" s="587" t="s">
        <v>186</v>
      </c>
      <c r="G5" s="587" t="s">
        <v>273</v>
      </c>
      <c r="H5" s="589" t="s">
        <v>188</v>
      </c>
      <c r="I5" s="586" t="s">
        <v>80</v>
      </c>
      <c r="J5" s="588" t="s">
        <v>183</v>
      </c>
      <c r="K5" s="588" t="s">
        <v>271</v>
      </c>
      <c r="L5" s="588" t="s">
        <v>272</v>
      </c>
      <c r="M5" s="588" t="s">
        <v>186</v>
      </c>
      <c r="N5" s="588" t="s">
        <v>273</v>
      </c>
      <c r="O5" s="588" t="s">
        <v>188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82"/>
      <c r="B6" s="584"/>
      <c r="C6" s="584"/>
      <c r="D6" s="584"/>
      <c r="E6" s="586"/>
      <c r="F6" s="588"/>
      <c r="G6" s="588"/>
      <c r="H6" s="590"/>
      <c r="I6" s="586"/>
      <c r="J6" s="588"/>
      <c r="K6" s="588"/>
      <c r="L6" s="588"/>
      <c r="M6" s="588"/>
      <c r="N6" s="588"/>
      <c r="O6" s="58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21.75" customHeight="1">
      <c r="A7" s="38" t="s">
        <v>92</v>
      </c>
      <c r="B7" s="39">
        <v>7</v>
      </c>
      <c r="C7" s="39">
        <v>8</v>
      </c>
      <c r="D7" s="39">
        <v>9</v>
      </c>
      <c r="E7" s="39">
        <v>10</v>
      </c>
      <c r="F7" s="39">
        <v>11</v>
      </c>
      <c r="G7" s="39">
        <v>12</v>
      </c>
      <c r="H7" s="39">
        <v>13</v>
      </c>
      <c r="I7" s="39">
        <v>14</v>
      </c>
      <c r="J7" s="39">
        <v>15</v>
      </c>
      <c r="K7" s="39">
        <v>16</v>
      </c>
      <c r="L7" s="39">
        <v>17</v>
      </c>
      <c r="M7" s="39">
        <v>18</v>
      </c>
      <c r="N7" s="39">
        <v>19</v>
      </c>
      <c r="O7" s="39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5" customFormat="1" ht="28.5" customHeight="1">
      <c r="A8" s="40" t="s">
        <v>94</v>
      </c>
      <c r="B8" s="41">
        <v>36</v>
      </c>
      <c r="C8" s="41">
        <v>26</v>
      </c>
      <c r="D8" s="41"/>
      <c r="E8" s="41"/>
      <c r="F8" s="41">
        <v>10</v>
      </c>
      <c r="G8" s="41"/>
      <c r="H8" s="42"/>
      <c r="I8" s="45">
        <v>22</v>
      </c>
      <c r="J8" s="46">
        <v>16</v>
      </c>
      <c r="K8" s="46"/>
      <c r="L8" s="46"/>
      <c r="M8" s="46">
        <v>6</v>
      </c>
      <c r="N8" s="46"/>
      <c r="O8" s="47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</row>
    <row r="9" spans="1:250" ht="30.75" customHeight="1">
      <c r="A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43"/>
      <c r="D10" s="43"/>
      <c r="E10" s="43"/>
      <c r="F10" s="43"/>
      <c r="G10" s="43"/>
      <c r="H10" s="43"/>
      <c r="I10" s="43"/>
      <c r="J10" s="43"/>
      <c r="L10" s="43"/>
      <c r="N10" s="49"/>
      <c r="O10" s="43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43"/>
      <c r="G11" s="43"/>
      <c r="H11" s="43"/>
      <c r="I11" s="43"/>
      <c r="K11" s="43"/>
      <c r="O11" s="43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43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4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43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N5:N6"/>
    <mergeCell ref="O5:O6"/>
    <mergeCell ref="H5:H6"/>
    <mergeCell ref="I5:I6"/>
    <mergeCell ref="J5:J6"/>
    <mergeCell ref="K5:K6"/>
    <mergeCell ref="L5:L6"/>
    <mergeCell ref="M5:M6"/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C9" sqref="C9"/>
    </sheetView>
  </sheetViews>
  <sheetFormatPr defaultColWidth="6.875" defaultRowHeight="30" customHeight="1"/>
  <cols>
    <col min="1" max="1" width="8.75390625" style="17" customWidth="1"/>
    <col min="2" max="5" width="7.625" style="17" customWidth="1"/>
    <col min="6" max="6" width="17.875" style="17" customWidth="1"/>
    <col min="7" max="7" width="32.25390625" style="17" customWidth="1"/>
    <col min="8" max="8" width="8.75390625" style="17" customWidth="1"/>
    <col min="9" max="9" width="11.625" style="17" customWidth="1"/>
    <col min="10" max="10" width="8.75390625" style="17" customWidth="1"/>
    <col min="11" max="16384" width="6.875" style="17" customWidth="1"/>
  </cols>
  <sheetData>
    <row r="1" spans="1:10" ht="30" customHeight="1">
      <c r="A1" s="18"/>
      <c r="B1" s="18"/>
      <c r="C1" s="18"/>
      <c r="D1" s="18"/>
      <c r="E1" s="19"/>
      <c r="F1" s="18"/>
      <c r="G1" s="18"/>
      <c r="H1" s="18"/>
      <c r="I1" s="18" t="s">
        <v>274</v>
      </c>
      <c r="J1" s="18"/>
    </row>
    <row r="2" spans="1:10" ht="30" customHeight="1">
      <c r="A2" s="591" t="s">
        <v>275</v>
      </c>
      <c r="B2" s="591"/>
      <c r="C2" s="591"/>
      <c r="D2" s="591"/>
      <c r="E2" s="591"/>
      <c r="F2" s="591"/>
      <c r="G2" s="591"/>
      <c r="H2" s="591"/>
      <c r="I2" s="591"/>
      <c r="J2" s="18"/>
    </row>
    <row r="3" ht="30" customHeight="1">
      <c r="I3" s="32" t="s">
        <v>77</v>
      </c>
    </row>
    <row r="4" spans="1:10" ht="30" customHeight="1">
      <c r="A4" s="593" t="s">
        <v>130</v>
      </c>
      <c r="B4" s="592" t="s">
        <v>79</v>
      </c>
      <c r="C4" s="592" t="s">
        <v>276</v>
      </c>
      <c r="D4" s="593"/>
      <c r="E4" s="594"/>
      <c r="F4" s="593" t="s">
        <v>277</v>
      </c>
      <c r="G4" s="592" t="s">
        <v>278</v>
      </c>
      <c r="H4" s="592" t="s">
        <v>279</v>
      </c>
      <c r="I4" s="593"/>
      <c r="J4" s="18"/>
    </row>
    <row r="5" spans="1:10" ht="30" customHeight="1">
      <c r="A5" s="593"/>
      <c r="B5" s="592"/>
      <c r="C5" s="20" t="s">
        <v>280</v>
      </c>
      <c r="D5" s="21" t="s">
        <v>113</v>
      </c>
      <c r="E5" s="22" t="s">
        <v>114</v>
      </c>
      <c r="F5" s="593"/>
      <c r="G5" s="592"/>
      <c r="H5" s="23" t="s">
        <v>281</v>
      </c>
      <c r="I5" s="33" t="s">
        <v>282</v>
      </c>
      <c r="J5" s="18"/>
    </row>
    <row r="6" spans="1:10" ht="30" customHeight="1">
      <c r="A6" s="24" t="s">
        <v>92</v>
      </c>
      <c r="B6" s="24" t="s">
        <v>92</v>
      </c>
      <c r="C6" s="25" t="s">
        <v>92</v>
      </c>
      <c r="D6" s="25" t="s">
        <v>92</v>
      </c>
      <c r="E6" s="25" t="s">
        <v>92</v>
      </c>
      <c r="F6" s="24" t="s">
        <v>92</v>
      </c>
      <c r="G6" s="24" t="s">
        <v>92</v>
      </c>
      <c r="H6" s="25" t="s">
        <v>92</v>
      </c>
      <c r="I6" s="24" t="s">
        <v>92</v>
      </c>
      <c r="J6" s="18"/>
    </row>
    <row r="7" spans="1:10" s="16" customFormat="1" ht="103.5" customHeight="1">
      <c r="A7" s="26" t="s">
        <v>93</v>
      </c>
      <c r="B7" s="27" t="s">
        <v>94</v>
      </c>
      <c r="C7" s="28">
        <v>940</v>
      </c>
      <c r="D7" s="28">
        <v>670</v>
      </c>
      <c r="E7" s="28">
        <v>270</v>
      </c>
      <c r="F7" s="27" t="s">
        <v>283</v>
      </c>
      <c r="G7" s="27" t="s">
        <v>284</v>
      </c>
      <c r="H7" s="29" t="s">
        <v>285</v>
      </c>
      <c r="I7" s="34" t="s">
        <v>286</v>
      </c>
      <c r="J7" s="30"/>
    </row>
    <row r="8" spans="1:10" ht="30" customHeight="1">
      <c r="A8" s="30"/>
      <c r="B8" s="30"/>
      <c r="C8" s="30"/>
      <c r="D8" s="30"/>
      <c r="E8" s="31"/>
      <c r="F8" s="30"/>
      <c r="G8" s="30"/>
      <c r="H8" s="30"/>
      <c r="I8" s="30"/>
      <c r="J8" s="18"/>
    </row>
    <row r="9" spans="1:10" ht="30" customHeight="1">
      <c r="A9" s="18"/>
      <c r="B9" s="30"/>
      <c r="C9" s="30"/>
      <c r="D9" s="30"/>
      <c r="E9" s="19"/>
      <c r="F9" s="18"/>
      <c r="G9" s="18"/>
      <c r="H9" s="30"/>
      <c r="I9" s="30"/>
      <c r="J9" s="18"/>
    </row>
    <row r="10" spans="1:10" ht="30" customHeight="1">
      <c r="A10" s="18"/>
      <c r="B10" s="30"/>
      <c r="C10" s="30"/>
      <c r="D10" s="30"/>
      <c r="E10" s="31"/>
      <c r="F10" s="18"/>
      <c r="G10" s="18"/>
      <c r="H10" s="18"/>
      <c r="I10" s="18"/>
      <c r="J10" s="18"/>
    </row>
    <row r="11" spans="1:10" ht="30" customHeight="1">
      <c r="A11" s="18"/>
      <c r="B11" s="30"/>
      <c r="C11" s="18"/>
      <c r="D11" s="30"/>
      <c r="E11" s="19"/>
      <c r="F11" s="18"/>
      <c r="G11" s="18"/>
      <c r="H11" s="30"/>
      <c r="I11" s="30"/>
      <c r="J11" s="18"/>
    </row>
    <row r="12" spans="1:10" ht="30" customHeight="1">
      <c r="A12" s="18"/>
      <c r="B12" s="18"/>
      <c r="C12" s="30"/>
      <c r="D12" s="30"/>
      <c r="E12" s="19"/>
      <c r="F12" s="18"/>
      <c r="G12" s="18"/>
      <c r="H12" s="18"/>
      <c r="I12" s="18"/>
      <c r="J12" s="18"/>
    </row>
    <row r="13" spans="1:10" ht="30" customHeight="1">
      <c r="A13" s="18"/>
      <c r="B13" s="18"/>
      <c r="C13" s="30"/>
      <c r="D13" s="30"/>
      <c r="E13" s="31"/>
      <c r="F13" s="18"/>
      <c r="G13" s="30"/>
      <c r="H13" s="30"/>
      <c r="I13" s="18"/>
      <c r="J13" s="18"/>
    </row>
    <row r="14" spans="1:10" ht="30" customHeight="1">
      <c r="A14" s="18"/>
      <c r="B14" s="18"/>
      <c r="C14" s="18"/>
      <c r="D14" s="18"/>
      <c r="E14" s="19"/>
      <c r="F14" s="18"/>
      <c r="G14" s="18"/>
      <c r="H14" s="18"/>
      <c r="I14" s="18"/>
      <c r="J14" s="18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zoomScalePageLayoutView="0" workbookViewId="0" topLeftCell="A1">
      <selection activeCell="E10" sqref="E10"/>
    </sheetView>
  </sheetViews>
  <sheetFormatPr defaultColWidth="6.875" defaultRowHeight="39.75" customHeight="1"/>
  <cols>
    <col min="1" max="1" width="5.375" style="364" customWidth="1"/>
    <col min="2" max="3" width="3.375" style="364" customWidth="1"/>
    <col min="4" max="4" width="8.375" style="364" customWidth="1"/>
    <col min="5" max="5" width="36.75390625" style="364" customWidth="1"/>
    <col min="6" max="8" width="7.625" style="365" customWidth="1"/>
    <col min="9" max="9" width="11.00390625" style="365" customWidth="1"/>
    <col min="10" max="16" width="7.625" style="364" customWidth="1"/>
    <col min="17" max="247" width="6.75390625" style="364" customWidth="1"/>
    <col min="248" max="16384" width="6.875" style="366" customWidth="1"/>
  </cols>
  <sheetData>
    <row r="1" spans="2:247" ht="39.75" customHeight="1">
      <c r="B1" s="367"/>
      <c r="C1" s="367"/>
      <c r="D1" s="367"/>
      <c r="E1" s="367"/>
      <c r="F1" s="368"/>
      <c r="G1" s="368"/>
      <c r="H1" s="368"/>
      <c r="I1" s="368"/>
      <c r="J1" s="367"/>
      <c r="K1" s="367"/>
      <c r="L1" s="367"/>
      <c r="P1" s="378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39.75" customHeight="1">
      <c r="A2" s="448" t="s">
        <v>96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36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39.75" customHeight="1">
      <c r="A3" s="369"/>
      <c r="B3" s="369"/>
      <c r="C3" s="369"/>
      <c r="D3" s="370"/>
      <c r="E3" s="371"/>
      <c r="F3" s="372"/>
      <c r="G3" s="368"/>
      <c r="H3" s="368"/>
      <c r="I3" s="368"/>
      <c r="J3" s="370"/>
      <c r="K3" s="370"/>
      <c r="L3" s="370"/>
      <c r="O3" s="449" t="s">
        <v>77</v>
      </c>
      <c r="P3" s="449"/>
      <c r="Q3" s="38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39.75" customHeight="1">
      <c r="A4" s="450" t="s">
        <v>97</v>
      </c>
      <c r="B4" s="450"/>
      <c r="C4" s="450"/>
      <c r="D4" s="443" t="s">
        <v>78</v>
      </c>
      <c r="E4" s="452" t="s">
        <v>98</v>
      </c>
      <c r="F4" s="442" t="s">
        <v>99</v>
      </c>
      <c r="G4" s="451" t="s">
        <v>81</v>
      </c>
      <c r="H4" s="451"/>
      <c r="I4" s="451"/>
      <c r="J4" s="443" t="s">
        <v>82</v>
      </c>
      <c r="K4" s="443" t="s">
        <v>83</v>
      </c>
      <c r="L4" s="443" t="s">
        <v>84</v>
      </c>
      <c r="M4" s="443" t="s">
        <v>85</v>
      </c>
      <c r="N4" s="443" t="s">
        <v>86</v>
      </c>
      <c r="O4" s="444" t="s">
        <v>87</v>
      </c>
      <c r="P4" s="446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.75" customHeight="1">
      <c r="A5" s="373" t="s">
        <v>100</v>
      </c>
      <c r="B5" s="373" t="s">
        <v>101</v>
      </c>
      <c r="C5" s="373" t="s">
        <v>102</v>
      </c>
      <c r="D5" s="443"/>
      <c r="E5" s="452"/>
      <c r="F5" s="443"/>
      <c r="G5" s="373" t="s">
        <v>89</v>
      </c>
      <c r="H5" s="373" t="s">
        <v>90</v>
      </c>
      <c r="I5" s="373" t="s">
        <v>91</v>
      </c>
      <c r="J5" s="443"/>
      <c r="K5" s="443"/>
      <c r="L5" s="443"/>
      <c r="M5" s="443"/>
      <c r="N5" s="443"/>
      <c r="O5" s="445"/>
      <c r="P5" s="447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39.75" customHeight="1">
      <c r="A6" s="374" t="s">
        <v>92</v>
      </c>
      <c r="B6" s="374" t="s">
        <v>92</v>
      </c>
      <c r="C6" s="374" t="s">
        <v>92</v>
      </c>
      <c r="D6" s="374" t="s">
        <v>92</v>
      </c>
      <c r="E6" s="374" t="s">
        <v>92</v>
      </c>
      <c r="F6" s="374">
        <v>1</v>
      </c>
      <c r="G6" s="374">
        <v>2</v>
      </c>
      <c r="H6" s="374">
        <v>3</v>
      </c>
      <c r="I6" s="374">
        <v>4</v>
      </c>
      <c r="J6" s="374">
        <v>5</v>
      </c>
      <c r="K6" s="374">
        <v>6</v>
      </c>
      <c r="L6" s="374">
        <v>7</v>
      </c>
      <c r="M6" s="374">
        <v>8</v>
      </c>
      <c r="N6" s="374">
        <v>9</v>
      </c>
      <c r="O6" s="379">
        <v>10</v>
      </c>
      <c r="P6" s="380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56" s="414" customFormat="1" ht="36" customHeight="1">
      <c r="A7" s="406" t="s">
        <v>103</v>
      </c>
      <c r="B7" s="407"/>
      <c r="C7" s="407"/>
      <c r="D7" s="408" t="s">
        <v>93</v>
      </c>
      <c r="E7" s="409" t="s">
        <v>104</v>
      </c>
      <c r="F7" s="410">
        <f>F8</f>
        <v>940</v>
      </c>
      <c r="G7" s="410">
        <f aca="true" t="shared" si="0" ref="G7:O7">G8</f>
        <v>940</v>
      </c>
      <c r="H7" s="410">
        <f t="shared" si="0"/>
        <v>740</v>
      </c>
      <c r="I7" s="410">
        <f t="shared" si="0"/>
        <v>200</v>
      </c>
      <c r="J7" s="407">
        <f t="shared" si="0"/>
        <v>0</v>
      </c>
      <c r="K7" s="407">
        <f t="shared" si="0"/>
        <v>0</v>
      </c>
      <c r="L7" s="407">
        <f t="shared" si="0"/>
        <v>0</v>
      </c>
      <c r="M7" s="407">
        <f t="shared" si="0"/>
        <v>0</v>
      </c>
      <c r="N7" s="407">
        <f t="shared" si="0"/>
        <v>0</v>
      </c>
      <c r="O7" s="407">
        <f t="shared" si="0"/>
        <v>0</v>
      </c>
      <c r="P7" s="411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2"/>
      <c r="CC7" s="412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412"/>
      <c r="DB7" s="412"/>
      <c r="DC7" s="412"/>
      <c r="DD7" s="412"/>
      <c r="DE7" s="412"/>
      <c r="DF7" s="412"/>
      <c r="DG7" s="412"/>
      <c r="DH7" s="412"/>
      <c r="DI7" s="412"/>
      <c r="DJ7" s="412"/>
      <c r="DK7" s="412"/>
      <c r="DL7" s="412"/>
      <c r="DM7" s="412"/>
      <c r="DN7" s="412"/>
      <c r="DO7" s="412"/>
      <c r="DP7" s="412"/>
      <c r="DQ7" s="412"/>
      <c r="DR7" s="412"/>
      <c r="DS7" s="412"/>
      <c r="DT7" s="412"/>
      <c r="DU7" s="412"/>
      <c r="DV7" s="412"/>
      <c r="DW7" s="412"/>
      <c r="DX7" s="412"/>
      <c r="DY7" s="412"/>
      <c r="DZ7" s="412"/>
      <c r="EA7" s="412"/>
      <c r="EB7" s="412"/>
      <c r="EC7" s="412"/>
      <c r="ED7" s="412"/>
      <c r="EE7" s="412"/>
      <c r="EF7" s="412"/>
      <c r="EG7" s="412"/>
      <c r="EH7" s="412"/>
      <c r="EI7" s="412"/>
      <c r="EJ7" s="412"/>
      <c r="EK7" s="412"/>
      <c r="EL7" s="412"/>
      <c r="EM7" s="412"/>
      <c r="EN7" s="412"/>
      <c r="EO7" s="412"/>
      <c r="EP7" s="412"/>
      <c r="EQ7" s="412"/>
      <c r="ER7" s="412"/>
      <c r="ES7" s="412"/>
      <c r="ET7" s="412"/>
      <c r="EU7" s="412"/>
      <c r="EV7" s="412"/>
      <c r="EW7" s="412"/>
      <c r="EX7" s="412"/>
      <c r="EY7" s="412"/>
      <c r="EZ7" s="412"/>
      <c r="FA7" s="412"/>
      <c r="FB7" s="412"/>
      <c r="FC7" s="412"/>
      <c r="FD7" s="412"/>
      <c r="FE7" s="412"/>
      <c r="FF7" s="412"/>
      <c r="FG7" s="412"/>
      <c r="FH7" s="412"/>
      <c r="FI7" s="412"/>
      <c r="FJ7" s="412"/>
      <c r="FK7" s="412"/>
      <c r="FL7" s="412"/>
      <c r="FM7" s="412"/>
      <c r="FN7" s="412"/>
      <c r="FO7" s="412"/>
      <c r="FP7" s="412"/>
      <c r="FQ7" s="412"/>
      <c r="FR7" s="412"/>
      <c r="FS7" s="412"/>
      <c r="FT7" s="412"/>
      <c r="FU7" s="412"/>
      <c r="FV7" s="412"/>
      <c r="FW7" s="412"/>
      <c r="FX7" s="412"/>
      <c r="FY7" s="412"/>
      <c r="FZ7" s="412"/>
      <c r="GA7" s="412"/>
      <c r="GB7" s="412"/>
      <c r="GC7" s="412"/>
      <c r="GD7" s="412"/>
      <c r="GE7" s="412"/>
      <c r="GF7" s="412"/>
      <c r="GG7" s="412"/>
      <c r="GH7" s="412"/>
      <c r="GI7" s="412"/>
      <c r="GJ7" s="412"/>
      <c r="GK7" s="412"/>
      <c r="GL7" s="412"/>
      <c r="GM7" s="412"/>
      <c r="GN7" s="412"/>
      <c r="GO7" s="412"/>
      <c r="GP7" s="412"/>
      <c r="GQ7" s="412"/>
      <c r="GR7" s="412"/>
      <c r="GS7" s="412"/>
      <c r="GT7" s="412"/>
      <c r="GU7" s="412"/>
      <c r="GV7" s="412"/>
      <c r="GW7" s="412"/>
      <c r="GX7" s="412"/>
      <c r="GY7" s="412"/>
      <c r="GZ7" s="412"/>
      <c r="HA7" s="412"/>
      <c r="HB7" s="412"/>
      <c r="HC7" s="412"/>
      <c r="HD7" s="412"/>
      <c r="HE7" s="412"/>
      <c r="HF7" s="412"/>
      <c r="HG7" s="412"/>
      <c r="HH7" s="412"/>
      <c r="HI7" s="412"/>
      <c r="HJ7" s="412"/>
      <c r="HK7" s="412"/>
      <c r="HL7" s="412"/>
      <c r="HM7" s="412"/>
      <c r="HN7" s="412"/>
      <c r="HO7" s="412"/>
      <c r="HP7" s="412"/>
      <c r="HQ7" s="412"/>
      <c r="HR7" s="412"/>
      <c r="HS7" s="412"/>
      <c r="HT7" s="412"/>
      <c r="HU7" s="412"/>
      <c r="HV7" s="412"/>
      <c r="HW7" s="412"/>
      <c r="HX7" s="412"/>
      <c r="HY7" s="412"/>
      <c r="HZ7" s="412"/>
      <c r="IA7" s="412"/>
      <c r="IB7" s="412"/>
      <c r="IC7" s="412"/>
      <c r="ID7" s="412"/>
      <c r="IE7" s="412"/>
      <c r="IF7" s="412"/>
      <c r="IG7" s="412"/>
      <c r="IH7" s="412"/>
      <c r="II7" s="412"/>
      <c r="IJ7" s="412"/>
      <c r="IK7" s="412"/>
      <c r="IL7" s="412"/>
      <c r="IM7" s="412"/>
      <c r="IN7" s="413"/>
      <c r="IO7" s="413"/>
      <c r="IP7" s="413"/>
      <c r="IQ7" s="413"/>
      <c r="IR7" s="413"/>
      <c r="IS7" s="413"/>
      <c r="IT7" s="413"/>
      <c r="IU7" s="413"/>
      <c r="IV7" s="413"/>
    </row>
    <row r="8" spans="1:256" s="414" customFormat="1" ht="33" customHeight="1">
      <c r="A8" s="406" t="s">
        <v>103</v>
      </c>
      <c r="B8" s="406" t="s">
        <v>105</v>
      </c>
      <c r="C8" s="407"/>
      <c r="D8" s="408" t="s">
        <v>93</v>
      </c>
      <c r="E8" s="409" t="s">
        <v>106</v>
      </c>
      <c r="F8" s="410">
        <f>F9</f>
        <v>940</v>
      </c>
      <c r="G8" s="410">
        <f aca="true" t="shared" si="1" ref="G8:O8">G9</f>
        <v>940</v>
      </c>
      <c r="H8" s="410">
        <f t="shared" si="1"/>
        <v>740</v>
      </c>
      <c r="I8" s="410">
        <f t="shared" si="1"/>
        <v>200</v>
      </c>
      <c r="J8" s="407">
        <f t="shared" si="1"/>
        <v>0</v>
      </c>
      <c r="K8" s="407">
        <f t="shared" si="1"/>
        <v>0</v>
      </c>
      <c r="L8" s="407">
        <f t="shared" si="1"/>
        <v>0</v>
      </c>
      <c r="M8" s="407">
        <f t="shared" si="1"/>
        <v>0</v>
      </c>
      <c r="N8" s="407">
        <f t="shared" si="1"/>
        <v>0</v>
      </c>
      <c r="O8" s="407">
        <f t="shared" si="1"/>
        <v>0</v>
      </c>
      <c r="P8" s="411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L8" s="412"/>
      <c r="DM8" s="412"/>
      <c r="DN8" s="412"/>
      <c r="DO8" s="412"/>
      <c r="DP8" s="412"/>
      <c r="DQ8" s="412"/>
      <c r="DR8" s="412"/>
      <c r="DS8" s="412"/>
      <c r="DT8" s="412"/>
      <c r="DU8" s="412"/>
      <c r="DV8" s="412"/>
      <c r="DW8" s="412"/>
      <c r="DX8" s="412"/>
      <c r="DY8" s="412"/>
      <c r="DZ8" s="412"/>
      <c r="EA8" s="412"/>
      <c r="EB8" s="412"/>
      <c r="EC8" s="412"/>
      <c r="ED8" s="412"/>
      <c r="EE8" s="412"/>
      <c r="EF8" s="412"/>
      <c r="EG8" s="412"/>
      <c r="EH8" s="412"/>
      <c r="EI8" s="412"/>
      <c r="EJ8" s="412"/>
      <c r="EK8" s="412"/>
      <c r="EL8" s="412"/>
      <c r="EM8" s="412"/>
      <c r="EN8" s="412"/>
      <c r="EO8" s="412"/>
      <c r="EP8" s="412"/>
      <c r="EQ8" s="412"/>
      <c r="ER8" s="412"/>
      <c r="ES8" s="412"/>
      <c r="ET8" s="412"/>
      <c r="EU8" s="412"/>
      <c r="EV8" s="412"/>
      <c r="EW8" s="412"/>
      <c r="EX8" s="412"/>
      <c r="EY8" s="412"/>
      <c r="EZ8" s="412"/>
      <c r="FA8" s="412"/>
      <c r="FB8" s="412"/>
      <c r="FC8" s="412"/>
      <c r="FD8" s="412"/>
      <c r="FE8" s="412"/>
      <c r="FF8" s="412"/>
      <c r="FG8" s="412"/>
      <c r="FH8" s="412"/>
      <c r="FI8" s="412"/>
      <c r="FJ8" s="412"/>
      <c r="FK8" s="412"/>
      <c r="FL8" s="412"/>
      <c r="FM8" s="412"/>
      <c r="FN8" s="412"/>
      <c r="FO8" s="412"/>
      <c r="FP8" s="412"/>
      <c r="FQ8" s="412"/>
      <c r="FR8" s="412"/>
      <c r="FS8" s="412"/>
      <c r="FT8" s="412"/>
      <c r="FU8" s="412"/>
      <c r="FV8" s="412"/>
      <c r="FW8" s="412"/>
      <c r="FX8" s="412"/>
      <c r="FY8" s="412"/>
      <c r="FZ8" s="412"/>
      <c r="GA8" s="412"/>
      <c r="GB8" s="412"/>
      <c r="GC8" s="412"/>
      <c r="GD8" s="412"/>
      <c r="GE8" s="412"/>
      <c r="GF8" s="412"/>
      <c r="GG8" s="412"/>
      <c r="GH8" s="412"/>
      <c r="GI8" s="412"/>
      <c r="GJ8" s="412"/>
      <c r="GK8" s="412"/>
      <c r="GL8" s="412"/>
      <c r="GM8" s="412"/>
      <c r="GN8" s="412"/>
      <c r="GO8" s="412"/>
      <c r="GP8" s="412"/>
      <c r="GQ8" s="412"/>
      <c r="GR8" s="412"/>
      <c r="GS8" s="412"/>
      <c r="GT8" s="412"/>
      <c r="GU8" s="412"/>
      <c r="GV8" s="412"/>
      <c r="GW8" s="412"/>
      <c r="GX8" s="412"/>
      <c r="GY8" s="412"/>
      <c r="GZ8" s="412"/>
      <c r="HA8" s="412"/>
      <c r="HB8" s="412"/>
      <c r="HC8" s="412"/>
      <c r="HD8" s="412"/>
      <c r="HE8" s="412"/>
      <c r="HF8" s="412"/>
      <c r="HG8" s="412"/>
      <c r="HH8" s="412"/>
      <c r="HI8" s="412"/>
      <c r="HJ8" s="412"/>
      <c r="HK8" s="412"/>
      <c r="HL8" s="412"/>
      <c r="HM8" s="412"/>
      <c r="HN8" s="412"/>
      <c r="HO8" s="412"/>
      <c r="HP8" s="412"/>
      <c r="HQ8" s="412"/>
      <c r="HR8" s="412"/>
      <c r="HS8" s="412"/>
      <c r="HT8" s="412"/>
      <c r="HU8" s="412"/>
      <c r="HV8" s="412"/>
      <c r="HW8" s="412"/>
      <c r="HX8" s="412"/>
      <c r="HY8" s="412"/>
      <c r="HZ8" s="412"/>
      <c r="IA8" s="412"/>
      <c r="IB8" s="412"/>
      <c r="IC8" s="412"/>
      <c r="ID8" s="412"/>
      <c r="IE8" s="412"/>
      <c r="IF8" s="412"/>
      <c r="IG8" s="412"/>
      <c r="IH8" s="412"/>
      <c r="II8" s="412"/>
      <c r="IJ8" s="412"/>
      <c r="IK8" s="412"/>
      <c r="IL8" s="412"/>
      <c r="IM8" s="412"/>
      <c r="IN8" s="413"/>
      <c r="IO8" s="413"/>
      <c r="IP8" s="413"/>
      <c r="IQ8" s="413"/>
      <c r="IR8" s="413"/>
      <c r="IS8" s="413"/>
      <c r="IT8" s="413"/>
      <c r="IU8" s="413"/>
      <c r="IV8" s="413"/>
    </row>
    <row r="9" spans="1:247" s="363" customFormat="1" ht="34.5" customHeight="1">
      <c r="A9" s="58" t="s">
        <v>103</v>
      </c>
      <c r="B9" s="58" t="s">
        <v>105</v>
      </c>
      <c r="C9" s="58" t="s">
        <v>107</v>
      </c>
      <c r="D9" s="55" t="s">
        <v>93</v>
      </c>
      <c r="E9" s="60" t="s">
        <v>108</v>
      </c>
      <c r="F9" s="58">
        <v>940</v>
      </c>
      <c r="G9" s="59">
        <v>940</v>
      </c>
      <c r="H9" s="375">
        <v>740</v>
      </c>
      <c r="I9" s="58">
        <v>200</v>
      </c>
      <c r="J9" s="381"/>
      <c r="K9" s="381"/>
      <c r="L9" s="381"/>
      <c r="M9" s="381"/>
      <c r="N9" s="381"/>
      <c r="O9" s="381"/>
      <c r="P9" s="382"/>
      <c r="Q9" s="376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</row>
    <row r="10" spans="1:247" ht="39.75" customHeight="1">
      <c r="A10" s="376"/>
      <c r="B10" s="376"/>
      <c r="C10" s="376"/>
      <c r="D10" s="376"/>
      <c r="E10" s="376"/>
      <c r="F10" s="377"/>
      <c r="G10" s="377"/>
      <c r="H10" s="377"/>
      <c r="I10" s="377"/>
      <c r="J10" s="376"/>
      <c r="K10" s="376"/>
      <c r="L10" s="376"/>
      <c r="M10" s="376"/>
      <c r="N10" s="376"/>
      <c r="O10" s="376"/>
      <c r="P10" s="376"/>
      <c r="Q10" s="376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39.75" customHeight="1">
      <c r="A11" s="376"/>
      <c r="B11" s="376"/>
      <c r="C11" s="376"/>
      <c r="D11" s="376"/>
      <c r="E11" s="376"/>
      <c r="F11" s="377"/>
      <c r="G11" s="377"/>
      <c r="H11" s="377"/>
      <c r="I11" s="377"/>
      <c r="J11" s="376"/>
      <c r="K11" s="376"/>
      <c r="L11" s="376"/>
      <c r="M11" s="376"/>
      <c r="N11" s="376"/>
      <c r="O11" s="376"/>
      <c r="P11" s="37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39.75" customHeight="1">
      <c r="A12" s="376"/>
      <c r="B12" s="376"/>
      <c r="C12" s="376"/>
      <c r="D12" s="376"/>
      <c r="E12" s="376"/>
      <c r="H12" s="377"/>
      <c r="I12" s="377"/>
      <c r="J12" s="376"/>
      <c r="K12" s="376"/>
      <c r="L12" s="376"/>
      <c r="M12" s="376"/>
      <c r="N12" s="376"/>
      <c r="O12" s="37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39.75" customHeight="1">
      <c r="A13" s="376"/>
      <c r="B13" s="376"/>
      <c r="C13" s="376"/>
      <c r="D13" s="376"/>
      <c r="E13" s="376"/>
      <c r="F13" s="377"/>
      <c r="H13" s="377"/>
      <c r="I13" s="377"/>
      <c r="J13" s="376"/>
      <c r="K13" s="376"/>
      <c r="L13" s="376"/>
      <c r="M13" s="376"/>
      <c r="N13" s="376"/>
      <c r="O13" s="37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2:247" ht="39.75" customHeight="1">
      <c r="B14" s="376"/>
      <c r="C14" s="376"/>
      <c r="D14" s="376"/>
      <c r="E14" s="376"/>
      <c r="H14" s="377"/>
      <c r="I14" s="377"/>
      <c r="J14" s="376"/>
      <c r="K14" s="376"/>
      <c r="L14" s="376"/>
      <c r="M14" s="376"/>
      <c r="N14" s="376"/>
      <c r="O14" s="37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3:247" ht="39.75" customHeight="1">
      <c r="C15" s="376"/>
      <c r="D15" s="376"/>
      <c r="E15" s="376"/>
      <c r="I15" s="377"/>
      <c r="L15" s="376"/>
      <c r="M15" s="376"/>
      <c r="N15" s="37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4:247" ht="39.75" customHeight="1">
      <c r="D16" s="376"/>
      <c r="E16" s="376"/>
      <c r="M16" s="37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5:247" ht="39.75" customHeight="1">
      <c r="E17" s="376"/>
      <c r="L17" s="37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</sheetData>
  <sheetProtection formatCells="0" formatColumns="0" formatRows="0"/>
  <mergeCells count="14"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zoomScalePageLayoutView="0" workbookViewId="0" topLeftCell="A1">
      <selection activeCell="E14" sqref="E14"/>
    </sheetView>
  </sheetViews>
  <sheetFormatPr defaultColWidth="6.875" defaultRowHeight="24.75" customHeight="1"/>
  <cols>
    <col min="1" max="1" width="11.00390625" style="3" customWidth="1"/>
    <col min="2" max="2" width="15.375" style="3" customWidth="1"/>
    <col min="3" max="3" width="12.375" style="3" customWidth="1"/>
    <col min="4" max="4" width="14.75390625" style="3" customWidth="1"/>
    <col min="5" max="5" width="6.625" style="4" customWidth="1"/>
    <col min="6" max="6" width="14.375" style="4" customWidth="1"/>
    <col min="7" max="8" width="6.625" style="3" customWidth="1"/>
    <col min="9" max="9" width="11.50390625" style="3" customWidth="1"/>
    <col min="10" max="10" width="9.25390625" style="3" customWidth="1"/>
    <col min="11" max="11" width="9.00390625" style="3" customWidth="1"/>
    <col min="12" max="12" width="9.875" style="3" customWidth="1"/>
    <col min="13" max="13" width="9.125" style="3" customWidth="1"/>
    <col min="14" max="14" width="6.625" style="3" customWidth="1"/>
    <col min="15" max="15" width="8.75390625" style="3" customWidth="1"/>
    <col min="16" max="16" width="17.125" style="3" customWidth="1"/>
    <col min="17" max="17" width="11.125" style="3" customWidth="1"/>
    <col min="18" max="18" width="11.375" style="3" customWidth="1"/>
    <col min="19" max="19" width="8.75390625" style="3" customWidth="1"/>
    <col min="20" max="16384" width="6.875" style="3" customWidth="1"/>
  </cols>
  <sheetData>
    <row r="1" spans="1:19" ht="24.75" customHeight="1">
      <c r="A1" s="5"/>
      <c r="B1" s="5"/>
      <c r="C1" s="5"/>
      <c r="D1" s="5"/>
      <c r="E1" s="6"/>
      <c r="F1" s="6"/>
      <c r="G1" s="7"/>
      <c r="H1" s="5"/>
      <c r="I1" s="5"/>
      <c r="J1" s="5"/>
      <c r="K1" s="5"/>
      <c r="L1" s="5"/>
      <c r="M1" s="5"/>
      <c r="N1" s="5" t="s">
        <v>287</v>
      </c>
      <c r="O1" s="5"/>
      <c r="P1" s="11"/>
      <c r="Q1" s="11"/>
      <c r="R1" s="11"/>
      <c r="S1" s="11"/>
    </row>
    <row r="2" spans="1:19" ht="24.75" customHeight="1">
      <c r="A2" s="595" t="s">
        <v>301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"/>
      <c r="P2" s="11"/>
      <c r="Q2" s="11"/>
      <c r="R2" s="11"/>
      <c r="S2" s="11"/>
    </row>
    <row r="3" spans="13:19" ht="24.75" customHeight="1">
      <c r="M3" s="596" t="s">
        <v>77</v>
      </c>
      <c r="N3" s="596"/>
      <c r="P3" s="11"/>
      <c r="Q3" s="11"/>
      <c r="R3" s="11"/>
      <c r="S3" s="11"/>
    </row>
    <row r="4" spans="1:19" s="1" customFormat="1" ht="24.75" customHeight="1">
      <c r="A4" s="597" t="s">
        <v>130</v>
      </c>
      <c r="B4" s="597" t="s">
        <v>79</v>
      </c>
      <c r="C4" s="597" t="s">
        <v>288</v>
      </c>
      <c r="D4" s="597" t="s">
        <v>289</v>
      </c>
      <c r="E4" s="597" t="s">
        <v>290</v>
      </c>
      <c r="F4" s="597"/>
      <c r="G4" s="597" t="s">
        <v>291</v>
      </c>
      <c r="H4" s="597" t="s">
        <v>292</v>
      </c>
      <c r="I4" s="597" t="s">
        <v>293</v>
      </c>
      <c r="J4" s="597" t="s">
        <v>294</v>
      </c>
      <c r="K4" s="597" t="s">
        <v>295</v>
      </c>
      <c r="L4" s="597" t="s">
        <v>296</v>
      </c>
      <c r="M4" s="597" t="s">
        <v>297</v>
      </c>
      <c r="N4" s="597" t="s">
        <v>298</v>
      </c>
      <c r="O4" s="5"/>
      <c r="P4" s="13"/>
      <c r="Q4" s="13"/>
      <c r="R4" s="13"/>
      <c r="S4" s="13"/>
    </row>
    <row r="5" spans="1:19" ht="24.75" customHeight="1">
      <c r="A5" s="597"/>
      <c r="B5" s="597"/>
      <c r="C5" s="597"/>
      <c r="D5" s="597"/>
      <c r="E5" s="8" t="s">
        <v>171</v>
      </c>
      <c r="F5" s="8" t="s">
        <v>299</v>
      </c>
      <c r="G5" s="597"/>
      <c r="H5" s="597"/>
      <c r="I5" s="597"/>
      <c r="J5" s="597"/>
      <c r="K5" s="597"/>
      <c r="L5" s="597"/>
      <c r="M5" s="597"/>
      <c r="N5" s="597"/>
      <c r="O5" s="5"/>
      <c r="P5" s="11"/>
      <c r="Q5" s="11"/>
      <c r="R5" s="11"/>
      <c r="S5" s="11"/>
    </row>
    <row r="6" spans="1:19" ht="24.75" customHeight="1">
      <c r="A6" s="9" t="s">
        <v>92</v>
      </c>
      <c r="B6" s="9" t="s">
        <v>92</v>
      </c>
      <c r="C6" s="9" t="s">
        <v>92</v>
      </c>
      <c r="D6" s="9" t="s">
        <v>92</v>
      </c>
      <c r="E6" s="10" t="s">
        <v>92</v>
      </c>
      <c r="F6" s="10" t="s">
        <v>92</v>
      </c>
      <c r="G6" s="9" t="s">
        <v>92</v>
      </c>
      <c r="H6" s="9" t="s">
        <v>92</v>
      </c>
      <c r="I6" s="9" t="s">
        <v>92</v>
      </c>
      <c r="J6" s="9" t="s">
        <v>92</v>
      </c>
      <c r="K6" s="9" t="s">
        <v>92</v>
      </c>
      <c r="L6" s="9" t="s">
        <v>92</v>
      </c>
      <c r="M6" s="9" t="s">
        <v>92</v>
      </c>
      <c r="N6" s="9" t="s">
        <v>92</v>
      </c>
      <c r="O6" s="5"/>
      <c r="P6" s="11"/>
      <c r="Q6" s="11"/>
      <c r="R6" s="11"/>
      <c r="S6" s="11"/>
    </row>
    <row r="7" spans="1:19" ht="24.75" customHeight="1">
      <c r="A7" s="9"/>
      <c r="B7" s="9"/>
      <c r="C7" s="9"/>
      <c r="D7" s="9"/>
      <c r="E7" s="10"/>
      <c r="F7" s="10"/>
      <c r="G7" s="9"/>
      <c r="H7" s="9"/>
      <c r="I7" s="9"/>
      <c r="J7" s="9"/>
      <c r="K7" s="9"/>
      <c r="L7" s="9"/>
      <c r="M7" s="9"/>
      <c r="N7" s="9"/>
      <c r="O7" s="5"/>
      <c r="P7" s="11"/>
      <c r="Q7" s="11"/>
      <c r="R7" s="11"/>
      <c r="S7" s="11"/>
    </row>
    <row r="8" spans="1:19" s="2" customFormat="1" ht="24.75" customHeight="1">
      <c r="A8" s="598" t="s">
        <v>300</v>
      </c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14"/>
      <c r="P8" s="15"/>
      <c r="Q8" s="15"/>
      <c r="R8" s="15"/>
      <c r="S8" s="15"/>
    </row>
    <row r="9" spans="1:19" ht="24.75" customHeight="1">
      <c r="A9" s="5"/>
      <c r="B9" s="5"/>
      <c r="C9" s="5"/>
      <c r="D9" s="5"/>
      <c r="E9" s="6"/>
      <c r="F9" s="6"/>
      <c r="G9" s="7"/>
      <c r="H9" s="5"/>
      <c r="I9" s="5"/>
      <c r="J9" s="5"/>
      <c r="K9" s="5"/>
      <c r="L9" s="5"/>
      <c r="M9" s="5"/>
      <c r="N9" s="5"/>
      <c r="O9" s="5"/>
      <c r="P9" s="11"/>
      <c r="Q9" s="11"/>
      <c r="R9" s="11"/>
      <c r="S9" s="11"/>
    </row>
    <row r="10" spans="1:19" ht="24.75" customHeight="1">
      <c r="A10" s="11"/>
      <c r="B10" s="11"/>
      <c r="C10" s="11"/>
      <c r="D10" s="11"/>
      <c r="E10" s="12"/>
      <c r="F10" s="12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2:19" ht="24.75" customHeight="1">
      <c r="L11" s="2"/>
      <c r="P11" s="11"/>
      <c r="Q11" s="11"/>
      <c r="R11" s="11"/>
      <c r="S11" s="11"/>
    </row>
    <row r="12" spans="1:19" ht="24.75" customHeight="1">
      <c r="A12" s="11"/>
      <c r="B12" s="11"/>
      <c r="C12" s="11"/>
      <c r="D12" s="11"/>
      <c r="E12" s="12"/>
      <c r="F12" s="12"/>
      <c r="G12" s="11"/>
      <c r="H12" s="11"/>
      <c r="I12" s="11"/>
      <c r="J12" s="11"/>
      <c r="K12" s="11"/>
      <c r="L12" s="2"/>
      <c r="M12" s="11"/>
      <c r="N12" s="11"/>
      <c r="O12" s="11"/>
      <c r="P12" s="11"/>
      <c r="Q12" s="11"/>
      <c r="R12" s="11"/>
      <c r="S12" s="11"/>
    </row>
  </sheetData>
  <sheetProtection formatCells="0" formatColumns="0" formatRows="0"/>
  <mergeCells count="16">
    <mergeCell ref="I4:I5"/>
    <mergeCell ref="J4:J5"/>
    <mergeCell ref="K4:K5"/>
    <mergeCell ref="L4:L5"/>
    <mergeCell ref="M4:M5"/>
    <mergeCell ref="N4:N5"/>
    <mergeCell ref="A2:N2"/>
    <mergeCell ref="M3:N3"/>
    <mergeCell ref="E4:F4"/>
    <mergeCell ref="A8:N8"/>
    <mergeCell ref="A4:A5"/>
    <mergeCell ref="B4:B5"/>
    <mergeCell ref="C4:C5"/>
    <mergeCell ref="D4:D5"/>
    <mergeCell ref="G4:G5"/>
    <mergeCell ref="H4:H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showGridLines="0" showZeros="0" zoomScalePageLayoutView="0" workbookViewId="0" topLeftCell="A1">
      <selection activeCell="E13" sqref="E12:E13"/>
    </sheetView>
  </sheetViews>
  <sheetFormatPr defaultColWidth="6.875" defaultRowHeight="18.75" customHeight="1"/>
  <cols>
    <col min="1" max="1" width="4.625" style="336" customWidth="1"/>
    <col min="2" max="3" width="3.50390625" style="336" customWidth="1"/>
    <col min="4" max="4" width="7.125" style="336" customWidth="1"/>
    <col min="5" max="5" width="35.50390625" style="337" customWidth="1"/>
    <col min="6" max="6" width="9.75390625" style="338" customWidth="1"/>
    <col min="7" max="10" width="8.50390625" style="338" customWidth="1"/>
    <col min="11" max="12" width="8.625" style="338" customWidth="1"/>
    <col min="13" max="17" width="8.00390625" style="338" customWidth="1"/>
    <col min="18" max="18" width="8.00390625" style="339" customWidth="1"/>
    <col min="19" max="21" width="8.00390625" style="340" customWidth="1"/>
    <col min="22" max="16384" width="6.875" style="339" customWidth="1"/>
  </cols>
  <sheetData>
    <row r="1" spans="1:21" ht="24.75" customHeight="1">
      <c r="A1" s="316"/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S1" s="356"/>
      <c r="T1" s="356"/>
      <c r="U1" s="316" t="s">
        <v>109</v>
      </c>
    </row>
    <row r="2" spans="1:21" ht="24.75" customHeight="1">
      <c r="A2" s="453" t="s">
        <v>110</v>
      </c>
      <c r="B2" s="453"/>
      <c r="C2" s="453"/>
      <c r="D2" s="453"/>
      <c r="E2" s="453"/>
      <c r="F2" s="453"/>
      <c r="G2" s="453"/>
      <c r="H2" s="453"/>
      <c r="I2" s="453"/>
      <c r="J2" s="453"/>
      <c r="K2" s="453"/>
      <c r="L2" s="453"/>
      <c r="M2" s="453"/>
      <c r="N2" s="453"/>
      <c r="O2" s="453"/>
      <c r="P2" s="453"/>
      <c r="Q2" s="453"/>
      <c r="R2" s="453"/>
      <c r="S2" s="453"/>
      <c r="T2" s="453"/>
      <c r="U2" s="453"/>
    </row>
    <row r="3" spans="1:21" s="334" customFormat="1" ht="24.75" customHeight="1">
      <c r="A3" s="341"/>
      <c r="B3" s="342"/>
      <c r="C3" s="343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55"/>
      <c r="Q3" s="355"/>
      <c r="S3" s="357"/>
      <c r="T3" s="454" t="s">
        <v>77</v>
      </c>
      <c r="U3" s="454"/>
    </row>
    <row r="4" spans="1:21" s="334" customFormat="1" ht="34.5" customHeight="1">
      <c r="A4" s="344" t="s">
        <v>111</v>
      </c>
      <c r="B4" s="344"/>
      <c r="C4" s="345"/>
      <c r="D4" s="460" t="s">
        <v>78</v>
      </c>
      <c r="E4" s="461" t="s">
        <v>98</v>
      </c>
      <c r="F4" s="463" t="s">
        <v>112</v>
      </c>
      <c r="G4" s="455" t="s">
        <v>113</v>
      </c>
      <c r="H4" s="456"/>
      <c r="I4" s="456"/>
      <c r="J4" s="457"/>
      <c r="K4" s="458" t="s">
        <v>114</v>
      </c>
      <c r="L4" s="458"/>
      <c r="M4" s="458"/>
      <c r="N4" s="458"/>
      <c r="O4" s="458"/>
      <c r="P4" s="458"/>
      <c r="Q4" s="458"/>
      <c r="R4" s="458"/>
      <c r="S4" s="467" t="s">
        <v>115</v>
      </c>
      <c r="T4" s="470" t="s">
        <v>116</v>
      </c>
      <c r="U4" s="470" t="s">
        <v>117</v>
      </c>
    </row>
    <row r="5" spans="1:21" s="334" customFormat="1" ht="34.5" customHeight="1">
      <c r="A5" s="459" t="s">
        <v>100</v>
      </c>
      <c r="B5" s="460" t="s">
        <v>101</v>
      </c>
      <c r="C5" s="460" t="s">
        <v>102</v>
      </c>
      <c r="D5" s="460"/>
      <c r="E5" s="461"/>
      <c r="F5" s="463"/>
      <c r="G5" s="460" t="s">
        <v>80</v>
      </c>
      <c r="H5" s="460" t="s">
        <v>118</v>
      </c>
      <c r="I5" s="460" t="s">
        <v>119</v>
      </c>
      <c r="J5" s="463" t="s">
        <v>120</v>
      </c>
      <c r="K5" s="464" t="s">
        <v>80</v>
      </c>
      <c r="L5" s="465" t="s">
        <v>121</v>
      </c>
      <c r="M5" s="465" t="s">
        <v>122</v>
      </c>
      <c r="N5" s="464" t="s">
        <v>123</v>
      </c>
      <c r="O5" s="471" t="s">
        <v>124</v>
      </c>
      <c r="P5" s="471" t="s">
        <v>125</v>
      </c>
      <c r="Q5" s="471" t="s">
        <v>126</v>
      </c>
      <c r="R5" s="471" t="s">
        <v>127</v>
      </c>
      <c r="S5" s="468"/>
      <c r="T5" s="469"/>
      <c r="U5" s="469"/>
    </row>
    <row r="6" spans="1:21" ht="34.5" customHeight="1">
      <c r="A6" s="459"/>
      <c r="B6" s="460"/>
      <c r="C6" s="460"/>
      <c r="D6" s="460"/>
      <c r="E6" s="462"/>
      <c r="F6" s="346" t="s">
        <v>99</v>
      </c>
      <c r="G6" s="460"/>
      <c r="H6" s="460"/>
      <c r="I6" s="460"/>
      <c r="J6" s="463"/>
      <c r="K6" s="463"/>
      <c r="L6" s="466"/>
      <c r="M6" s="466"/>
      <c r="N6" s="463"/>
      <c r="O6" s="464"/>
      <c r="P6" s="464"/>
      <c r="Q6" s="464"/>
      <c r="R6" s="464"/>
      <c r="S6" s="469"/>
      <c r="T6" s="469"/>
      <c r="U6" s="469"/>
    </row>
    <row r="7" spans="1:21" ht="34.5" customHeight="1">
      <c r="A7" s="347" t="s">
        <v>92</v>
      </c>
      <c r="B7" s="347" t="s">
        <v>92</v>
      </c>
      <c r="C7" s="347" t="s">
        <v>92</v>
      </c>
      <c r="D7" s="347" t="s">
        <v>92</v>
      </c>
      <c r="E7" s="347" t="s">
        <v>92</v>
      </c>
      <c r="F7" s="348">
        <v>1</v>
      </c>
      <c r="G7" s="347">
        <v>2</v>
      </c>
      <c r="H7" s="347">
        <v>3</v>
      </c>
      <c r="I7" s="347">
        <v>4</v>
      </c>
      <c r="J7" s="347">
        <v>5</v>
      </c>
      <c r="K7" s="347">
        <v>6</v>
      </c>
      <c r="L7" s="347">
        <v>7</v>
      </c>
      <c r="M7" s="347">
        <v>8</v>
      </c>
      <c r="N7" s="347">
        <v>9</v>
      </c>
      <c r="O7" s="347">
        <v>10</v>
      </c>
      <c r="P7" s="347">
        <v>11</v>
      </c>
      <c r="Q7" s="347">
        <v>12</v>
      </c>
      <c r="R7" s="347">
        <v>13</v>
      </c>
      <c r="S7" s="348">
        <v>14</v>
      </c>
      <c r="T7" s="348">
        <v>15</v>
      </c>
      <c r="U7" s="348">
        <v>16</v>
      </c>
    </row>
    <row r="8" spans="1:21" s="414" customFormat="1" ht="34.5" customHeight="1">
      <c r="A8" s="406" t="s">
        <v>103</v>
      </c>
      <c r="B8" s="407"/>
      <c r="C8" s="407"/>
      <c r="D8" s="408" t="s">
        <v>93</v>
      </c>
      <c r="E8" s="409" t="s">
        <v>104</v>
      </c>
      <c r="F8" s="415">
        <f>F9</f>
        <v>940</v>
      </c>
      <c r="G8" s="415">
        <f aca="true" t="shared" si="0" ref="G8:U8">G9</f>
        <v>670</v>
      </c>
      <c r="H8" s="415">
        <f t="shared" si="0"/>
        <v>580</v>
      </c>
      <c r="I8" s="415">
        <f t="shared" si="0"/>
        <v>80</v>
      </c>
      <c r="J8" s="415">
        <f t="shared" si="0"/>
        <v>10</v>
      </c>
      <c r="K8" s="415">
        <f t="shared" si="0"/>
        <v>270</v>
      </c>
      <c r="L8" s="415">
        <f t="shared" si="0"/>
        <v>270</v>
      </c>
      <c r="M8" s="415">
        <f t="shared" si="0"/>
        <v>0</v>
      </c>
      <c r="N8" s="415">
        <f t="shared" si="0"/>
        <v>0</v>
      </c>
      <c r="O8" s="415">
        <f t="shared" si="0"/>
        <v>0</v>
      </c>
      <c r="P8" s="415">
        <f t="shared" si="0"/>
        <v>0</v>
      </c>
      <c r="Q8" s="415">
        <f t="shared" si="0"/>
        <v>0</v>
      </c>
      <c r="R8" s="415">
        <f t="shared" si="0"/>
        <v>0</v>
      </c>
      <c r="S8" s="415">
        <f t="shared" si="0"/>
        <v>0</v>
      </c>
      <c r="T8" s="415">
        <f t="shared" si="0"/>
        <v>0</v>
      </c>
      <c r="U8" s="415">
        <f t="shared" si="0"/>
        <v>0</v>
      </c>
    </row>
    <row r="9" spans="1:21" s="414" customFormat="1" ht="34.5" customHeight="1">
      <c r="A9" s="406" t="s">
        <v>103</v>
      </c>
      <c r="B9" s="406" t="s">
        <v>105</v>
      </c>
      <c r="C9" s="407"/>
      <c r="D9" s="408" t="s">
        <v>93</v>
      </c>
      <c r="E9" s="409" t="s">
        <v>106</v>
      </c>
      <c r="F9" s="415">
        <f>F10</f>
        <v>940</v>
      </c>
      <c r="G9" s="415">
        <f aca="true" t="shared" si="1" ref="G9:U9">G10</f>
        <v>670</v>
      </c>
      <c r="H9" s="415">
        <f t="shared" si="1"/>
        <v>580</v>
      </c>
      <c r="I9" s="415">
        <f t="shared" si="1"/>
        <v>80</v>
      </c>
      <c r="J9" s="415">
        <f t="shared" si="1"/>
        <v>10</v>
      </c>
      <c r="K9" s="415">
        <f t="shared" si="1"/>
        <v>270</v>
      </c>
      <c r="L9" s="415">
        <f t="shared" si="1"/>
        <v>270</v>
      </c>
      <c r="M9" s="415">
        <f t="shared" si="1"/>
        <v>0</v>
      </c>
      <c r="N9" s="415">
        <f t="shared" si="1"/>
        <v>0</v>
      </c>
      <c r="O9" s="415">
        <f t="shared" si="1"/>
        <v>0</v>
      </c>
      <c r="P9" s="415">
        <f t="shared" si="1"/>
        <v>0</v>
      </c>
      <c r="Q9" s="415">
        <f t="shared" si="1"/>
        <v>0</v>
      </c>
      <c r="R9" s="415">
        <f t="shared" si="1"/>
        <v>0</v>
      </c>
      <c r="S9" s="415">
        <f t="shared" si="1"/>
        <v>0</v>
      </c>
      <c r="T9" s="415">
        <f t="shared" si="1"/>
        <v>0</v>
      </c>
      <c r="U9" s="415">
        <f t="shared" si="1"/>
        <v>0</v>
      </c>
    </row>
    <row r="10" spans="1:21" s="335" customFormat="1" ht="34.5" customHeight="1">
      <c r="A10" s="58" t="s">
        <v>103</v>
      </c>
      <c r="B10" s="58" t="s">
        <v>105</v>
      </c>
      <c r="C10" s="58" t="s">
        <v>107</v>
      </c>
      <c r="D10" s="55" t="s">
        <v>93</v>
      </c>
      <c r="E10" s="60" t="s">
        <v>108</v>
      </c>
      <c r="F10" s="349">
        <v>940</v>
      </c>
      <c r="G10" s="350">
        <v>670</v>
      </c>
      <c r="H10" s="351">
        <v>580</v>
      </c>
      <c r="I10" s="351">
        <v>80</v>
      </c>
      <c r="J10" s="351">
        <v>10</v>
      </c>
      <c r="K10" s="351">
        <v>270</v>
      </c>
      <c r="L10" s="351">
        <v>270</v>
      </c>
      <c r="M10" s="349"/>
      <c r="N10" s="351"/>
      <c r="O10" s="351"/>
      <c r="P10" s="351"/>
      <c r="Q10" s="351"/>
      <c r="R10" s="358"/>
      <c r="S10" s="359"/>
      <c r="T10" s="360"/>
      <c r="U10" s="358"/>
    </row>
    <row r="11" spans="1:21" ht="25.5" customHeight="1">
      <c r="A11" s="352"/>
      <c r="B11" s="352"/>
      <c r="C11" s="352"/>
      <c r="D11" s="352"/>
      <c r="E11" s="353"/>
      <c r="F11" s="354"/>
      <c r="G11" s="354"/>
      <c r="H11" s="354"/>
      <c r="I11" s="354"/>
      <c r="J11" s="354"/>
      <c r="K11" s="354"/>
      <c r="L11" s="354"/>
      <c r="M11" s="354"/>
      <c r="N11" s="354"/>
      <c r="O11" s="354"/>
      <c r="P11" s="354"/>
      <c r="Q11" s="354"/>
      <c r="R11" s="361"/>
      <c r="S11" s="362"/>
      <c r="T11" s="362"/>
      <c r="U11" s="362"/>
    </row>
    <row r="12" spans="1:21" ht="18.75" customHeight="1">
      <c r="A12" s="352"/>
      <c r="B12" s="352"/>
      <c r="C12" s="352"/>
      <c r="D12" s="352"/>
      <c r="E12" s="353"/>
      <c r="F12" s="354"/>
      <c r="G12" s="354"/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61"/>
      <c r="S12" s="362"/>
      <c r="T12" s="362"/>
      <c r="U12" s="362"/>
    </row>
    <row r="13" spans="1:21" ht="18.75" customHeight="1">
      <c r="A13" s="352"/>
      <c r="B13" s="352"/>
      <c r="C13" s="352"/>
      <c r="D13" s="352"/>
      <c r="E13" s="353"/>
      <c r="F13" s="354"/>
      <c r="G13" s="354"/>
      <c r="H13" s="354"/>
      <c r="I13" s="354"/>
      <c r="J13" s="354"/>
      <c r="K13" s="354"/>
      <c r="L13" s="354"/>
      <c r="M13" s="354"/>
      <c r="N13" s="354"/>
      <c r="O13" s="354"/>
      <c r="P13" s="354"/>
      <c r="Q13" s="354"/>
      <c r="R13" s="361"/>
      <c r="S13" s="362"/>
      <c r="T13" s="362"/>
      <c r="U13" s="362"/>
    </row>
    <row r="14" spans="4:21" ht="18.75" customHeight="1">
      <c r="D14" s="352"/>
      <c r="E14" s="353"/>
      <c r="F14" s="354"/>
      <c r="H14" s="354"/>
      <c r="I14" s="354"/>
      <c r="J14" s="354"/>
      <c r="K14" s="354"/>
      <c r="L14" s="354"/>
      <c r="M14" s="354"/>
      <c r="N14" s="354"/>
      <c r="O14" s="354"/>
      <c r="P14" s="354"/>
      <c r="Q14" s="354"/>
      <c r="R14" s="361"/>
      <c r="S14" s="362"/>
      <c r="T14" s="362"/>
      <c r="U14" s="362"/>
    </row>
    <row r="15" spans="4:20" ht="18.75" customHeight="1">
      <c r="D15" s="352"/>
      <c r="E15" s="353"/>
      <c r="F15" s="354"/>
      <c r="J15" s="354"/>
      <c r="K15" s="354"/>
      <c r="L15" s="354"/>
      <c r="M15" s="354"/>
      <c r="N15" s="354"/>
      <c r="O15" s="354"/>
      <c r="P15" s="354"/>
      <c r="Q15" s="354"/>
      <c r="R15" s="361"/>
      <c r="S15" s="362"/>
      <c r="T15" s="362"/>
    </row>
    <row r="16" spans="4:20" ht="18.75" customHeight="1">
      <c r="D16" s="352"/>
      <c r="F16" s="354"/>
      <c r="J16" s="354"/>
      <c r="L16" s="354"/>
      <c r="M16" s="354"/>
      <c r="N16" s="354"/>
      <c r="O16" s="354"/>
      <c r="P16" s="354"/>
      <c r="Q16" s="354"/>
      <c r="R16" s="361"/>
      <c r="S16" s="362"/>
      <c r="T16" s="362"/>
    </row>
    <row r="17" spans="6:19" ht="18.75" customHeight="1">
      <c r="F17" s="354"/>
      <c r="O17" s="354"/>
      <c r="P17" s="354"/>
      <c r="Q17" s="354"/>
      <c r="S17" s="362"/>
    </row>
    <row r="18" spans="6:17" ht="18.75" customHeight="1">
      <c r="F18" s="354"/>
      <c r="O18" s="354"/>
      <c r="P18" s="354"/>
      <c r="Q18" s="354"/>
    </row>
    <row r="19" spans="1:22" ht="18.75" customHeight="1">
      <c r="A19"/>
      <c r="B19"/>
      <c r="C19"/>
      <c r="D19"/>
      <c r="E19"/>
      <c r="F19" s="179"/>
      <c r="O19" s="354"/>
      <c r="P19"/>
      <c r="Q19"/>
      <c r="R19"/>
      <c r="S19"/>
      <c r="T19"/>
      <c r="U19"/>
      <c r="V19"/>
    </row>
    <row r="20" spans="1:22" ht="18.75" customHeight="1">
      <c r="A20"/>
      <c r="B20"/>
      <c r="C20"/>
      <c r="D20"/>
      <c r="E20"/>
      <c r="F20" s="179"/>
      <c r="G20" s="354"/>
      <c r="P20"/>
      <c r="Q20"/>
      <c r="R20"/>
      <c r="S20"/>
      <c r="T20"/>
      <c r="U20"/>
      <c r="V20"/>
    </row>
  </sheetData>
  <sheetProtection formatCells="0" formatColumns="0" formatRows="0"/>
  <mergeCells count="25">
    <mergeCell ref="S4:S6"/>
    <mergeCell ref="T4:T6"/>
    <mergeCell ref="U4:U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2:U2"/>
    <mergeCell ref="T3:U3"/>
    <mergeCell ref="G4:J4"/>
    <mergeCell ref="K4:R4"/>
    <mergeCell ref="A5:A6"/>
    <mergeCell ref="B5:B6"/>
    <mergeCell ref="C5:C6"/>
    <mergeCell ref="D4:D6"/>
    <mergeCell ref="E4:E6"/>
    <mergeCell ref="F4:F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zoomScalePageLayoutView="0" workbookViewId="0" topLeftCell="A1">
      <selection activeCell="E18" sqref="E1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34.25390625" style="0" customWidth="1"/>
    <col min="6" max="6" width="9.00390625" style="179" customWidth="1"/>
    <col min="7" max="7" width="7.25390625" style="179" customWidth="1"/>
    <col min="8" max="8" width="7.25390625" style="332" customWidth="1"/>
    <col min="9" max="10" width="7.25390625" style="179" customWidth="1"/>
    <col min="11" max="11" width="8.75390625" style="179" customWidth="1"/>
    <col min="12" max="12" width="9.25390625" style="179" customWidth="1"/>
    <col min="13" max="15" width="7.25390625" style="179" customWidth="1"/>
    <col min="16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3"/>
      <c r="G1" s="83"/>
      <c r="H1" s="333"/>
      <c r="I1" s="83"/>
      <c r="J1" s="83"/>
      <c r="K1" s="83"/>
      <c r="L1" s="83"/>
      <c r="M1" s="83"/>
      <c r="N1" s="83"/>
      <c r="O1" s="83"/>
      <c r="P1" s="82"/>
      <c r="Q1" s="82"/>
      <c r="R1" s="82"/>
      <c r="S1" s="82"/>
      <c r="T1" s="82"/>
      <c r="U1" s="316" t="s">
        <v>128</v>
      </c>
    </row>
    <row r="2" spans="1:21" ht="24.75" customHeight="1">
      <c r="A2" s="472" t="s">
        <v>129</v>
      </c>
      <c r="B2" s="472"/>
      <c r="C2" s="472"/>
      <c r="D2" s="472"/>
      <c r="E2" s="472"/>
      <c r="F2" s="472"/>
      <c r="G2" s="472"/>
      <c r="H2" s="473"/>
      <c r="I2" s="472"/>
      <c r="J2" s="472"/>
      <c r="K2" s="472"/>
      <c r="L2" s="472"/>
      <c r="M2" s="472"/>
      <c r="N2" s="472"/>
      <c r="O2" s="472"/>
      <c r="P2" s="472"/>
      <c r="Q2" s="472"/>
      <c r="R2" s="472"/>
      <c r="S2" s="472"/>
      <c r="T2" s="472"/>
      <c r="U2" s="472"/>
    </row>
    <row r="3" spans="1:21" ht="19.5" customHeight="1">
      <c r="A3" s="82"/>
      <c r="B3" s="82"/>
      <c r="C3" s="82"/>
      <c r="D3" s="82"/>
      <c r="E3" s="82"/>
      <c r="F3" s="83"/>
      <c r="G3" s="83"/>
      <c r="H3" s="333"/>
      <c r="I3" s="83"/>
      <c r="J3" s="83"/>
      <c r="K3" s="83"/>
      <c r="L3" s="83"/>
      <c r="M3" s="83"/>
      <c r="N3" s="83"/>
      <c r="O3" s="83"/>
      <c r="P3" s="82"/>
      <c r="Q3" s="82"/>
      <c r="R3" s="82"/>
      <c r="S3" s="82"/>
      <c r="T3" s="474" t="s">
        <v>77</v>
      </c>
      <c r="U3" s="474"/>
    </row>
    <row r="4" spans="1:21" ht="27.75" customHeight="1">
      <c r="A4" s="475" t="s">
        <v>111</v>
      </c>
      <c r="B4" s="476"/>
      <c r="C4" s="477"/>
      <c r="D4" s="478" t="s">
        <v>130</v>
      </c>
      <c r="E4" s="478" t="s">
        <v>131</v>
      </c>
      <c r="F4" s="478" t="s">
        <v>99</v>
      </c>
      <c r="G4" s="481" t="s">
        <v>132</v>
      </c>
      <c r="H4" s="482" t="s">
        <v>133</v>
      </c>
      <c r="I4" s="481" t="s">
        <v>134</v>
      </c>
      <c r="J4" s="481" t="s">
        <v>135</v>
      </c>
      <c r="K4" s="481" t="s">
        <v>136</v>
      </c>
      <c r="L4" s="481" t="s">
        <v>137</v>
      </c>
      <c r="M4" s="481" t="s">
        <v>122</v>
      </c>
      <c r="N4" s="481" t="s">
        <v>138</v>
      </c>
      <c r="O4" s="481" t="s">
        <v>120</v>
      </c>
      <c r="P4" s="481" t="s">
        <v>124</v>
      </c>
      <c r="Q4" s="481" t="s">
        <v>123</v>
      </c>
      <c r="R4" s="481" t="s">
        <v>139</v>
      </c>
      <c r="S4" s="481" t="s">
        <v>140</v>
      </c>
      <c r="T4" s="481" t="s">
        <v>141</v>
      </c>
      <c r="U4" s="481" t="s">
        <v>127</v>
      </c>
    </row>
    <row r="5" spans="1:21" ht="13.5" customHeight="1">
      <c r="A5" s="478" t="s">
        <v>100</v>
      </c>
      <c r="B5" s="478" t="s">
        <v>101</v>
      </c>
      <c r="C5" s="478" t="s">
        <v>102</v>
      </c>
      <c r="D5" s="480"/>
      <c r="E5" s="480"/>
      <c r="F5" s="480"/>
      <c r="G5" s="481"/>
      <c r="H5" s="482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1"/>
    </row>
    <row r="6" spans="1:21" ht="18" customHeight="1">
      <c r="A6" s="479"/>
      <c r="B6" s="479"/>
      <c r="C6" s="479"/>
      <c r="D6" s="479"/>
      <c r="E6" s="479"/>
      <c r="F6" s="479"/>
      <c r="G6" s="481"/>
      <c r="H6" s="482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</row>
    <row r="7" spans="1:21" s="414" customFormat="1" ht="30" customHeight="1">
      <c r="A7" s="406" t="s">
        <v>103</v>
      </c>
      <c r="B7" s="407"/>
      <c r="C7" s="407"/>
      <c r="D7" s="408" t="s">
        <v>93</v>
      </c>
      <c r="E7" s="409" t="s">
        <v>104</v>
      </c>
      <c r="F7" s="416">
        <f>F8</f>
        <v>940</v>
      </c>
      <c r="G7" s="416">
        <f aca="true" t="shared" si="0" ref="G7:O7">G8</f>
        <v>580</v>
      </c>
      <c r="H7" s="416">
        <f t="shared" si="0"/>
        <v>350</v>
      </c>
      <c r="I7" s="416"/>
      <c r="J7" s="416">
        <f t="shared" si="0"/>
        <v>0</v>
      </c>
      <c r="K7" s="416">
        <f t="shared" si="0"/>
        <v>0</v>
      </c>
      <c r="L7" s="416">
        <f t="shared" si="0"/>
        <v>0</v>
      </c>
      <c r="M7" s="416">
        <f t="shared" si="0"/>
        <v>0</v>
      </c>
      <c r="N7" s="416">
        <f t="shared" si="0"/>
        <v>0</v>
      </c>
      <c r="O7" s="416">
        <f t="shared" si="0"/>
        <v>10</v>
      </c>
      <c r="P7" s="417"/>
      <c r="Q7" s="417"/>
      <c r="R7" s="417"/>
      <c r="S7" s="417"/>
      <c r="T7" s="417"/>
      <c r="U7" s="417"/>
    </row>
    <row r="8" spans="1:21" s="414" customFormat="1" ht="30" customHeight="1">
      <c r="A8" s="406" t="s">
        <v>103</v>
      </c>
      <c r="B8" s="406" t="s">
        <v>105</v>
      </c>
      <c r="C8" s="407"/>
      <c r="D8" s="408" t="s">
        <v>93</v>
      </c>
      <c r="E8" s="409" t="s">
        <v>106</v>
      </c>
      <c r="F8" s="416">
        <f>F9</f>
        <v>940</v>
      </c>
      <c r="G8" s="416">
        <f aca="true" t="shared" si="1" ref="G8:O8">G9</f>
        <v>580</v>
      </c>
      <c r="H8" s="416">
        <f t="shared" si="1"/>
        <v>350</v>
      </c>
      <c r="I8" s="416">
        <f t="shared" si="1"/>
        <v>0</v>
      </c>
      <c r="J8" s="416">
        <f t="shared" si="1"/>
        <v>0</v>
      </c>
      <c r="K8" s="416">
        <f t="shared" si="1"/>
        <v>0</v>
      </c>
      <c r="L8" s="416">
        <f t="shared" si="1"/>
        <v>0</v>
      </c>
      <c r="M8" s="416">
        <f t="shared" si="1"/>
        <v>0</v>
      </c>
      <c r="N8" s="416">
        <f t="shared" si="1"/>
        <v>0</v>
      </c>
      <c r="O8" s="416">
        <f t="shared" si="1"/>
        <v>10</v>
      </c>
      <c r="P8" s="417"/>
      <c r="Q8" s="417"/>
      <c r="R8" s="417"/>
      <c r="S8" s="417"/>
      <c r="T8" s="417"/>
      <c r="U8" s="417"/>
    </row>
    <row r="9" spans="1:21" s="421" customFormat="1" ht="30" customHeight="1">
      <c r="A9" s="406" t="s">
        <v>103</v>
      </c>
      <c r="B9" s="406" t="s">
        <v>105</v>
      </c>
      <c r="C9" s="406" t="s">
        <v>107</v>
      </c>
      <c r="D9" s="408" t="s">
        <v>93</v>
      </c>
      <c r="E9" s="418" t="s">
        <v>108</v>
      </c>
      <c r="F9" s="419">
        <v>940</v>
      </c>
      <c r="G9" s="419">
        <v>580</v>
      </c>
      <c r="H9" s="419">
        <f>80+270</f>
        <v>350</v>
      </c>
      <c r="I9" s="419"/>
      <c r="J9" s="419"/>
      <c r="K9" s="419"/>
      <c r="L9" s="419"/>
      <c r="M9" s="419"/>
      <c r="N9" s="419"/>
      <c r="O9" s="419">
        <v>10</v>
      </c>
      <c r="P9" s="420"/>
      <c r="Q9" s="420"/>
      <c r="R9" s="420"/>
      <c r="S9" s="420"/>
      <c r="T9" s="420"/>
      <c r="U9" s="420"/>
    </row>
  </sheetData>
  <sheetProtection formatCells="0" formatColumns="0" formatRows="0"/>
  <mergeCells count="24">
    <mergeCell ref="T4:T6"/>
    <mergeCell ref="U4:U6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zoomScalePageLayoutView="0" workbookViewId="0" topLeftCell="A1">
      <selection activeCell="F14" sqref="F14"/>
    </sheetView>
  </sheetViews>
  <sheetFormatPr defaultColWidth="6.75390625" defaultRowHeight="22.5" customHeight="1"/>
  <cols>
    <col min="1" max="1" width="5.125" style="317" customWidth="1"/>
    <col min="2" max="3" width="3.625" style="317" customWidth="1"/>
    <col min="4" max="4" width="7.25390625" style="317" customWidth="1"/>
    <col min="5" max="5" width="19.50390625" style="317" customWidth="1"/>
    <col min="6" max="6" width="9.00390625" style="318" customWidth="1"/>
    <col min="7" max="7" width="8.50390625" style="318" customWidth="1"/>
    <col min="8" max="12" width="7.50390625" style="318" customWidth="1"/>
    <col min="13" max="13" width="7.50390625" style="319" customWidth="1"/>
    <col min="14" max="14" width="8.50390625" style="318" customWidth="1"/>
    <col min="15" max="23" width="7.50390625" style="318" customWidth="1"/>
    <col min="24" max="24" width="8.125" style="318" customWidth="1"/>
    <col min="25" max="27" width="7.50390625" style="318" customWidth="1"/>
    <col min="28" max="16384" width="6.75390625" style="317" customWidth="1"/>
  </cols>
  <sheetData>
    <row r="1" spans="2:28" ht="22.5" customHeight="1">
      <c r="B1" s="320"/>
      <c r="C1" s="320"/>
      <c r="D1" s="320"/>
      <c r="E1" s="320"/>
      <c r="F1" s="321"/>
      <c r="G1" s="321"/>
      <c r="H1" s="321"/>
      <c r="I1" s="321"/>
      <c r="J1" s="321"/>
      <c r="K1" s="321"/>
      <c r="L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AA1" s="328" t="s">
        <v>142</v>
      </c>
      <c r="AB1" s="329"/>
    </row>
    <row r="2" spans="1:27" ht="22.5" customHeight="1">
      <c r="A2" s="483" t="s">
        <v>143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3"/>
      <c r="R2" s="483"/>
      <c r="S2" s="483"/>
      <c r="T2" s="483"/>
      <c r="U2" s="483"/>
      <c r="V2" s="483"/>
      <c r="W2" s="483"/>
      <c r="X2" s="483"/>
      <c r="Y2" s="483"/>
      <c r="Z2" s="483"/>
      <c r="AA2" s="483"/>
    </row>
    <row r="3" spans="1:28" ht="22.5" customHeight="1">
      <c r="A3" s="322"/>
      <c r="B3" s="322"/>
      <c r="C3" s="322"/>
      <c r="D3" s="323"/>
      <c r="E3" s="323"/>
      <c r="F3" s="321"/>
      <c r="G3" s="321"/>
      <c r="H3" s="321"/>
      <c r="I3" s="321"/>
      <c r="J3" s="321"/>
      <c r="K3" s="321"/>
      <c r="L3" s="321"/>
      <c r="N3" s="321"/>
      <c r="O3" s="321"/>
      <c r="P3" s="321"/>
      <c r="Q3" s="321"/>
      <c r="R3" s="321"/>
      <c r="S3" s="321"/>
      <c r="T3" s="321"/>
      <c r="U3" s="321"/>
      <c r="V3" s="321"/>
      <c r="W3" s="321"/>
      <c r="Z3" s="484" t="s">
        <v>77</v>
      </c>
      <c r="AA3" s="484"/>
      <c r="AB3" s="330"/>
    </row>
    <row r="4" spans="1:27" ht="27" customHeight="1">
      <c r="A4" s="485" t="s">
        <v>97</v>
      </c>
      <c r="B4" s="485"/>
      <c r="C4" s="485"/>
      <c r="D4" s="487" t="s">
        <v>78</v>
      </c>
      <c r="E4" s="487" t="s">
        <v>98</v>
      </c>
      <c r="F4" s="487" t="s">
        <v>99</v>
      </c>
      <c r="G4" s="486" t="s">
        <v>144</v>
      </c>
      <c r="H4" s="486"/>
      <c r="I4" s="486"/>
      <c r="J4" s="486"/>
      <c r="K4" s="486"/>
      <c r="L4" s="486"/>
      <c r="M4" s="486"/>
      <c r="N4" s="486"/>
      <c r="O4" s="486" t="s">
        <v>145</v>
      </c>
      <c r="P4" s="486"/>
      <c r="Q4" s="486"/>
      <c r="R4" s="486"/>
      <c r="S4" s="486"/>
      <c r="T4" s="486"/>
      <c r="U4" s="486"/>
      <c r="V4" s="486"/>
      <c r="W4" s="489" t="s">
        <v>146</v>
      </c>
      <c r="X4" s="487" t="s">
        <v>147</v>
      </c>
      <c r="Y4" s="487"/>
      <c r="Z4" s="487"/>
      <c r="AA4" s="487"/>
    </row>
    <row r="5" spans="1:27" ht="27" customHeight="1">
      <c r="A5" s="487" t="s">
        <v>100</v>
      </c>
      <c r="B5" s="487" t="s">
        <v>101</v>
      </c>
      <c r="C5" s="487" t="s">
        <v>102</v>
      </c>
      <c r="D5" s="487"/>
      <c r="E5" s="487"/>
      <c r="F5" s="487"/>
      <c r="G5" s="487" t="s">
        <v>80</v>
      </c>
      <c r="H5" s="487" t="s">
        <v>148</v>
      </c>
      <c r="I5" s="487" t="s">
        <v>149</v>
      </c>
      <c r="J5" s="487" t="s">
        <v>150</v>
      </c>
      <c r="K5" s="487" t="s">
        <v>151</v>
      </c>
      <c r="L5" s="488" t="s">
        <v>152</v>
      </c>
      <c r="M5" s="487" t="s">
        <v>153</v>
      </c>
      <c r="N5" s="487" t="s">
        <v>154</v>
      </c>
      <c r="O5" s="487" t="s">
        <v>80</v>
      </c>
      <c r="P5" s="487" t="s">
        <v>155</v>
      </c>
      <c r="Q5" s="487" t="s">
        <v>156</v>
      </c>
      <c r="R5" s="487" t="s">
        <v>157</v>
      </c>
      <c r="S5" s="488" t="s">
        <v>158</v>
      </c>
      <c r="T5" s="487" t="s">
        <v>159</v>
      </c>
      <c r="U5" s="487" t="s">
        <v>160</v>
      </c>
      <c r="V5" s="487" t="s">
        <v>161</v>
      </c>
      <c r="W5" s="490"/>
      <c r="X5" s="487" t="s">
        <v>80</v>
      </c>
      <c r="Y5" s="487" t="s">
        <v>162</v>
      </c>
      <c r="Z5" s="487" t="s">
        <v>163</v>
      </c>
      <c r="AA5" s="487" t="s">
        <v>147</v>
      </c>
    </row>
    <row r="6" spans="1:27" ht="27" customHeight="1">
      <c r="A6" s="487"/>
      <c r="B6" s="487"/>
      <c r="C6" s="487"/>
      <c r="D6" s="487"/>
      <c r="E6" s="487"/>
      <c r="F6" s="487"/>
      <c r="G6" s="487"/>
      <c r="H6" s="487"/>
      <c r="I6" s="487"/>
      <c r="J6" s="487"/>
      <c r="K6" s="487"/>
      <c r="L6" s="488"/>
      <c r="M6" s="487"/>
      <c r="N6" s="487"/>
      <c r="O6" s="487"/>
      <c r="P6" s="487"/>
      <c r="Q6" s="487"/>
      <c r="R6" s="487"/>
      <c r="S6" s="488"/>
      <c r="T6" s="487"/>
      <c r="U6" s="487"/>
      <c r="V6" s="487"/>
      <c r="W6" s="491"/>
      <c r="X6" s="487"/>
      <c r="Y6" s="487"/>
      <c r="Z6" s="487"/>
      <c r="AA6" s="487"/>
    </row>
    <row r="7" spans="1:27" ht="22.5" customHeight="1">
      <c r="A7" s="324" t="s">
        <v>92</v>
      </c>
      <c r="B7" s="324" t="s">
        <v>92</v>
      </c>
      <c r="C7" s="324" t="s">
        <v>92</v>
      </c>
      <c r="D7" s="324" t="s">
        <v>92</v>
      </c>
      <c r="E7" s="324" t="s">
        <v>92</v>
      </c>
      <c r="F7" s="324">
        <v>1</v>
      </c>
      <c r="G7" s="324">
        <v>2</v>
      </c>
      <c r="H7" s="324">
        <v>3</v>
      </c>
      <c r="I7" s="324">
        <v>4</v>
      </c>
      <c r="J7" s="324">
        <v>5</v>
      </c>
      <c r="K7" s="324">
        <v>6</v>
      </c>
      <c r="L7" s="324">
        <v>7</v>
      </c>
      <c r="M7" s="324">
        <v>8</v>
      </c>
      <c r="N7" s="324">
        <v>9</v>
      </c>
      <c r="O7" s="324">
        <v>10</v>
      </c>
      <c r="P7" s="324">
        <v>11</v>
      </c>
      <c r="Q7" s="324">
        <v>12</v>
      </c>
      <c r="R7" s="324">
        <v>13</v>
      </c>
      <c r="S7" s="324">
        <v>14</v>
      </c>
      <c r="T7" s="324">
        <v>15</v>
      </c>
      <c r="U7" s="324">
        <v>16</v>
      </c>
      <c r="V7" s="324">
        <v>17</v>
      </c>
      <c r="W7" s="324">
        <v>18</v>
      </c>
      <c r="X7" s="324">
        <v>19</v>
      </c>
      <c r="Y7" s="324">
        <v>20</v>
      </c>
      <c r="Z7" s="324">
        <v>21</v>
      </c>
      <c r="AA7" s="324">
        <v>22</v>
      </c>
    </row>
    <row r="8" spans="1:256" s="424" customFormat="1" ht="30" customHeight="1">
      <c r="A8" s="406" t="s">
        <v>103</v>
      </c>
      <c r="B8" s="407"/>
      <c r="C8" s="407"/>
      <c r="D8" s="408" t="s">
        <v>93</v>
      </c>
      <c r="E8" s="409" t="s">
        <v>104</v>
      </c>
      <c r="F8" s="422">
        <f>F9</f>
        <v>580</v>
      </c>
      <c r="G8" s="422">
        <f aca="true" t="shared" si="0" ref="G8:AA8">G9</f>
        <v>444</v>
      </c>
      <c r="H8" s="422">
        <f t="shared" si="0"/>
        <v>260</v>
      </c>
      <c r="I8" s="422">
        <f t="shared" si="0"/>
        <v>0</v>
      </c>
      <c r="J8" s="422">
        <f t="shared" si="0"/>
        <v>140</v>
      </c>
      <c r="K8" s="422">
        <f t="shared" si="0"/>
        <v>0</v>
      </c>
      <c r="L8" s="422">
        <f t="shared" si="0"/>
        <v>0</v>
      </c>
      <c r="M8" s="422">
        <f t="shared" si="0"/>
        <v>44</v>
      </c>
      <c r="N8" s="422">
        <f t="shared" si="0"/>
        <v>0</v>
      </c>
      <c r="O8" s="422">
        <f t="shared" si="0"/>
        <v>68</v>
      </c>
      <c r="P8" s="422">
        <f t="shared" si="0"/>
        <v>60</v>
      </c>
      <c r="Q8" s="422">
        <f t="shared" si="0"/>
        <v>0</v>
      </c>
      <c r="R8" s="422">
        <f t="shared" si="0"/>
        <v>0</v>
      </c>
      <c r="S8" s="422">
        <f t="shared" si="0"/>
        <v>0</v>
      </c>
      <c r="T8" s="422">
        <f t="shared" si="0"/>
        <v>0</v>
      </c>
      <c r="U8" s="422">
        <f t="shared" si="0"/>
        <v>0</v>
      </c>
      <c r="V8" s="422">
        <f t="shared" si="0"/>
        <v>8</v>
      </c>
      <c r="W8" s="422">
        <f t="shared" si="0"/>
        <v>32</v>
      </c>
      <c r="X8" s="422">
        <f t="shared" si="0"/>
        <v>36</v>
      </c>
      <c r="Y8" s="422">
        <f t="shared" si="0"/>
        <v>0</v>
      </c>
      <c r="Z8" s="422">
        <f t="shared" si="0"/>
        <v>0</v>
      </c>
      <c r="AA8" s="422">
        <f t="shared" si="0"/>
        <v>36</v>
      </c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3"/>
      <c r="BI8" s="423"/>
      <c r="BJ8" s="423"/>
      <c r="BK8" s="423"/>
      <c r="BL8" s="423"/>
      <c r="BM8" s="423"/>
      <c r="BN8" s="423"/>
      <c r="BO8" s="423"/>
      <c r="BP8" s="423"/>
      <c r="BQ8" s="423"/>
      <c r="BR8" s="423"/>
      <c r="BS8" s="423"/>
      <c r="BT8" s="423"/>
      <c r="BU8" s="423"/>
      <c r="BV8" s="423"/>
      <c r="BW8" s="423"/>
      <c r="BX8" s="423"/>
      <c r="BY8" s="423"/>
      <c r="BZ8" s="423"/>
      <c r="CA8" s="423"/>
      <c r="CB8" s="423"/>
      <c r="CC8" s="423"/>
      <c r="CD8" s="423"/>
      <c r="CE8" s="423"/>
      <c r="CF8" s="423"/>
      <c r="CG8" s="423"/>
      <c r="CH8" s="423"/>
      <c r="CI8" s="423"/>
      <c r="CJ8" s="423"/>
      <c r="CK8" s="423"/>
      <c r="CL8" s="423"/>
      <c r="CM8" s="423"/>
      <c r="CN8" s="423"/>
      <c r="CO8" s="423"/>
      <c r="CP8" s="423"/>
      <c r="CQ8" s="423"/>
      <c r="CR8" s="423"/>
      <c r="CS8" s="423"/>
      <c r="CT8" s="423"/>
      <c r="CU8" s="423"/>
      <c r="CV8" s="423"/>
      <c r="CW8" s="423"/>
      <c r="CX8" s="423"/>
      <c r="CY8" s="423"/>
      <c r="CZ8" s="423"/>
      <c r="DA8" s="423"/>
      <c r="DB8" s="423"/>
      <c r="DC8" s="423"/>
      <c r="DD8" s="423"/>
      <c r="DE8" s="423"/>
      <c r="DF8" s="423"/>
      <c r="DG8" s="423"/>
      <c r="DH8" s="423"/>
      <c r="DI8" s="423"/>
      <c r="DJ8" s="423"/>
      <c r="DK8" s="423"/>
      <c r="DL8" s="423"/>
      <c r="DM8" s="423"/>
      <c r="DN8" s="423"/>
      <c r="DO8" s="423"/>
      <c r="DP8" s="423"/>
      <c r="DQ8" s="423"/>
      <c r="DR8" s="423"/>
      <c r="DS8" s="423"/>
      <c r="DT8" s="423"/>
      <c r="DU8" s="423"/>
      <c r="DV8" s="423"/>
      <c r="DW8" s="423"/>
      <c r="DX8" s="423"/>
      <c r="DY8" s="423"/>
      <c r="DZ8" s="423"/>
      <c r="EA8" s="423"/>
      <c r="EB8" s="423"/>
      <c r="EC8" s="423"/>
      <c r="ED8" s="423"/>
      <c r="EE8" s="423"/>
      <c r="EF8" s="423"/>
      <c r="EG8" s="423"/>
      <c r="EH8" s="423"/>
      <c r="EI8" s="423"/>
      <c r="EJ8" s="423"/>
      <c r="EK8" s="423"/>
      <c r="EL8" s="423"/>
      <c r="EM8" s="423"/>
      <c r="EN8" s="423"/>
      <c r="EO8" s="423"/>
      <c r="EP8" s="423"/>
      <c r="EQ8" s="423"/>
      <c r="ER8" s="423"/>
      <c r="ES8" s="423"/>
      <c r="ET8" s="423"/>
      <c r="EU8" s="423"/>
      <c r="EV8" s="423"/>
      <c r="EW8" s="423"/>
      <c r="EX8" s="423"/>
      <c r="EY8" s="423"/>
      <c r="EZ8" s="423"/>
      <c r="FA8" s="423"/>
      <c r="FB8" s="423"/>
      <c r="FC8" s="423"/>
      <c r="FD8" s="423"/>
      <c r="FE8" s="423"/>
      <c r="FF8" s="423"/>
      <c r="FG8" s="423"/>
      <c r="FH8" s="423"/>
      <c r="FI8" s="423"/>
      <c r="FJ8" s="423"/>
      <c r="FK8" s="423"/>
      <c r="FL8" s="423"/>
      <c r="FM8" s="423"/>
      <c r="FN8" s="423"/>
      <c r="FO8" s="423"/>
      <c r="FP8" s="423"/>
      <c r="FQ8" s="423"/>
      <c r="FR8" s="423"/>
      <c r="FS8" s="423"/>
      <c r="FT8" s="423"/>
      <c r="FU8" s="423"/>
      <c r="FV8" s="423"/>
      <c r="FW8" s="423"/>
      <c r="FX8" s="423"/>
      <c r="FY8" s="423"/>
      <c r="FZ8" s="423"/>
      <c r="GA8" s="423"/>
      <c r="GB8" s="423"/>
      <c r="GC8" s="423"/>
      <c r="GD8" s="423"/>
      <c r="GE8" s="423"/>
      <c r="GF8" s="423"/>
      <c r="GG8" s="423"/>
      <c r="GH8" s="423"/>
      <c r="GI8" s="423"/>
      <c r="GJ8" s="423"/>
      <c r="GK8" s="423"/>
      <c r="GL8" s="423"/>
      <c r="GM8" s="423"/>
      <c r="GN8" s="423"/>
      <c r="GO8" s="423"/>
      <c r="GP8" s="423"/>
      <c r="GQ8" s="423"/>
      <c r="GR8" s="423"/>
      <c r="GS8" s="423"/>
      <c r="GT8" s="423"/>
      <c r="GU8" s="423"/>
      <c r="GV8" s="423"/>
      <c r="GW8" s="423"/>
      <c r="GX8" s="423"/>
      <c r="GY8" s="423"/>
      <c r="GZ8" s="423"/>
      <c r="HA8" s="423"/>
      <c r="HB8" s="423"/>
      <c r="HC8" s="423"/>
      <c r="HD8" s="423"/>
      <c r="HE8" s="423"/>
      <c r="HF8" s="423"/>
      <c r="HG8" s="423"/>
      <c r="HH8" s="423"/>
      <c r="HI8" s="423"/>
      <c r="HJ8" s="423"/>
      <c r="HK8" s="423"/>
      <c r="HL8" s="423"/>
      <c r="HM8" s="423"/>
      <c r="HN8" s="423"/>
      <c r="HO8" s="423"/>
      <c r="HP8" s="423"/>
      <c r="HQ8" s="423"/>
      <c r="HR8" s="423"/>
      <c r="HS8" s="423"/>
      <c r="HT8" s="423"/>
      <c r="HU8" s="423"/>
      <c r="HV8" s="423"/>
      <c r="HW8" s="423"/>
      <c r="HX8" s="423"/>
      <c r="HY8" s="423"/>
      <c r="HZ8" s="423"/>
      <c r="IA8" s="423"/>
      <c r="IB8" s="423"/>
      <c r="IC8" s="423"/>
      <c r="ID8" s="423"/>
      <c r="IE8" s="423"/>
      <c r="IF8" s="423"/>
      <c r="IG8" s="423"/>
      <c r="IH8" s="423"/>
      <c r="II8" s="423"/>
      <c r="IJ8" s="423"/>
      <c r="IK8" s="423"/>
      <c r="IL8" s="423"/>
      <c r="IM8" s="423"/>
      <c r="IN8" s="423"/>
      <c r="IO8" s="423"/>
      <c r="IP8" s="423"/>
      <c r="IQ8" s="423"/>
      <c r="IR8" s="423"/>
      <c r="IS8" s="423"/>
      <c r="IT8" s="423"/>
      <c r="IU8" s="423"/>
      <c r="IV8" s="423"/>
    </row>
    <row r="9" spans="1:256" s="424" customFormat="1" ht="30" customHeight="1">
      <c r="A9" s="406" t="s">
        <v>103</v>
      </c>
      <c r="B9" s="406" t="s">
        <v>105</v>
      </c>
      <c r="C9" s="407"/>
      <c r="D9" s="408" t="s">
        <v>93</v>
      </c>
      <c r="E9" s="409" t="s">
        <v>106</v>
      </c>
      <c r="F9" s="422">
        <f>F10</f>
        <v>580</v>
      </c>
      <c r="G9" s="422">
        <f aca="true" t="shared" si="1" ref="G9:AA9">G10</f>
        <v>444</v>
      </c>
      <c r="H9" s="422">
        <f t="shared" si="1"/>
        <v>260</v>
      </c>
      <c r="I9" s="422">
        <f t="shared" si="1"/>
        <v>0</v>
      </c>
      <c r="J9" s="422">
        <f t="shared" si="1"/>
        <v>140</v>
      </c>
      <c r="K9" s="422">
        <f t="shared" si="1"/>
        <v>0</v>
      </c>
      <c r="L9" s="422">
        <f t="shared" si="1"/>
        <v>0</v>
      </c>
      <c r="M9" s="422">
        <f t="shared" si="1"/>
        <v>44</v>
      </c>
      <c r="N9" s="422">
        <f t="shared" si="1"/>
        <v>0</v>
      </c>
      <c r="O9" s="422">
        <f t="shared" si="1"/>
        <v>68</v>
      </c>
      <c r="P9" s="422">
        <f t="shared" si="1"/>
        <v>60</v>
      </c>
      <c r="Q9" s="422">
        <f t="shared" si="1"/>
        <v>0</v>
      </c>
      <c r="R9" s="422">
        <f t="shared" si="1"/>
        <v>0</v>
      </c>
      <c r="S9" s="422">
        <f t="shared" si="1"/>
        <v>0</v>
      </c>
      <c r="T9" s="422">
        <f t="shared" si="1"/>
        <v>0</v>
      </c>
      <c r="U9" s="422">
        <f t="shared" si="1"/>
        <v>0</v>
      </c>
      <c r="V9" s="422">
        <f t="shared" si="1"/>
        <v>8</v>
      </c>
      <c r="W9" s="422">
        <f t="shared" si="1"/>
        <v>32</v>
      </c>
      <c r="X9" s="422">
        <f t="shared" si="1"/>
        <v>36</v>
      </c>
      <c r="Y9" s="422">
        <f t="shared" si="1"/>
        <v>0</v>
      </c>
      <c r="Z9" s="422">
        <f t="shared" si="1"/>
        <v>0</v>
      </c>
      <c r="AA9" s="422">
        <f t="shared" si="1"/>
        <v>36</v>
      </c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423"/>
      <c r="BT9" s="423"/>
      <c r="BU9" s="423"/>
      <c r="BV9" s="423"/>
      <c r="BW9" s="423"/>
      <c r="BX9" s="423"/>
      <c r="BY9" s="423"/>
      <c r="BZ9" s="423"/>
      <c r="CA9" s="423"/>
      <c r="CB9" s="423"/>
      <c r="CC9" s="423"/>
      <c r="CD9" s="423"/>
      <c r="CE9" s="423"/>
      <c r="CF9" s="423"/>
      <c r="CG9" s="423"/>
      <c r="CH9" s="423"/>
      <c r="CI9" s="423"/>
      <c r="CJ9" s="423"/>
      <c r="CK9" s="423"/>
      <c r="CL9" s="423"/>
      <c r="CM9" s="423"/>
      <c r="CN9" s="423"/>
      <c r="CO9" s="423"/>
      <c r="CP9" s="423"/>
      <c r="CQ9" s="423"/>
      <c r="CR9" s="423"/>
      <c r="CS9" s="423"/>
      <c r="CT9" s="423"/>
      <c r="CU9" s="423"/>
      <c r="CV9" s="423"/>
      <c r="CW9" s="423"/>
      <c r="CX9" s="423"/>
      <c r="CY9" s="423"/>
      <c r="CZ9" s="423"/>
      <c r="DA9" s="423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  <c r="DQ9" s="423"/>
      <c r="DR9" s="423"/>
      <c r="DS9" s="423"/>
      <c r="DT9" s="423"/>
      <c r="DU9" s="423"/>
      <c r="DV9" s="423"/>
      <c r="DW9" s="423"/>
      <c r="DX9" s="423"/>
      <c r="DY9" s="423"/>
      <c r="DZ9" s="423"/>
      <c r="EA9" s="423"/>
      <c r="EB9" s="423"/>
      <c r="EC9" s="423"/>
      <c r="ED9" s="423"/>
      <c r="EE9" s="423"/>
      <c r="EF9" s="423"/>
      <c r="EG9" s="423"/>
      <c r="EH9" s="423"/>
      <c r="EI9" s="423"/>
      <c r="EJ9" s="423"/>
      <c r="EK9" s="423"/>
      <c r="EL9" s="423"/>
      <c r="EM9" s="423"/>
      <c r="EN9" s="423"/>
      <c r="EO9" s="423"/>
      <c r="EP9" s="423"/>
      <c r="EQ9" s="423"/>
      <c r="ER9" s="423"/>
      <c r="ES9" s="423"/>
      <c r="ET9" s="423"/>
      <c r="EU9" s="423"/>
      <c r="EV9" s="423"/>
      <c r="EW9" s="423"/>
      <c r="EX9" s="423"/>
      <c r="EY9" s="423"/>
      <c r="EZ9" s="423"/>
      <c r="FA9" s="423"/>
      <c r="FB9" s="423"/>
      <c r="FC9" s="423"/>
      <c r="FD9" s="423"/>
      <c r="FE9" s="423"/>
      <c r="FF9" s="423"/>
      <c r="FG9" s="423"/>
      <c r="FH9" s="423"/>
      <c r="FI9" s="423"/>
      <c r="FJ9" s="423"/>
      <c r="FK9" s="423"/>
      <c r="FL9" s="423"/>
      <c r="FM9" s="423"/>
      <c r="FN9" s="423"/>
      <c r="FO9" s="423"/>
      <c r="FP9" s="423"/>
      <c r="FQ9" s="423"/>
      <c r="FR9" s="423"/>
      <c r="FS9" s="423"/>
      <c r="FT9" s="423"/>
      <c r="FU9" s="423"/>
      <c r="FV9" s="423"/>
      <c r="FW9" s="423"/>
      <c r="FX9" s="423"/>
      <c r="FY9" s="423"/>
      <c r="FZ9" s="423"/>
      <c r="GA9" s="423"/>
      <c r="GB9" s="423"/>
      <c r="GC9" s="423"/>
      <c r="GD9" s="423"/>
      <c r="GE9" s="423"/>
      <c r="GF9" s="423"/>
      <c r="GG9" s="423"/>
      <c r="GH9" s="423"/>
      <c r="GI9" s="423"/>
      <c r="GJ9" s="423"/>
      <c r="GK9" s="423"/>
      <c r="GL9" s="423"/>
      <c r="GM9" s="423"/>
      <c r="GN9" s="423"/>
      <c r="GO9" s="423"/>
      <c r="GP9" s="423"/>
      <c r="GQ9" s="423"/>
      <c r="GR9" s="423"/>
      <c r="GS9" s="423"/>
      <c r="GT9" s="423"/>
      <c r="GU9" s="423"/>
      <c r="GV9" s="423"/>
      <c r="GW9" s="423"/>
      <c r="GX9" s="423"/>
      <c r="GY9" s="423"/>
      <c r="GZ9" s="423"/>
      <c r="HA9" s="423"/>
      <c r="HB9" s="423"/>
      <c r="HC9" s="423"/>
      <c r="HD9" s="423"/>
      <c r="HE9" s="423"/>
      <c r="HF9" s="423"/>
      <c r="HG9" s="423"/>
      <c r="HH9" s="423"/>
      <c r="HI9" s="423"/>
      <c r="HJ9" s="423"/>
      <c r="HK9" s="423"/>
      <c r="HL9" s="423"/>
      <c r="HM9" s="423"/>
      <c r="HN9" s="423"/>
      <c r="HO9" s="423"/>
      <c r="HP9" s="423"/>
      <c r="HQ9" s="423"/>
      <c r="HR9" s="423"/>
      <c r="HS9" s="423"/>
      <c r="HT9" s="423"/>
      <c r="HU9" s="423"/>
      <c r="HV9" s="423"/>
      <c r="HW9" s="423"/>
      <c r="HX9" s="423"/>
      <c r="HY9" s="423"/>
      <c r="HZ9" s="423"/>
      <c r="IA9" s="423"/>
      <c r="IB9" s="423"/>
      <c r="IC9" s="423"/>
      <c r="ID9" s="423"/>
      <c r="IE9" s="423"/>
      <c r="IF9" s="423"/>
      <c r="IG9" s="423"/>
      <c r="IH9" s="423"/>
      <c r="II9" s="423"/>
      <c r="IJ9" s="423"/>
      <c r="IK9" s="423"/>
      <c r="IL9" s="423"/>
      <c r="IM9" s="423"/>
      <c r="IN9" s="423"/>
      <c r="IO9" s="423"/>
      <c r="IP9" s="423"/>
      <c r="IQ9" s="423"/>
      <c r="IR9" s="423"/>
      <c r="IS9" s="423"/>
      <c r="IT9" s="423"/>
      <c r="IU9" s="423"/>
      <c r="IV9" s="423"/>
    </row>
    <row r="10" spans="1:256" s="79" customFormat="1" ht="30" customHeight="1">
      <c r="A10" s="58" t="s">
        <v>103</v>
      </c>
      <c r="B10" s="58" t="s">
        <v>105</v>
      </c>
      <c r="C10" s="58" t="s">
        <v>107</v>
      </c>
      <c r="D10" s="55" t="s">
        <v>93</v>
      </c>
      <c r="E10" s="60" t="s">
        <v>108</v>
      </c>
      <c r="F10" s="218">
        <f>G10+O10+W10+X10</f>
        <v>580</v>
      </c>
      <c r="G10" s="218">
        <f>SUM(H10:N10)</f>
        <v>444</v>
      </c>
      <c r="H10" s="218">
        <v>260</v>
      </c>
      <c r="I10" s="218"/>
      <c r="J10" s="218">
        <v>140</v>
      </c>
      <c r="K10" s="218"/>
      <c r="L10" s="218"/>
      <c r="M10" s="221">
        <v>44</v>
      </c>
      <c r="N10" s="218"/>
      <c r="O10" s="218">
        <f>SUM(P10:V10)</f>
        <v>68</v>
      </c>
      <c r="P10" s="218">
        <v>60</v>
      </c>
      <c r="Q10" s="218"/>
      <c r="R10" s="218"/>
      <c r="S10" s="218"/>
      <c r="T10" s="218"/>
      <c r="U10" s="218"/>
      <c r="V10" s="218">
        <v>8</v>
      </c>
      <c r="W10" s="218">
        <v>32</v>
      </c>
      <c r="X10" s="218">
        <f>SUM(Y10:AA10)</f>
        <v>36</v>
      </c>
      <c r="Y10" s="218"/>
      <c r="Z10" s="218"/>
      <c r="AA10" s="218">
        <v>36</v>
      </c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1"/>
      <c r="BG10" s="331"/>
      <c r="BH10" s="331"/>
      <c r="BI10" s="331"/>
      <c r="BJ10" s="331"/>
      <c r="BK10" s="331"/>
      <c r="BL10" s="331"/>
      <c r="BM10" s="331"/>
      <c r="BN10" s="331"/>
      <c r="BO10" s="331"/>
      <c r="BP10" s="331"/>
      <c r="BQ10" s="331"/>
      <c r="BR10" s="331"/>
      <c r="BS10" s="331"/>
      <c r="BT10" s="331"/>
      <c r="BU10" s="331"/>
      <c r="BV10" s="331"/>
      <c r="BW10" s="331"/>
      <c r="BX10" s="331"/>
      <c r="BY10" s="331"/>
      <c r="BZ10" s="331"/>
      <c r="CA10" s="331"/>
      <c r="CB10" s="331"/>
      <c r="CC10" s="331"/>
      <c r="CD10" s="331"/>
      <c r="CE10" s="331"/>
      <c r="CF10" s="331"/>
      <c r="CG10" s="331"/>
      <c r="CH10" s="331"/>
      <c r="CI10" s="331"/>
      <c r="CJ10" s="331"/>
      <c r="CK10" s="331"/>
      <c r="CL10" s="331"/>
      <c r="CM10" s="331"/>
      <c r="CN10" s="331"/>
      <c r="CO10" s="331"/>
      <c r="CP10" s="331"/>
      <c r="CQ10" s="331"/>
      <c r="CR10" s="331"/>
      <c r="CS10" s="331"/>
      <c r="CT10" s="331"/>
      <c r="CU10" s="331"/>
      <c r="CV10" s="331"/>
      <c r="CW10" s="331"/>
      <c r="CX10" s="331"/>
      <c r="CY10" s="331"/>
      <c r="CZ10" s="331"/>
      <c r="DA10" s="331"/>
      <c r="DB10" s="331"/>
      <c r="DC10" s="331"/>
      <c r="DD10" s="331"/>
      <c r="DE10" s="331"/>
      <c r="DF10" s="331"/>
      <c r="DG10" s="331"/>
      <c r="DH10" s="331"/>
      <c r="DI10" s="331"/>
      <c r="DJ10" s="331"/>
      <c r="DK10" s="331"/>
      <c r="DL10" s="331"/>
      <c r="DM10" s="331"/>
      <c r="DN10" s="331"/>
      <c r="DO10" s="331"/>
      <c r="DP10" s="331"/>
      <c r="DQ10" s="331"/>
      <c r="DR10" s="331"/>
      <c r="DS10" s="331"/>
      <c r="DT10" s="331"/>
      <c r="DU10" s="331"/>
      <c r="DV10" s="331"/>
      <c r="DW10" s="331"/>
      <c r="DX10" s="331"/>
      <c r="DY10" s="331"/>
      <c r="DZ10" s="331"/>
      <c r="EA10" s="331"/>
      <c r="EB10" s="331"/>
      <c r="EC10" s="331"/>
      <c r="ED10" s="331"/>
      <c r="EE10" s="331"/>
      <c r="EF10" s="331"/>
      <c r="EG10" s="331"/>
      <c r="EH10" s="331"/>
      <c r="EI10" s="331"/>
      <c r="EJ10" s="331"/>
      <c r="EK10" s="331"/>
      <c r="EL10" s="331"/>
      <c r="EM10" s="331"/>
      <c r="EN10" s="331"/>
      <c r="EO10" s="331"/>
      <c r="EP10" s="331"/>
      <c r="EQ10" s="331"/>
      <c r="ER10" s="331"/>
      <c r="ES10" s="331"/>
      <c r="ET10" s="331"/>
      <c r="EU10" s="331"/>
      <c r="EV10" s="331"/>
      <c r="EW10" s="331"/>
      <c r="EX10" s="331"/>
      <c r="EY10" s="331"/>
      <c r="EZ10" s="331"/>
      <c r="FA10" s="331"/>
      <c r="FB10" s="331"/>
      <c r="FC10" s="331"/>
      <c r="FD10" s="331"/>
      <c r="FE10" s="331"/>
      <c r="FF10" s="331"/>
      <c r="FG10" s="331"/>
      <c r="FH10" s="331"/>
      <c r="FI10" s="331"/>
      <c r="FJ10" s="331"/>
      <c r="FK10" s="331"/>
      <c r="FL10" s="331"/>
      <c r="FM10" s="331"/>
      <c r="FN10" s="331"/>
      <c r="FO10" s="331"/>
      <c r="FP10" s="331"/>
      <c r="FQ10" s="331"/>
      <c r="FR10" s="331"/>
      <c r="FS10" s="331"/>
      <c r="FT10" s="331"/>
      <c r="FU10" s="331"/>
      <c r="FV10" s="331"/>
      <c r="FW10" s="331"/>
      <c r="FX10" s="331"/>
      <c r="FY10" s="331"/>
      <c r="FZ10" s="331"/>
      <c r="GA10" s="331"/>
      <c r="GB10" s="331"/>
      <c r="GC10" s="331"/>
      <c r="GD10" s="331"/>
      <c r="GE10" s="331"/>
      <c r="GF10" s="331"/>
      <c r="GG10" s="331"/>
      <c r="GH10" s="331"/>
      <c r="GI10" s="331"/>
      <c r="GJ10" s="331"/>
      <c r="GK10" s="331"/>
      <c r="GL10" s="331"/>
      <c r="GM10" s="331"/>
      <c r="GN10" s="331"/>
      <c r="GO10" s="331"/>
      <c r="GP10" s="331"/>
      <c r="GQ10" s="331"/>
      <c r="GR10" s="331"/>
      <c r="GS10" s="331"/>
      <c r="GT10" s="331"/>
      <c r="GU10" s="331"/>
      <c r="GV10" s="331"/>
      <c r="GW10" s="331"/>
      <c r="GX10" s="331"/>
      <c r="GY10" s="331"/>
      <c r="GZ10" s="331"/>
      <c r="HA10" s="331"/>
      <c r="HB10" s="331"/>
      <c r="HC10" s="331"/>
      <c r="HD10" s="331"/>
      <c r="HE10" s="331"/>
      <c r="HF10" s="331"/>
      <c r="HG10" s="331"/>
      <c r="HH10" s="331"/>
      <c r="HI10" s="331"/>
      <c r="HJ10" s="331"/>
      <c r="HK10" s="331"/>
      <c r="HL10" s="331"/>
      <c r="HM10" s="331"/>
      <c r="HN10" s="331"/>
      <c r="HO10" s="331"/>
      <c r="HP10" s="331"/>
      <c r="HQ10" s="331"/>
      <c r="HR10" s="331"/>
      <c r="HS10" s="331"/>
      <c r="HT10" s="331"/>
      <c r="HU10" s="331"/>
      <c r="HV10" s="331"/>
      <c r="HW10" s="331"/>
      <c r="HX10" s="331"/>
      <c r="HY10" s="331"/>
      <c r="HZ10" s="331"/>
      <c r="IA10" s="331"/>
      <c r="IB10" s="331"/>
      <c r="IC10" s="331"/>
      <c r="ID10" s="331"/>
      <c r="IE10" s="331"/>
      <c r="IF10" s="331"/>
      <c r="IG10" s="331"/>
      <c r="IH10" s="331"/>
      <c r="II10" s="331"/>
      <c r="IJ10" s="331"/>
      <c r="IK10" s="331"/>
      <c r="IL10" s="331"/>
      <c r="IM10" s="331"/>
      <c r="IN10" s="331"/>
      <c r="IO10" s="331"/>
      <c r="IP10" s="331"/>
      <c r="IQ10" s="331"/>
      <c r="IR10" s="331"/>
      <c r="IS10" s="331"/>
      <c r="IT10" s="331"/>
      <c r="IU10" s="331"/>
      <c r="IV10" s="331"/>
    </row>
    <row r="11" spans="1:28" ht="22.5" customHeight="1">
      <c r="A11" s="325"/>
      <c r="B11" s="325"/>
      <c r="C11" s="325"/>
      <c r="D11" s="325"/>
      <c r="E11" s="325"/>
      <c r="F11" s="326"/>
      <c r="G11" s="326"/>
      <c r="H11" s="326"/>
      <c r="I11" s="326"/>
      <c r="J11" s="326"/>
      <c r="K11" s="326"/>
      <c r="L11" s="326"/>
      <c r="M11" s="327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  <c r="Z11" s="326"/>
      <c r="AA11" s="326"/>
      <c r="AB11" s="325"/>
    </row>
    <row r="12" spans="1:28" ht="22.5" customHeight="1">
      <c r="A12" s="325"/>
      <c r="B12" s="325"/>
      <c r="C12" s="325"/>
      <c r="D12" s="325"/>
      <c r="E12" s="325"/>
      <c r="F12" s="326"/>
      <c r="G12" s="326"/>
      <c r="H12" s="326"/>
      <c r="I12" s="326"/>
      <c r="J12" s="326"/>
      <c r="K12" s="326"/>
      <c r="L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5"/>
    </row>
    <row r="13" spans="1:27" ht="22.5" customHeight="1">
      <c r="A13" s="325"/>
      <c r="B13" s="325"/>
      <c r="C13" s="325"/>
      <c r="D13" s="325"/>
      <c r="E13" s="325"/>
      <c r="F13" s="326"/>
      <c r="G13" s="326"/>
      <c r="H13" s="326"/>
      <c r="I13" s="326"/>
      <c r="J13" s="326"/>
      <c r="K13" s="326"/>
      <c r="L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</row>
    <row r="14" spans="1:27" ht="22.5" customHeight="1">
      <c r="A14" s="325"/>
      <c r="B14" s="325"/>
      <c r="C14" s="325"/>
      <c r="D14" s="325"/>
      <c r="E14" s="325"/>
      <c r="F14" s="326"/>
      <c r="G14" s="326"/>
      <c r="H14" s="326"/>
      <c r="I14" s="326"/>
      <c r="J14" s="326"/>
      <c r="K14" s="326"/>
      <c r="L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</row>
    <row r="15" spans="1:26" ht="22.5" customHeight="1">
      <c r="A15" s="325"/>
      <c r="B15" s="325"/>
      <c r="C15" s="325"/>
      <c r="D15" s="325"/>
      <c r="E15" s="325"/>
      <c r="F15" s="326"/>
      <c r="J15" s="326"/>
      <c r="K15" s="326"/>
      <c r="L15" s="326"/>
      <c r="N15" s="326"/>
      <c r="O15" s="326"/>
      <c r="P15" s="326"/>
      <c r="Q15" s="326"/>
      <c r="R15" s="326"/>
      <c r="S15" s="326"/>
      <c r="T15" s="326"/>
      <c r="U15" s="326"/>
      <c r="V15" s="326"/>
      <c r="W15" s="326"/>
      <c r="X15" s="326"/>
      <c r="Y15" s="326"/>
      <c r="Z15" s="326"/>
    </row>
    <row r="16" spans="1:25" ht="22.5" customHeight="1">
      <c r="A16" s="325"/>
      <c r="B16" s="325"/>
      <c r="C16" s="325"/>
      <c r="D16" s="325"/>
      <c r="E16" s="325"/>
      <c r="F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</row>
    <row r="17" spans="15:24" ht="22.5" customHeight="1">
      <c r="O17" s="326"/>
      <c r="P17" s="326"/>
      <c r="Q17" s="326"/>
      <c r="R17" s="326"/>
      <c r="S17" s="326"/>
      <c r="T17" s="326"/>
      <c r="U17" s="326"/>
      <c r="V17" s="326"/>
      <c r="W17" s="326"/>
      <c r="X17" s="326"/>
    </row>
    <row r="18" spans="15:17" ht="22.5" customHeight="1">
      <c r="O18" s="326"/>
      <c r="P18" s="326"/>
      <c r="Q18" s="326"/>
    </row>
    <row r="19" spans="6:27" ht="22.5" customHeight="1"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</row>
  </sheetData>
  <sheetProtection formatCells="0" formatColumns="0" formatRows="0"/>
  <mergeCells count="33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zoomScalePageLayoutView="0" workbookViewId="0" topLeftCell="A1">
      <selection activeCell="G14" sqref="G14"/>
    </sheetView>
  </sheetViews>
  <sheetFormatPr defaultColWidth="8.75390625" defaultRowHeight="14.25"/>
  <cols>
    <col min="1" max="3" width="5.375" style="0" customWidth="1"/>
    <col min="4" max="4" width="8.75390625" style="0" customWidth="1"/>
    <col min="5" max="5" width="34.375" style="0" customWidth="1"/>
    <col min="6" max="6" width="12.50390625" style="179" customWidth="1"/>
    <col min="7" max="14" width="9.00390625" style="179" customWidth="1"/>
  </cols>
  <sheetData>
    <row r="1" ht="14.25" customHeight="1">
      <c r="N1" s="316" t="s">
        <v>164</v>
      </c>
    </row>
    <row r="2" spans="1:14" ht="33" customHeight="1">
      <c r="A2" s="492" t="s">
        <v>165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</row>
    <row r="3" spans="13:14" ht="14.25" customHeight="1">
      <c r="M3" s="493" t="s">
        <v>77</v>
      </c>
      <c r="N3" s="493"/>
    </row>
    <row r="4" spans="1:14" ht="22.5" customHeight="1">
      <c r="A4" s="494" t="s">
        <v>97</v>
      </c>
      <c r="B4" s="494"/>
      <c r="C4" s="494"/>
      <c r="D4" s="481" t="s">
        <v>130</v>
      </c>
      <c r="E4" s="481" t="s">
        <v>79</v>
      </c>
      <c r="F4" s="481" t="s">
        <v>80</v>
      </c>
      <c r="G4" s="481" t="s">
        <v>132</v>
      </c>
      <c r="H4" s="481"/>
      <c r="I4" s="481"/>
      <c r="J4" s="481"/>
      <c r="K4" s="481"/>
      <c r="L4" s="481" t="s">
        <v>136</v>
      </c>
      <c r="M4" s="481"/>
      <c r="N4" s="481"/>
    </row>
    <row r="5" spans="1:14" ht="17.25" customHeight="1">
      <c r="A5" s="481" t="s">
        <v>100</v>
      </c>
      <c r="B5" s="495" t="s">
        <v>101</v>
      </c>
      <c r="C5" s="481" t="s">
        <v>102</v>
      </c>
      <c r="D5" s="481"/>
      <c r="E5" s="481"/>
      <c r="F5" s="481"/>
      <c r="G5" s="481" t="s">
        <v>166</v>
      </c>
      <c r="H5" s="481" t="s">
        <v>167</v>
      </c>
      <c r="I5" s="481" t="s">
        <v>145</v>
      </c>
      <c r="J5" s="481" t="s">
        <v>146</v>
      </c>
      <c r="K5" s="481" t="s">
        <v>147</v>
      </c>
      <c r="L5" s="481" t="s">
        <v>166</v>
      </c>
      <c r="M5" s="481" t="s">
        <v>118</v>
      </c>
      <c r="N5" s="481" t="s">
        <v>168</v>
      </c>
    </row>
    <row r="6" spans="1:14" ht="30" customHeight="1">
      <c r="A6" s="481"/>
      <c r="B6" s="495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</row>
    <row r="7" spans="1:14" s="147" customFormat="1" ht="27" customHeight="1">
      <c r="A7" s="296" t="s">
        <v>103</v>
      </c>
      <c r="B7" s="297"/>
      <c r="C7" s="297"/>
      <c r="D7" s="180" t="s">
        <v>93</v>
      </c>
      <c r="E7" s="298" t="s">
        <v>104</v>
      </c>
      <c r="F7" s="181">
        <f aca="true" t="shared" si="0" ref="F7:K7">F8</f>
        <v>580</v>
      </c>
      <c r="G7" s="181">
        <f t="shared" si="0"/>
        <v>580</v>
      </c>
      <c r="H7" s="181">
        <f t="shared" si="0"/>
        <v>444</v>
      </c>
      <c r="I7" s="181">
        <f t="shared" si="0"/>
        <v>68</v>
      </c>
      <c r="J7" s="181">
        <f t="shared" si="0"/>
        <v>32</v>
      </c>
      <c r="K7" s="181">
        <f t="shared" si="0"/>
        <v>36</v>
      </c>
      <c r="L7" s="197"/>
      <c r="M7" s="197"/>
      <c r="N7" s="197"/>
    </row>
    <row r="8" spans="1:14" s="147" customFormat="1" ht="20.25" customHeight="1">
      <c r="A8" s="296" t="s">
        <v>103</v>
      </c>
      <c r="B8" s="296" t="s">
        <v>105</v>
      </c>
      <c r="C8" s="297"/>
      <c r="D8" s="180" t="s">
        <v>93</v>
      </c>
      <c r="E8" s="298" t="s">
        <v>106</v>
      </c>
      <c r="F8" s="181">
        <f aca="true" t="shared" si="1" ref="F8:K8">F9</f>
        <v>580</v>
      </c>
      <c r="G8" s="181">
        <f t="shared" si="1"/>
        <v>580</v>
      </c>
      <c r="H8" s="181">
        <f t="shared" si="1"/>
        <v>444</v>
      </c>
      <c r="I8" s="181">
        <f t="shared" si="1"/>
        <v>68</v>
      </c>
      <c r="J8" s="181">
        <f t="shared" si="1"/>
        <v>32</v>
      </c>
      <c r="K8" s="181">
        <f t="shared" si="1"/>
        <v>36</v>
      </c>
      <c r="L8" s="197"/>
      <c r="M8" s="197"/>
      <c r="N8" s="197"/>
    </row>
    <row r="9" spans="1:14" s="79" customFormat="1" ht="29.25" customHeight="1">
      <c r="A9" s="58" t="s">
        <v>103</v>
      </c>
      <c r="B9" s="58" t="s">
        <v>105</v>
      </c>
      <c r="C9" s="58" t="s">
        <v>107</v>
      </c>
      <c r="D9" s="55" t="s">
        <v>93</v>
      </c>
      <c r="E9" s="60" t="s">
        <v>108</v>
      </c>
      <c r="F9" s="61">
        <f>G9</f>
        <v>580</v>
      </c>
      <c r="G9" s="61">
        <f>SUM(H9:K9)</f>
        <v>580</v>
      </c>
      <c r="H9" s="61">
        <v>444</v>
      </c>
      <c r="I9" s="61">
        <v>68</v>
      </c>
      <c r="J9" s="61">
        <v>32</v>
      </c>
      <c r="K9" s="61">
        <v>36</v>
      </c>
      <c r="L9" s="210"/>
      <c r="M9" s="210"/>
      <c r="N9" s="210"/>
    </row>
  </sheetData>
  <sheetProtection formatCells="0" formatColumns="0" formatRows="0"/>
  <mergeCells count="19">
    <mergeCell ref="L5:L6"/>
    <mergeCell ref="M5:M6"/>
    <mergeCell ref="N5:N6"/>
    <mergeCell ref="F4:F6"/>
    <mergeCell ref="G5:G6"/>
    <mergeCell ref="H5:H6"/>
    <mergeCell ref="I5:I6"/>
    <mergeCell ref="J5:J6"/>
    <mergeCell ref="K5:K6"/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showGridLines="0" showZeros="0" zoomScalePageLayoutView="0" workbookViewId="0" topLeftCell="A1">
      <selection activeCell="R9" sqref="R9"/>
    </sheetView>
  </sheetViews>
  <sheetFormatPr defaultColWidth="6.75390625" defaultRowHeight="22.5" customHeight="1"/>
  <cols>
    <col min="1" max="3" width="3.625" style="302" customWidth="1"/>
    <col min="4" max="4" width="10.00390625" style="302" customWidth="1"/>
    <col min="5" max="5" width="17.375" style="302" customWidth="1"/>
    <col min="6" max="6" width="8.125" style="303" customWidth="1"/>
    <col min="7" max="21" width="6.50390625" style="303" customWidth="1"/>
    <col min="22" max="25" width="6.875" style="303" customWidth="1"/>
    <col min="26" max="26" width="6.50390625" style="303" customWidth="1"/>
    <col min="27" max="16384" width="6.75390625" style="302" customWidth="1"/>
  </cols>
  <sheetData>
    <row r="1" spans="2:26" ht="22.5" customHeight="1">
      <c r="B1" s="304"/>
      <c r="C1" s="304"/>
      <c r="D1" s="304"/>
      <c r="E1" s="304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T1" s="311"/>
      <c r="V1" s="311"/>
      <c r="W1" s="311"/>
      <c r="X1" s="311"/>
      <c r="Y1" s="496" t="s">
        <v>169</v>
      </c>
      <c r="Z1" s="496"/>
    </row>
    <row r="2" spans="1:26" ht="22.5" customHeight="1">
      <c r="A2" s="497" t="s">
        <v>170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</row>
    <row r="3" spans="1:26" ht="22.5" customHeight="1">
      <c r="A3" s="306"/>
      <c r="B3" s="306"/>
      <c r="C3" s="306"/>
      <c r="D3" s="307"/>
      <c r="E3" s="307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V3" s="312"/>
      <c r="W3" s="312"/>
      <c r="X3" s="312"/>
      <c r="Y3" s="498" t="s">
        <v>2</v>
      </c>
      <c r="Z3" s="498"/>
    </row>
    <row r="4" spans="1:26" ht="24.75" customHeight="1">
      <c r="A4" s="499" t="s">
        <v>97</v>
      </c>
      <c r="B4" s="499"/>
      <c r="C4" s="499"/>
      <c r="D4" s="500" t="s">
        <v>78</v>
      </c>
      <c r="E4" s="500" t="s">
        <v>98</v>
      </c>
      <c r="F4" s="500" t="s">
        <v>171</v>
      </c>
      <c r="G4" s="500" t="s">
        <v>172</v>
      </c>
      <c r="H4" s="500" t="s">
        <v>173</v>
      </c>
      <c r="I4" s="500" t="s">
        <v>174</v>
      </c>
      <c r="J4" s="500" t="s">
        <v>175</v>
      </c>
      <c r="K4" s="500" t="s">
        <v>176</v>
      </c>
      <c r="L4" s="500" t="s">
        <v>177</v>
      </c>
      <c r="M4" s="500" t="s">
        <v>178</v>
      </c>
      <c r="N4" s="500" t="s">
        <v>179</v>
      </c>
      <c r="O4" s="500" t="s">
        <v>180</v>
      </c>
      <c r="P4" s="500" t="s">
        <v>181</v>
      </c>
      <c r="Q4" s="500" t="s">
        <v>182</v>
      </c>
      <c r="R4" s="500" t="s">
        <v>183</v>
      </c>
      <c r="S4" s="500" t="s">
        <v>184</v>
      </c>
      <c r="T4" s="500" t="s">
        <v>185</v>
      </c>
      <c r="U4" s="500" t="s">
        <v>186</v>
      </c>
      <c r="V4" s="500" t="s">
        <v>187</v>
      </c>
      <c r="W4" s="500" t="s">
        <v>188</v>
      </c>
      <c r="X4" s="500" t="s">
        <v>189</v>
      </c>
      <c r="Y4" s="500" t="s">
        <v>190</v>
      </c>
      <c r="Z4" s="501" t="s">
        <v>161</v>
      </c>
    </row>
    <row r="5" spans="1:26" ht="24.75" customHeight="1">
      <c r="A5" s="500" t="s">
        <v>100</v>
      </c>
      <c r="B5" s="500" t="s">
        <v>101</v>
      </c>
      <c r="C5" s="500" t="s">
        <v>102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1"/>
    </row>
    <row r="6" spans="1:26" ht="24.75" customHeight="1">
      <c r="A6" s="500"/>
      <c r="B6" s="500"/>
      <c r="C6" s="500"/>
      <c r="D6" s="500"/>
      <c r="E6" s="500"/>
      <c r="F6" s="500"/>
      <c r="G6" s="500"/>
      <c r="H6" s="500"/>
      <c r="I6" s="500"/>
      <c r="J6" s="500"/>
      <c r="K6" s="500"/>
      <c r="L6" s="500"/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1"/>
    </row>
    <row r="7" spans="1:26" ht="24.75" customHeight="1">
      <c r="A7" s="308" t="s">
        <v>92</v>
      </c>
      <c r="B7" s="308" t="s">
        <v>92</v>
      </c>
      <c r="C7" s="308" t="s">
        <v>92</v>
      </c>
      <c r="D7" s="308" t="s">
        <v>92</v>
      </c>
      <c r="E7" s="308" t="s">
        <v>92</v>
      </c>
      <c r="F7" s="308">
        <v>1</v>
      </c>
      <c r="G7" s="308">
        <v>2</v>
      </c>
      <c r="H7" s="308">
        <v>3</v>
      </c>
      <c r="I7" s="308">
        <v>4</v>
      </c>
      <c r="J7" s="308">
        <v>5</v>
      </c>
      <c r="K7" s="308">
        <v>6</v>
      </c>
      <c r="L7" s="308">
        <v>7</v>
      </c>
      <c r="M7" s="308">
        <v>8</v>
      </c>
      <c r="N7" s="308">
        <v>9</v>
      </c>
      <c r="O7" s="308">
        <v>10</v>
      </c>
      <c r="P7" s="308">
        <v>11</v>
      </c>
      <c r="Q7" s="308">
        <v>12</v>
      </c>
      <c r="R7" s="308">
        <v>13</v>
      </c>
      <c r="S7" s="308">
        <v>14</v>
      </c>
      <c r="T7" s="308">
        <v>15</v>
      </c>
      <c r="U7" s="308">
        <v>16</v>
      </c>
      <c r="V7" s="308">
        <v>17</v>
      </c>
      <c r="W7" s="308">
        <v>18</v>
      </c>
      <c r="X7" s="308">
        <v>19</v>
      </c>
      <c r="Y7" s="308">
        <v>20</v>
      </c>
      <c r="Z7" s="308">
        <v>21</v>
      </c>
    </row>
    <row r="8" spans="1:26" s="147" customFormat="1" ht="24.75" customHeight="1">
      <c r="A8" s="296" t="s">
        <v>103</v>
      </c>
      <c r="B8" s="297"/>
      <c r="C8" s="297"/>
      <c r="D8" s="180" t="s">
        <v>93</v>
      </c>
      <c r="E8" s="298" t="s">
        <v>104</v>
      </c>
      <c r="F8" s="309">
        <f>F9</f>
        <v>80</v>
      </c>
      <c r="G8" s="309">
        <f aca="true" t="shared" si="0" ref="G8:Z8">G9</f>
        <v>8</v>
      </c>
      <c r="H8" s="309">
        <f t="shared" si="0"/>
        <v>2</v>
      </c>
      <c r="I8" s="309">
        <f t="shared" si="0"/>
        <v>1</v>
      </c>
      <c r="J8" s="309">
        <f t="shared" si="0"/>
        <v>5</v>
      </c>
      <c r="K8" s="309">
        <f t="shared" si="0"/>
        <v>0</v>
      </c>
      <c r="L8" s="309">
        <f t="shared" si="0"/>
        <v>0</v>
      </c>
      <c r="M8" s="309">
        <f t="shared" si="0"/>
        <v>8</v>
      </c>
      <c r="N8" s="309">
        <f t="shared" si="0"/>
        <v>0</v>
      </c>
      <c r="O8" s="309">
        <f t="shared" si="0"/>
        <v>3</v>
      </c>
      <c r="P8" s="309">
        <f t="shared" si="0"/>
        <v>3</v>
      </c>
      <c r="Q8" s="309">
        <f t="shared" si="0"/>
        <v>5</v>
      </c>
      <c r="R8" s="309">
        <f t="shared" si="0"/>
        <v>16</v>
      </c>
      <c r="S8" s="309">
        <f t="shared" si="0"/>
        <v>20</v>
      </c>
      <c r="T8" s="309">
        <f t="shared" si="0"/>
        <v>0</v>
      </c>
      <c r="U8" s="309">
        <f t="shared" si="0"/>
        <v>6</v>
      </c>
      <c r="V8" s="309">
        <f t="shared" si="0"/>
        <v>0</v>
      </c>
      <c r="W8" s="309">
        <f t="shared" si="0"/>
        <v>3</v>
      </c>
      <c r="X8" s="309">
        <f t="shared" si="0"/>
        <v>0</v>
      </c>
      <c r="Y8" s="313">
        <f t="shared" si="0"/>
        <v>0</v>
      </c>
      <c r="Z8" s="313">
        <f t="shared" si="0"/>
        <v>0</v>
      </c>
    </row>
    <row r="9" spans="1:26" s="147" customFormat="1" ht="24.75" customHeight="1">
      <c r="A9" s="296" t="s">
        <v>103</v>
      </c>
      <c r="B9" s="296" t="s">
        <v>105</v>
      </c>
      <c r="C9" s="297"/>
      <c r="D9" s="180" t="s">
        <v>93</v>
      </c>
      <c r="E9" s="298" t="s">
        <v>106</v>
      </c>
      <c r="F9" s="309">
        <f>F10</f>
        <v>80</v>
      </c>
      <c r="G9" s="309">
        <f aca="true" t="shared" si="1" ref="G9:Z9">G10</f>
        <v>8</v>
      </c>
      <c r="H9" s="309">
        <f t="shared" si="1"/>
        <v>2</v>
      </c>
      <c r="I9" s="309">
        <f t="shared" si="1"/>
        <v>1</v>
      </c>
      <c r="J9" s="309">
        <f t="shared" si="1"/>
        <v>5</v>
      </c>
      <c r="K9" s="309">
        <f t="shared" si="1"/>
        <v>0</v>
      </c>
      <c r="L9" s="309">
        <f t="shared" si="1"/>
        <v>0</v>
      </c>
      <c r="M9" s="309">
        <f t="shared" si="1"/>
        <v>8</v>
      </c>
      <c r="N9" s="309">
        <f t="shared" si="1"/>
        <v>0</v>
      </c>
      <c r="O9" s="309">
        <f t="shared" si="1"/>
        <v>3</v>
      </c>
      <c r="P9" s="309">
        <f t="shared" si="1"/>
        <v>3</v>
      </c>
      <c r="Q9" s="309">
        <f t="shared" si="1"/>
        <v>5</v>
      </c>
      <c r="R9" s="309">
        <f t="shared" si="1"/>
        <v>16</v>
      </c>
      <c r="S9" s="309">
        <f t="shared" si="1"/>
        <v>20</v>
      </c>
      <c r="T9" s="309">
        <f t="shared" si="1"/>
        <v>0</v>
      </c>
      <c r="U9" s="309">
        <f t="shared" si="1"/>
        <v>6</v>
      </c>
      <c r="V9" s="309">
        <f t="shared" si="1"/>
        <v>0</v>
      </c>
      <c r="W9" s="309">
        <f t="shared" si="1"/>
        <v>3</v>
      </c>
      <c r="X9" s="309">
        <f t="shared" si="1"/>
        <v>0</v>
      </c>
      <c r="Y9" s="313">
        <f t="shared" si="1"/>
        <v>0</v>
      </c>
      <c r="Z9" s="313">
        <f t="shared" si="1"/>
        <v>0</v>
      </c>
    </row>
    <row r="10" spans="1:26" s="301" customFormat="1" ht="24.75" customHeight="1">
      <c r="A10" s="58" t="s">
        <v>103</v>
      </c>
      <c r="B10" s="58" t="s">
        <v>105</v>
      </c>
      <c r="C10" s="58" t="s">
        <v>107</v>
      </c>
      <c r="D10" s="55" t="s">
        <v>93</v>
      </c>
      <c r="E10" s="60" t="s">
        <v>108</v>
      </c>
      <c r="F10" s="206">
        <f>SUM(G10:Z10)</f>
        <v>80</v>
      </c>
      <c r="G10" s="206">
        <v>8</v>
      </c>
      <c r="H10" s="206">
        <v>2</v>
      </c>
      <c r="I10" s="206">
        <v>1</v>
      </c>
      <c r="J10" s="206">
        <v>5</v>
      </c>
      <c r="K10" s="206"/>
      <c r="L10" s="206"/>
      <c r="M10" s="206">
        <v>8</v>
      </c>
      <c r="N10" s="206"/>
      <c r="O10" s="206">
        <v>3</v>
      </c>
      <c r="P10" s="206">
        <v>3</v>
      </c>
      <c r="Q10" s="206">
        <v>5</v>
      </c>
      <c r="R10" s="206">
        <v>16</v>
      </c>
      <c r="S10" s="206">
        <v>20</v>
      </c>
      <c r="T10" s="206"/>
      <c r="U10" s="208">
        <v>6</v>
      </c>
      <c r="V10" s="209"/>
      <c r="W10" s="209">
        <v>3</v>
      </c>
      <c r="X10" s="208"/>
      <c r="Y10" s="314"/>
      <c r="Z10" s="315"/>
    </row>
    <row r="11" spans="1:26" ht="23.25" customHeight="1">
      <c r="A11" s="301"/>
      <c r="B11" s="301"/>
      <c r="C11" s="301"/>
      <c r="D11" s="301"/>
      <c r="E11" s="301"/>
      <c r="F11" s="310"/>
      <c r="G11" s="310"/>
      <c r="H11" s="310"/>
      <c r="I11" s="310"/>
      <c r="J11" s="310"/>
      <c r="K11" s="310"/>
      <c r="L11" s="310"/>
      <c r="M11" s="310"/>
      <c r="N11" s="310"/>
      <c r="O11" s="310"/>
      <c r="P11" s="310"/>
      <c r="Q11" s="310"/>
      <c r="R11" s="310"/>
      <c r="S11" s="310"/>
      <c r="T11" s="310"/>
      <c r="U11" s="310"/>
      <c r="V11" s="310"/>
      <c r="W11" s="310"/>
      <c r="X11" s="310"/>
      <c r="Y11" s="310"/>
      <c r="Z11" s="310"/>
    </row>
    <row r="12" spans="1:27" ht="22.5" customHeight="1">
      <c r="A12" s="301"/>
      <c r="B12" s="301"/>
      <c r="C12" s="301"/>
      <c r="D12" s="301"/>
      <c r="E12" s="301"/>
      <c r="F12" s="310"/>
      <c r="G12" s="310"/>
      <c r="H12" s="310"/>
      <c r="I12" s="310"/>
      <c r="J12" s="310"/>
      <c r="K12" s="310"/>
      <c r="L12" s="310"/>
      <c r="M12" s="310"/>
      <c r="N12" s="310"/>
      <c r="P12" s="310"/>
      <c r="Q12" s="310"/>
      <c r="R12" s="310"/>
      <c r="S12" s="310"/>
      <c r="T12" s="310"/>
      <c r="U12" s="310"/>
      <c r="V12" s="310"/>
      <c r="W12" s="310"/>
      <c r="X12" s="310"/>
      <c r="Y12" s="310"/>
      <c r="Z12" s="310"/>
      <c r="AA12" s="301"/>
    </row>
    <row r="13" spans="3:27" ht="22.5" customHeight="1">
      <c r="C13" s="301"/>
      <c r="D13" s="301"/>
      <c r="E13" s="301"/>
      <c r="F13" s="310"/>
      <c r="G13" s="310"/>
      <c r="I13" s="310"/>
      <c r="J13" s="310"/>
      <c r="K13" s="310"/>
      <c r="L13" s="310"/>
      <c r="M13" s="310"/>
      <c r="N13" s="310"/>
      <c r="P13" s="310"/>
      <c r="Q13" s="310"/>
      <c r="R13" s="310"/>
      <c r="S13" s="310"/>
      <c r="T13" s="310"/>
      <c r="U13" s="310"/>
      <c r="V13" s="310"/>
      <c r="W13" s="310"/>
      <c r="X13" s="310"/>
      <c r="Y13" s="310"/>
      <c r="Z13" s="310"/>
      <c r="AA13" s="301"/>
    </row>
    <row r="14" spans="1:26" ht="22.5" customHeight="1">
      <c r="A14" s="301"/>
      <c r="C14" s="301"/>
      <c r="D14" s="301"/>
      <c r="E14" s="301"/>
      <c r="F14" s="310"/>
      <c r="J14" s="310"/>
      <c r="K14" s="310"/>
      <c r="L14" s="310"/>
      <c r="M14" s="310"/>
      <c r="P14" s="310"/>
      <c r="Q14" s="310"/>
      <c r="R14" s="310"/>
      <c r="S14" s="310"/>
      <c r="T14" s="310"/>
      <c r="Z14" s="310"/>
    </row>
    <row r="15" spans="1:26" ht="22.5" customHeight="1">
      <c r="A15" s="301"/>
      <c r="B15" s="301"/>
      <c r="D15" s="301"/>
      <c r="E15" s="301"/>
      <c r="K15" s="310"/>
      <c r="L15" s="310"/>
      <c r="M15" s="310"/>
      <c r="P15" s="310"/>
      <c r="Q15" s="310"/>
      <c r="R15" s="310"/>
      <c r="S15" s="310"/>
      <c r="T15" s="310"/>
      <c r="Z15" s="310"/>
    </row>
    <row r="16" spans="2:26" ht="22.5" customHeight="1">
      <c r="B16" s="301"/>
      <c r="C16" s="301"/>
      <c r="E16" s="301"/>
      <c r="K16" s="310"/>
      <c r="L16" s="310"/>
      <c r="M16" s="310"/>
      <c r="P16" s="310"/>
      <c r="Q16" s="310"/>
      <c r="R16" s="310"/>
      <c r="S16" s="310"/>
      <c r="Z16" s="310"/>
    </row>
    <row r="17" spans="11:19" ht="22.5" customHeight="1">
      <c r="K17" s="310"/>
      <c r="L17" s="310"/>
      <c r="M17" s="310"/>
      <c r="S17" s="310"/>
    </row>
    <row r="18" spans="11:13" ht="22.5" customHeight="1">
      <c r="K18" s="310"/>
      <c r="L18" s="310"/>
      <c r="M18" s="310"/>
    </row>
    <row r="19" spans="1:27" ht="22.5" customHeight="1">
      <c r="A19"/>
      <c r="B19"/>
      <c r="C19"/>
      <c r="D19"/>
      <c r="E19"/>
      <c r="F19" s="179"/>
      <c r="G19" s="179"/>
      <c r="H19" s="179"/>
      <c r="I19" s="179"/>
      <c r="J19" s="179"/>
      <c r="K19" s="310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/>
    </row>
  </sheetData>
  <sheetProtection formatCells="0" formatColumns="0" formatRows="0"/>
  <mergeCells count="30">
    <mergeCell ref="Y4:Y6"/>
    <mergeCell ref="Z4:Z6"/>
    <mergeCell ref="S4:S6"/>
    <mergeCell ref="T4:T6"/>
    <mergeCell ref="U4:U6"/>
    <mergeCell ref="V4:V6"/>
    <mergeCell ref="W4:W6"/>
    <mergeCell ref="X4:X6"/>
    <mergeCell ref="M4:M6"/>
    <mergeCell ref="N4:N6"/>
    <mergeCell ref="O4:O6"/>
    <mergeCell ref="P4:P6"/>
    <mergeCell ref="Q4:Q6"/>
    <mergeCell ref="R4:R6"/>
    <mergeCell ref="G4:G6"/>
    <mergeCell ref="H4:H6"/>
    <mergeCell ref="I4:I6"/>
    <mergeCell ref="J4:J6"/>
    <mergeCell ref="K4:K6"/>
    <mergeCell ref="L4:L6"/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zoomScalePageLayoutView="0" workbookViewId="0" topLeftCell="C1">
      <selection activeCell="J11" sqref="J11"/>
    </sheetView>
  </sheetViews>
  <sheetFormatPr defaultColWidth="9.00390625" defaultRowHeight="30" customHeight="1"/>
  <cols>
    <col min="1" max="3" width="5.75390625" style="11" customWidth="1"/>
    <col min="4" max="4" width="9.00390625" style="11" customWidth="1"/>
    <col min="5" max="5" width="17.50390625" style="11" customWidth="1"/>
    <col min="6" max="6" width="12.75390625" style="11" customWidth="1"/>
    <col min="7" max="7" width="10.625" style="11" customWidth="1"/>
    <col min="8" max="17" width="9.00390625" style="11" customWidth="1"/>
    <col min="18" max="18" width="11.50390625" style="11" customWidth="1"/>
    <col min="19" max="16384" width="9.00390625" style="11" customWidth="1"/>
  </cols>
  <sheetData>
    <row r="1" ht="30" customHeight="1">
      <c r="T1" s="299" t="s">
        <v>191</v>
      </c>
    </row>
    <row r="2" spans="1:20" ht="30" customHeight="1">
      <c r="A2" s="502" t="s">
        <v>192</v>
      </c>
      <c r="B2" s="502"/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02"/>
      <c r="P2" s="502"/>
      <c r="Q2" s="502"/>
      <c r="R2" s="502"/>
      <c r="S2" s="502"/>
      <c r="T2" s="502"/>
    </row>
    <row r="3" spans="19:20" ht="30" customHeight="1">
      <c r="S3" s="503" t="s">
        <v>77</v>
      </c>
      <c r="T3" s="503"/>
    </row>
    <row r="4" spans="1:20" ht="30" customHeight="1">
      <c r="A4" s="504" t="s">
        <v>97</v>
      </c>
      <c r="B4" s="504"/>
      <c r="C4" s="504"/>
      <c r="D4" s="481" t="s">
        <v>193</v>
      </c>
      <c r="E4" s="481" t="s">
        <v>131</v>
      </c>
      <c r="F4" s="478" t="s">
        <v>171</v>
      </c>
      <c r="G4" s="481" t="s">
        <v>133</v>
      </c>
      <c r="H4" s="481"/>
      <c r="I4" s="481"/>
      <c r="J4" s="481"/>
      <c r="K4" s="481"/>
      <c r="L4" s="481"/>
      <c r="M4" s="481"/>
      <c r="N4" s="481"/>
      <c r="O4" s="481"/>
      <c r="P4" s="481"/>
      <c r="Q4" s="481"/>
      <c r="R4" s="481" t="s">
        <v>136</v>
      </c>
      <c r="S4" s="481"/>
      <c r="T4" s="481"/>
    </row>
    <row r="5" spans="1:20" ht="30" customHeight="1">
      <c r="A5" s="504"/>
      <c r="B5" s="504"/>
      <c r="C5" s="504"/>
      <c r="D5" s="481"/>
      <c r="E5" s="481"/>
      <c r="F5" s="480"/>
      <c r="G5" s="481" t="s">
        <v>89</v>
      </c>
      <c r="H5" s="481" t="s">
        <v>194</v>
      </c>
      <c r="I5" s="481" t="s">
        <v>181</v>
      </c>
      <c r="J5" s="481" t="s">
        <v>182</v>
      </c>
      <c r="K5" s="481" t="s">
        <v>195</v>
      </c>
      <c r="L5" s="481" t="s">
        <v>196</v>
      </c>
      <c r="M5" s="481" t="s">
        <v>183</v>
      </c>
      <c r="N5" s="481" t="s">
        <v>197</v>
      </c>
      <c r="O5" s="481" t="s">
        <v>186</v>
      </c>
      <c r="P5" s="481" t="s">
        <v>198</v>
      </c>
      <c r="Q5" s="481" t="s">
        <v>199</v>
      </c>
      <c r="R5" s="481" t="s">
        <v>89</v>
      </c>
      <c r="S5" s="481" t="s">
        <v>200</v>
      </c>
      <c r="T5" s="481" t="s">
        <v>168</v>
      </c>
    </row>
    <row r="6" spans="1:20" ht="30" customHeight="1">
      <c r="A6" s="52" t="s">
        <v>100</v>
      </c>
      <c r="B6" s="52" t="s">
        <v>101</v>
      </c>
      <c r="C6" s="52" t="s">
        <v>102</v>
      </c>
      <c r="D6" s="481"/>
      <c r="E6" s="481"/>
      <c r="F6" s="479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</row>
    <row r="7" spans="1:20" s="147" customFormat="1" ht="30" customHeight="1">
      <c r="A7" s="296" t="s">
        <v>103</v>
      </c>
      <c r="B7" s="297"/>
      <c r="C7" s="297"/>
      <c r="D7" s="180" t="s">
        <v>93</v>
      </c>
      <c r="E7" s="298" t="s">
        <v>104</v>
      </c>
      <c r="F7" s="196">
        <f>F8</f>
        <v>80</v>
      </c>
      <c r="G7" s="196">
        <f aca="true" t="shared" si="0" ref="G7:T7">G8</f>
        <v>80</v>
      </c>
      <c r="H7" s="196">
        <f t="shared" si="0"/>
        <v>8</v>
      </c>
      <c r="I7" s="196">
        <f t="shared" si="0"/>
        <v>3</v>
      </c>
      <c r="J7" s="196">
        <f t="shared" si="0"/>
        <v>5</v>
      </c>
      <c r="K7" s="196">
        <f t="shared" si="0"/>
        <v>0</v>
      </c>
      <c r="L7" s="196">
        <f t="shared" si="0"/>
        <v>20</v>
      </c>
      <c r="M7" s="196">
        <f t="shared" si="0"/>
        <v>16</v>
      </c>
      <c r="N7" s="196">
        <f t="shared" si="0"/>
        <v>0</v>
      </c>
      <c r="O7" s="196">
        <f t="shared" si="0"/>
        <v>6</v>
      </c>
      <c r="P7" s="196">
        <f t="shared" si="0"/>
        <v>3</v>
      </c>
      <c r="Q7" s="196">
        <f t="shared" si="0"/>
        <v>19</v>
      </c>
      <c r="R7" s="196">
        <f t="shared" si="0"/>
        <v>0</v>
      </c>
      <c r="S7" s="196">
        <f t="shared" si="0"/>
        <v>0</v>
      </c>
      <c r="T7" s="196">
        <f t="shared" si="0"/>
        <v>0</v>
      </c>
    </row>
    <row r="8" spans="1:20" s="147" customFormat="1" ht="30" customHeight="1">
      <c r="A8" s="296" t="s">
        <v>103</v>
      </c>
      <c r="B8" s="296" t="s">
        <v>105</v>
      </c>
      <c r="C8" s="297"/>
      <c r="D8" s="180" t="s">
        <v>93</v>
      </c>
      <c r="E8" s="298" t="s">
        <v>106</v>
      </c>
      <c r="F8" s="196">
        <f>F9</f>
        <v>80</v>
      </c>
      <c r="G8" s="196">
        <f aca="true" t="shared" si="1" ref="G8:T8">G9</f>
        <v>80</v>
      </c>
      <c r="H8" s="196">
        <f t="shared" si="1"/>
        <v>8</v>
      </c>
      <c r="I8" s="196">
        <f t="shared" si="1"/>
        <v>3</v>
      </c>
      <c r="J8" s="196">
        <f t="shared" si="1"/>
        <v>5</v>
      </c>
      <c r="K8" s="196">
        <f t="shared" si="1"/>
        <v>0</v>
      </c>
      <c r="L8" s="196">
        <f t="shared" si="1"/>
        <v>20</v>
      </c>
      <c r="M8" s="196">
        <f t="shared" si="1"/>
        <v>16</v>
      </c>
      <c r="N8" s="196">
        <f t="shared" si="1"/>
        <v>0</v>
      </c>
      <c r="O8" s="196">
        <f t="shared" si="1"/>
        <v>6</v>
      </c>
      <c r="P8" s="196">
        <f t="shared" si="1"/>
        <v>3</v>
      </c>
      <c r="Q8" s="196">
        <f t="shared" si="1"/>
        <v>19</v>
      </c>
      <c r="R8" s="196">
        <f t="shared" si="1"/>
        <v>0</v>
      </c>
      <c r="S8" s="196">
        <f t="shared" si="1"/>
        <v>0</v>
      </c>
      <c r="T8" s="196">
        <f t="shared" si="1"/>
        <v>0</v>
      </c>
    </row>
    <row r="9" spans="1:20" s="15" customFormat="1" ht="30" customHeight="1">
      <c r="A9" s="58" t="s">
        <v>103</v>
      </c>
      <c r="B9" s="58" t="s">
        <v>105</v>
      </c>
      <c r="C9" s="58" t="s">
        <v>107</v>
      </c>
      <c r="D9" s="55" t="s">
        <v>93</v>
      </c>
      <c r="E9" s="60" t="s">
        <v>108</v>
      </c>
      <c r="F9" s="61">
        <v>80</v>
      </c>
      <c r="G9" s="61">
        <f>SUM(H9:Q9)</f>
        <v>80</v>
      </c>
      <c r="H9" s="61">
        <v>8</v>
      </c>
      <c r="I9" s="61">
        <v>3</v>
      </c>
      <c r="J9" s="61">
        <v>5</v>
      </c>
      <c r="K9" s="61"/>
      <c r="L9" s="61">
        <v>20</v>
      </c>
      <c r="M9" s="61">
        <v>16</v>
      </c>
      <c r="N9" s="61"/>
      <c r="O9" s="61">
        <v>6</v>
      </c>
      <c r="P9" s="61">
        <v>3</v>
      </c>
      <c r="Q9" s="61">
        <v>19</v>
      </c>
      <c r="R9" s="300"/>
      <c r="S9" s="300"/>
      <c r="T9" s="300"/>
    </row>
  </sheetData>
  <sheetProtection formatCells="0" formatColumns="0" formatRows="0"/>
  <mergeCells count="22">
    <mergeCell ref="T5:T6"/>
    <mergeCell ref="A4:C5"/>
    <mergeCell ref="J5:J6"/>
    <mergeCell ref="K5:K6"/>
    <mergeCell ref="L5:L6"/>
    <mergeCell ref="M5:M6"/>
    <mergeCell ref="F4:F6"/>
    <mergeCell ref="G5:G6"/>
    <mergeCell ref="P5:P6"/>
    <mergeCell ref="Q5:Q6"/>
    <mergeCell ref="R5:R6"/>
    <mergeCell ref="S5:S6"/>
    <mergeCell ref="H5:H6"/>
    <mergeCell ref="I5:I6"/>
    <mergeCell ref="N5:N6"/>
    <mergeCell ref="O5:O6"/>
    <mergeCell ref="A2:T2"/>
    <mergeCell ref="S3:T3"/>
    <mergeCell ref="G4:Q4"/>
    <mergeCell ref="R4:T4"/>
    <mergeCell ref="D4:D6"/>
    <mergeCell ref="E4:E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陈复军 10.105.116.156</cp:lastModifiedBy>
  <cp:lastPrinted>2018-04-04T08:51:43Z</cp:lastPrinted>
  <dcterms:created xsi:type="dcterms:W3CDTF">1996-12-17T01:32:42Z</dcterms:created>
  <dcterms:modified xsi:type="dcterms:W3CDTF">2019-12-15T02:06:21Z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2052-11.1.0.9305</vt:lpwstr>
  </property>
</Properties>
</file>