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897" firstSheet="1" activeTab="5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'经费拔款'!$A$1:$V$8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'一般预算基本支出表'!$A$1:$H$8</definedName>
    <definedName name="_xlnm.Print_Area" localSheetId="12">'一般预算支出'!$A$1:$R$8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<sst xmlns="http://schemas.openxmlformats.org/spreadsheetml/2006/main" count="955" uniqueCount="295">
  <si>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</si>
  <si>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</si>
  <si>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</si>
  <si>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</si>
  <si>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</si>
  <si>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</si>
  <si>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</si>
  <si>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</si>
  <si>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</si>
  <si>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</si>
  <si>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</si>
  <si>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</si>
  <si>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</si>
  <si>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</si>
  <si>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</si>
  <si>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</si>
  <si>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</si>
  <si>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</si>
  <si>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</si>
  <si>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</si>
  <si>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</si>
  <si>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</si>
  <si>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</si>
  <si>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</si>
  <si>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</si>
  <si>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</si>
  <si>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</si>
  <si>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</si>
  <si>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</si>
  <si>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</si>
  <si>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</si>
  <si>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</si>
  <si>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</si>
  <si>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</si>
  <si>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</si>
  <si>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</si>
  <si>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</si>
  <si>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</si>
  <si>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</si>
  <si>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</si>
  <si>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</si>
  <si>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</si>
  <si>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</si>
  <si>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</si>
  <si>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</si>
  <si>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</si>
  <si>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</si>
  <si>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</si>
  <si>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</si>
  <si>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</si>
  <si>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</si>
  <si>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</si>
  <si>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</si>
  <si>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</si>
  <si>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</si>
  <si>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</si>
  <si>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</si>
  <si>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</si>
  <si>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</si>
  <si>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</si>
  <si>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</si>
  <si>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</si>
  <si>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</si>
  <si>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</si>
  <si>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</si>
  <si>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</si>
  <si>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</si>
  <si>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</si>
  <si>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</si>
  <si>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</si>
  <si>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</si>
  <si>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</si>
  <si>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</si>
  <si>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</si>
  <si>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</si>
  <si>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</si>
  <si>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</si>
  <si>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</si>
  <si>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</si>
  <si>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</si>
  <si>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</si>
  <si>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</si>
  <si>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</si>
  <si>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</si>
  <si>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</si>
  <si>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</si>
  <si>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</si>
  <si>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</si>
  <si>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</si>
  <si>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</si>
  <si>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</si>
  <si>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</si>
  <si>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</si>
  <si>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069</t>
  </si>
  <si>
    <t>医疗保障局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</si>
  <si>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</si>
  <si>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</si>
  <si>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</si>
  <si>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</si>
  <si>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</si>
  <si>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</si>
  <si>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</si>
  <si>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</si>
  <si>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210</t>
  </si>
  <si>
    <t>15</t>
  </si>
  <si>
    <t>01</t>
  </si>
  <si>
    <t>岳阳县医疗保障局（行政运行）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</si>
  <si>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</si>
  <si>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</si>
  <si>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</si>
  <si>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</si>
  <si>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</si>
  <si>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</si>
  <si>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</si>
  <si>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</si>
  <si>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</si>
  <si>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</si>
  <si>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</si>
  <si>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</si>
  <si>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</si>
  <si>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</si>
  <si>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</si>
  <si>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</si>
  <si>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</si>
  <si>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</si>
  <si>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</si>
  <si>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</si>
  <si>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</si>
  <si>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</si>
  <si>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</si>
  <si>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</si>
  <si>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</si>
  <si>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</si>
  <si>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</si>
  <si>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</si>
  <si>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</si>
  <si>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</si>
  <si>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</si>
  <si>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</si>
  <si>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</si>
  <si>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</si>
  <si>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</si>
  <si>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</si>
  <si>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</si>
  <si>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</si>
  <si>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</si>
  <si>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</si>
  <si>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</si>
  <si>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</si>
  <si>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</si>
  <si>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</si>
  <si>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</si>
  <si>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</si>
  <si>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</si>
  <si>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</si>
  <si>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</si>
  <si>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</si>
  <si>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</si>
  <si>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</si>
  <si>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</si>
  <si>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</si>
  <si>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</si>
  <si>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</si>
  <si>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</si>
  <si>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</si>
  <si>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</si>
  <si>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</si>
  <si>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</si>
  <si>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</si>
  <si>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</si>
  <si>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</si>
  <si>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</si>
  <si>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</si>
  <si>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</si>
  <si>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</si>
  <si>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</si>
  <si>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</si>
  <si>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</si>
  <si>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</si>
  <si>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</si>
  <si>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</si>
  <si>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</si>
  <si>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</si>
  <si>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</si>
  <si>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</si>
  <si>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</si>
  <si>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</si>
  <si>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</si>
  <si>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</si>
  <si>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</si>
  <si>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</si>
  <si>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</si>
  <si>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</si>
  <si>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</si>
  <si>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</si>
  <si>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</si>
  <si>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</si>
  <si>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</si>
  <si>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</si>
  <si>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</si>
  <si>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</si>
  <si>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</si>
  <si>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</si>
  <si>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</si>
  <si>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</si>
  <si>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</si>
  <si>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</si>
  <si>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</si>
  <si>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</si>
  <si>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</si>
  <si>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</si>
  <si>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</si>
  <si>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</si>
  <si>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</si>
  <si>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</si>
  <si>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</si>
  <si>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</si>
  <si>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</si>
  <si>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</si>
  <si>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</si>
  <si>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</si>
  <si>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</si>
  <si>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</si>
  <si>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</si>
  <si>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</si>
  <si>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</si>
  <si>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</si>
  <si>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</si>
  <si>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</si>
  <si>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</si>
  <si>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</si>
  <si>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</si>
  <si>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</si>
  <si>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</si>
  <si>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</si>
  <si>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</si>
  <si>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</si>
  <si>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</si>
  <si>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</si>
  <si>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</si>
  <si>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一般行政管理</t>
  </si>
  <si>
    <t>岳阳县医疗保障局（医保工作）</t>
  </si>
  <si>
    <t>岳阳县医疗保障局（新农合筹资）</t>
  </si>
  <si>
    <t>岳阳县医疗保障局（医保系统维护）</t>
  </si>
  <si>
    <t>表-22</t>
  </si>
  <si>
    <t>政府性基金拨款支出预算表</t>
  </si>
  <si>
    <t>本单位无此项支出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</si>
  <si>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</si>
  <si>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</si>
  <si>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</si>
  <si>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</si>
  <si>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</si>
  <si>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</si>
  <si>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</si>
  <si>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</si>
  <si>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</si>
  <si>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</si>
  <si>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</si>
  <si>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</si>
  <si>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</si>
  <si>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</si>
  <si>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</si>
  <si>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</si>
  <si>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</si>
  <si>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</si>
  <si>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</si>
  <si>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</si>
  <si>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</si>
  <si>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</si>
  <si>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</si>
  <si>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</si>
  <si>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</si>
  <si>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</si>
  <si>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</si>
  <si>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</si>
  <si>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</si>
  <si>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</si>
  <si>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</si>
  <si>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岳阳县医疗保障局</t>
  </si>
  <si>
    <t>(1）执行全县医疗保障基金预算，实施医疗保障基金监督管理制度，建立健全医疗保障基金安全防控机制，监督强化全县医疗保障基金运行管理。     （2）贯彻落实国家、省、市统一的药品、医用耗材、医疗服务项目、医疗服务设施等医疗保障和支付标准。           （3）监督管理全县医疗机构药品、医用耗材的集中采购工作，受理药品和医用耗材集中采购中的投诉举报。</t>
  </si>
  <si>
    <t>1：全年预算申请到位和下达数量在95%以上，三公经费变动率≤0。                    2.职工基本养老保险、农合养老保险保障率进一步提高.给社会带来更好地效益.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</si>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</sst>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0_ "/>
    <numFmt numFmtId="181" formatCode="#,##0.0000"/>
    <numFmt numFmtId="182" formatCode="0.00_ "/>
    <numFmt numFmtId="183" formatCode=";;"/>
    <numFmt numFmtId="184" formatCode="00"/>
    <numFmt numFmtId="185" formatCode="0000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1" fillId="0" borderId="0">
      <alignment vertical="center"/>
      <protection/>
    </xf>
    <xf numFmtId="0" fontId="12" fillId="0" borderId="4" applyNumberFormat="0" applyFill="0" applyAlignment="0" applyProtection="0"/>
    <xf numFmtId="0" fontId="19" fillId="6" borderId="0" applyNumberFormat="0" applyBorder="0" applyAlignment="0" applyProtection="0"/>
    <xf numFmtId="0" fontId="20" fillId="8" borderId="5" applyNumberFormat="0" applyAlignment="0" applyProtection="0"/>
    <xf numFmtId="0" fontId="18" fillId="8" borderId="1" applyNumberFormat="0" applyAlignment="0" applyProtection="0"/>
    <xf numFmtId="0" fontId="1" fillId="0" borderId="0">
      <alignment vertical="center"/>
      <protection/>
    </xf>
    <xf numFmtId="0" fontId="17" fillId="9" borderId="6" applyNumberFormat="0" applyAlignment="0" applyProtection="0"/>
    <xf numFmtId="0" fontId="11" fillId="2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28" fillId="4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16" borderId="0" applyNumberFormat="0" applyBorder="0" applyAlignment="0" applyProtection="0"/>
    <xf numFmtId="0" fontId="11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11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49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15" xfId="78" applyNumberFormat="1" applyFont="1" applyFill="1" applyBorder="1" applyAlignment="1" applyProtection="1">
      <alignment horizontal="center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 applyAlignment="1">
      <alignment horizontal="center"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176" fontId="1" fillId="0" borderId="11" xfId="72" applyNumberFormat="1" applyFont="1" applyFill="1" applyBorder="1" applyAlignment="1" applyProtection="1">
      <alignment horizontal="center" vertical="center" wrapText="1"/>
      <protection/>
    </xf>
    <xf numFmtId="176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72" applyFont="1" applyAlignment="1">
      <alignment horizontal="center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center" vertical="center" wrapText="1"/>
      <protection/>
    </xf>
    <xf numFmtId="177" fontId="1" fillId="0" borderId="11" xfId="72" applyNumberFormat="1" applyFont="1" applyFill="1" applyBorder="1" applyAlignment="1" applyProtection="1">
      <alignment horizontal="center" vertical="center" wrapText="1"/>
      <protection/>
    </xf>
    <xf numFmtId="177" fontId="1" fillId="0" borderId="9" xfId="72" applyNumberFormat="1" applyFont="1" applyFill="1" applyBorder="1" applyAlignment="1" applyProtection="1">
      <alignment horizontal="center" vertical="center" wrapText="1"/>
      <protection/>
    </xf>
    <xf numFmtId="4" fontId="1" fillId="0" borderId="0" xfId="72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78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center" vertical="center" wrapText="1"/>
      <protection/>
    </xf>
    <xf numFmtId="178" fontId="2" fillId="0" borderId="15" xfId="77" applyNumberFormat="1" applyFont="1" applyFill="1" applyBorder="1" applyAlignment="1" applyProtection="1">
      <alignment horizontal="center" vertical="center" wrapText="1"/>
      <protection/>
    </xf>
    <xf numFmtId="178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center" vertical="center"/>
      <protection/>
    </xf>
    <xf numFmtId="0" fontId="1" fillId="0" borderId="20" xfId="20" applyFont="1" applyBorder="1" applyAlignment="1">
      <alignment horizontal="center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77" applyNumberFormat="1" applyFont="1" applyFill="1" applyBorder="1" applyAlignment="1" applyProtection="1">
      <alignment horizontal="center" vertical="center" wrapText="1"/>
      <protection/>
    </xf>
    <xf numFmtId="178" fontId="1" fillId="0" borderId="15" xfId="77" applyNumberFormat="1" applyFont="1" applyFill="1" applyBorder="1" applyAlignment="1" applyProtection="1">
      <alignment horizontal="center" vertical="center" wrapText="1"/>
      <protection/>
    </xf>
    <xf numFmtId="178" fontId="1" fillId="0" borderId="11" xfId="77" applyNumberFormat="1" applyFont="1" applyFill="1" applyBorder="1" applyAlignment="1" applyProtection="1">
      <alignment horizontal="center" vertical="center" wrapText="1"/>
      <protection/>
    </xf>
    <xf numFmtId="178" fontId="1" fillId="0" borderId="9" xfId="20" applyNumberForma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15" xfId="27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 applyAlignment="1">
      <alignment horizontal="center"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Border="1" applyAlignment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center" vertical="center"/>
      <protection/>
    </xf>
    <xf numFmtId="49" fontId="2" fillId="0" borderId="9" xfId="76" applyNumberFormat="1" applyFont="1" applyFill="1" applyBorder="1" applyAlignment="1" applyProtection="1">
      <alignment horizontal="center" vertical="center"/>
      <protection/>
    </xf>
    <xf numFmtId="180" fontId="2" fillId="0" borderId="15" xfId="76" applyNumberFormat="1" applyFont="1" applyFill="1" applyBorder="1" applyAlignment="1" applyProtection="1">
      <alignment horizontal="center" vertical="center" wrapText="1"/>
      <protection/>
    </xf>
    <xf numFmtId="180" fontId="2" fillId="0" borderId="9" xfId="76" applyNumberFormat="1" applyFont="1" applyFill="1" applyBorder="1" applyAlignment="1" applyProtection="1">
      <alignment horizontal="center" vertical="center" wrapText="1"/>
      <protection/>
    </xf>
    <xf numFmtId="180" fontId="2" fillId="0" borderId="11" xfId="76" applyNumberFormat="1" applyFont="1" applyFill="1" applyBorder="1" applyAlignment="1" applyProtection="1">
      <alignment horizontal="center" vertical="center" wrapText="1"/>
      <protection/>
    </xf>
    <xf numFmtId="176" fontId="2" fillId="0" borderId="11" xfId="76" applyNumberFormat="1" applyFont="1" applyFill="1" applyBorder="1" applyAlignment="1" applyProtection="1">
      <alignment horizontal="center" vertical="center" wrapText="1"/>
      <protection/>
    </xf>
    <xf numFmtId="180" fontId="2" fillId="0" borderId="9" xfId="76" applyNumberFormat="1" applyFont="1" applyFill="1" applyBorder="1" applyAlignment="1">
      <alignment horizontal="center" vertical="center"/>
      <protection/>
    </xf>
    <xf numFmtId="180" fontId="2" fillId="0" borderId="9" xfId="76" applyNumberFormat="1" applyFont="1" applyFill="1" applyBorder="1" applyAlignment="1" applyProtection="1">
      <alignment horizontal="center" vertical="center"/>
      <protection/>
    </xf>
    <xf numFmtId="0" fontId="2" fillId="0" borderId="9" xfId="76" applyFont="1" applyFill="1" applyBorder="1" applyAlignment="1">
      <alignment horizontal="center" vertical="center"/>
      <protection/>
    </xf>
    <xf numFmtId="180" fontId="2" fillId="0" borderId="9" xfId="76" applyNumberFormat="1" applyFont="1" applyBorder="1" applyAlignment="1">
      <alignment horizontal="center" vertical="center"/>
      <protection/>
    </xf>
    <xf numFmtId="0" fontId="2" fillId="0" borderId="0" xfId="76" applyFont="1" applyFill="1" applyAlignment="1">
      <alignment horizontal="center" vertical="center"/>
      <protection/>
    </xf>
    <xf numFmtId="0" fontId="2" fillId="0" borderId="0" xfId="76" applyFont="1" applyAlignment="1">
      <alignment horizontal="center" vertical="center"/>
      <protection/>
    </xf>
    <xf numFmtId="0" fontId="2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NumberFormat="1" applyFont="1" applyFill="1" applyAlignment="1" applyProtection="1">
      <alignment horizontal="center" vertical="center"/>
      <protection/>
    </xf>
    <xf numFmtId="0" fontId="2" fillId="0" borderId="20" xfId="76" applyNumberFormat="1" applyFont="1" applyFill="1" applyBorder="1" applyAlignment="1" applyProtection="1">
      <alignment horizontal="center" wrapText="1"/>
      <protection/>
    </xf>
    <xf numFmtId="0" fontId="2" fillId="0" borderId="20" xfId="76" applyNumberFormat="1" applyFont="1" applyFill="1" applyBorder="1" applyAlignment="1" applyProtection="1">
      <alignment horizontal="center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2" fillId="0" borderId="9" xfId="76" applyNumberFormat="1" applyFont="1" applyFill="1" applyBorder="1" applyAlignment="1" applyProtection="1">
      <alignment horizontal="center" vertical="center" wrapText="1"/>
      <protection/>
    </xf>
    <xf numFmtId="176" fontId="1" fillId="0" borderId="15" xfId="76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176" fontId="1" fillId="0" borderId="9" xfId="54" applyNumberFormat="1" applyFill="1" applyBorder="1" applyAlignment="1">
      <alignment horizontal="right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1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center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20" xfId="71" applyFont="1" applyBorder="1" applyAlignment="1">
      <alignment horizontal="center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center" vertical="center" wrapText="1"/>
      <protection/>
    </xf>
    <xf numFmtId="183" fontId="2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Font="1" applyFill="1" applyAlignment="1">
      <alignment horizontal="center" vertical="center"/>
      <protection/>
    </xf>
    <xf numFmtId="0" fontId="2" fillId="0" borderId="0" xfId="71" applyNumberFormat="1" applyFont="1" applyFill="1" applyAlignment="1" applyProtection="1">
      <alignment horizontal="center" vertical="center" wrapText="1"/>
      <protection/>
    </xf>
    <xf numFmtId="0" fontId="2" fillId="0" borderId="20" xfId="71" applyNumberFormat="1" applyFont="1" applyFill="1" applyBorder="1" applyAlignment="1" applyProtection="1">
      <alignment horizontal="center" vertical="center" wrapText="1"/>
      <protection/>
    </xf>
    <xf numFmtId="176" fontId="1" fillId="0" borderId="9" xfId="73" applyNumberFormat="1" applyFill="1" applyBorder="1" applyAlignment="1" applyProtection="1">
      <alignment horizontal="center" vertical="center" wrapText="1"/>
      <protection/>
    </xf>
    <xf numFmtId="176" fontId="1" fillId="0" borderId="9" xfId="7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1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185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4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center" vertical="center" wrapText="1"/>
      <protection/>
    </xf>
    <xf numFmtId="184" fontId="2" fillId="0" borderId="0" xfId="74" applyNumberFormat="1" applyFont="1" applyFill="1" applyAlignment="1">
      <alignment horizontal="center" vertical="center"/>
      <protection/>
    </xf>
    <xf numFmtId="185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15" xfId="77" applyNumberFormat="1" applyFont="1" applyFill="1" applyBorder="1" applyAlignment="1" applyProtection="1">
      <alignment horizontal="right" vertical="center" wrapText="1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182" fontId="2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center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Border="1" applyAlignment="1">
      <alignment horizontal="center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ont="1" applyFill="1" applyAlignment="1">
      <alignment horizontal="center"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2" applyFont="1" applyAlignment="1">
      <alignment horizontal="center" vertical="center"/>
      <protection/>
    </xf>
    <xf numFmtId="0" fontId="1" fillId="0" borderId="0" xfId="62" applyAlignment="1">
      <alignment horizontal="center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5" fillId="0" borderId="0" xfId="62" applyNumberFormat="1" applyFont="1" applyFill="1" applyAlignment="1" applyProtection="1">
      <alignment horizontal="center" vertical="center" wrapText="1"/>
      <protection/>
    </xf>
    <xf numFmtId="0" fontId="2" fillId="0" borderId="20" xfId="62" applyFont="1" applyBorder="1" applyAlignment="1">
      <alignment horizontal="center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/>
      <protection/>
    </xf>
    <xf numFmtId="176" fontId="2" fillId="0" borderId="9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62" applyFont="1" applyFill="1" applyAlignment="1">
      <alignment horizontal="center" vertical="center"/>
      <protection/>
    </xf>
    <xf numFmtId="176" fontId="1" fillId="0" borderId="9" xfId="62" applyNumberFormat="1" applyFont="1" applyFill="1" applyBorder="1" applyAlignment="1" applyProtection="1">
      <alignment horizontal="center" vertical="center" wrapText="1"/>
      <protection/>
    </xf>
    <xf numFmtId="0" fontId="1" fillId="0" borderId="0" xfId="62" applyFill="1" applyAlignment="1">
      <alignment horizontal="center" vertical="center"/>
      <protection/>
    </xf>
    <xf numFmtId="0" fontId="2" fillId="0" borderId="0" xfId="62" applyNumberFormat="1" applyFont="1" applyFill="1" applyAlignment="1" applyProtection="1">
      <alignment horizontal="center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20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78" fontId="2" fillId="0" borderId="0" xfId="62" applyNumberFormat="1" applyFont="1" applyFill="1" applyAlignment="1">
      <alignment horizontal="right"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horizontal="center" wrapText="1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 applyAlignment="1">
      <alignment horizontal="center" vertical="center"/>
      <protection/>
    </xf>
    <xf numFmtId="0" fontId="1" fillId="0" borderId="0" xfId="77" applyFont="1" applyAlignment="1">
      <alignment horizontal="center" vertical="center"/>
      <protection/>
    </xf>
    <xf numFmtId="0" fontId="1" fillId="0" borderId="0" xfId="77">
      <alignment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0" fontId="2" fillId="0" borderId="0" xfId="77" applyFont="1" applyFill="1" applyAlignment="1">
      <alignment horizontal="center" vertical="center"/>
      <protection/>
    </xf>
    <xf numFmtId="0" fontId="2" fillId="0" borderId="0" xfId="77" applyFont="1" applyAlignment="1">
      <alignment horizontal="center" vertical="center"/>
      <protection/>
    </xf>
    <xf numFmtId="0" fontId="2" fillId="8" borderId="10" xfId="77" applyFont="1" applyFill="1" applyBorder="1" applyAlignment="1">
      <alignment horizontal="center" vertical="center"/>
      <protection/>
    </xf>
    <xf numFmtId="0" fontId="2" fillId="8" borderId="22" xfId="77" applyFont="1" applyFill="1" applyBorder="1" applyAlignment="1">
      <alignment horizontal="center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center" vertical="center" wrapText="1"/>
      <protection/>
    </xf>
    <xf numFmtId="0" fontId="1" fillId="0" borderId="20" xfId="77" applyFont="1" applyBorder="1" applyAlignment="1">
      <alignment horizontal="center" vertical="center" wrapText="1"/>
      <protection/>
    </xf>
    <xf numFmtId="0" fontId="2" fillId="8" borderId="20" xfId="77" applyNumberFormat="1" applyFont="1" applyFill="1" applyBorder="1" applyAlignment="1" applyProtection="1">
      <alignment horizontal="center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1" fillId="0" borderId="0" xfId="77" applyFill="1" applyAlignment="1">
      <alignment horizontal="center" vertical="center"/>
      <protection/>
    </xf>
    <xf numFmtId="0" fontId="1" fillId="0" borderId="0" xfId="77" applyFont="1" applyFill="1" applyAlignment="1">
      <alignment horizontal="center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"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center" vertical="center" wrapText="1"/>
      <protection/>
    </xf>
    <xf numFmtId="0" fontId="2" fillId="0" borderId="0" xfId="78" applyFont="1" applyFill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76" fontId="2" fillId="0" borderId="11" xfId="78" applyNumberFormat="1" applyFont="1" applyFill="1" applyBorder="1" applyAlignment="1" applyProtection="1">
      <alignment horizontal="center" vertical="center" wrapText="1"/>
      <protection/>
    </xf>
    <xf numFmtId="176" fontId="2" fillId="0" borderId="9" xfId="78" applyNumberFormat="1" applyFont="1" applyFill="1" applyBorder="1" applyAlignment="1" applyProtection="1">
      <alignment horizontal="center" vertical="center" wrapText="1"/>
      <protection/>
    </xf>
    <xf numFmtId="176" fontId="2" fillId="0" borderId="15" xfId="78" applyNumberFormat="1" applyFont="1" applyFill="1" applyBorder="1" applyAlignment="1" applyProtection="1">
      <alignment horizontal="center" vertical="center" wrapText="1"/>
      <protection/>
    </xf>
    <xf numFmtId="0" fontId="2" fillId="0" borderId="0" xfId="78" applyFont="1" applyFill="1" applyAlignment="1">
      <alignment horizontal="center" vertical="center"/>
      <protection/>
    </xf>
    <xf numFmtId="0" fontId="2" fillId="0" borderId="0" xfId="78" applyFont="1" applyAlignment="1">
      <alignment horizontal="center" vertical="top"/>
      <protection/>
    </xf>
    <xf numFmtId="0" fontId="2" fillId="0" borderId="20" xfId="78" applyNumberFormat="1" applyFont="1" applyFill="1" applyBorder="1" applyAlignment="1" applyProtection="1">
      <alignment horizontal="center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182" fontId="2" fillId="0" borderId="11" xfId="44" applyNumberFormat="1" applyFont="1" applyFill="1" applyBorder="1" applyAlignment="1" applyProtection="1">
      <alignment horizontal="right" vertical="center" wrapText="1"/>
      <protection/>
    </xf>
    <xf numFmtId="182" fontId="2" fillId="0" borderId="9" xfId="44" applyNumberFormat="1" applyFont="1" applyFill="1" applyBorder="1" applyAlignment="1" applyProtection="1">
      <alignment horizontal="right" vertical="center" wrapText="1"/>
      <protection/>
    </xf>
    <xf numFmtId="182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4">
      <selection activeCell="F7" sqref="F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45"/>
      <c r="B1" s="346"/>
      <c r="C1" s="346"/>
      <c r="D1" s="346"/>
      <c r="E1" s="346"/>
      <c r="H1" s="501" t="s">
        <v>0</v>
      </c>
    </row>
    <row r="2" spans="1:8" ht="20.25" customHeight="1">
      <c r="A2" s="348" t="s">
        <v>1</v>
      </c>
      <c r="B2" s="348"/>
      <c r="C2" s="348"/>
      <c r="D2" s="348"/>
      <c r="E2" s="348"/>
      <c r="F2" s="348"/>
      <c r="G2" s="348"/>
      <c r="H2" s="348"/>
    </row>
    <row r="3" spans="1:8" ht="16.5" customHeight="1">
      <c r="A3" s="349"/>
      <c r="B3" s="349"/>
      <c r="C3" s="349"/>
      <c r="D3" s="350"/>
      <c r="E3" s="350"/>
      <c r="H3" s="351" t="s">
        <v>2</v>
      </c>
    </row>
    <row r="4" spans="1:8" ht="16.5" customHeight="1">
      <c r="A4" s="352" t="s">
        <v>3</v>
      </c>
      <c r="B4" s="352"/>
      <c r="C4" s="354" t="s">
        <v>4</v>
      </c>
      <c r="D4" s="354"/>
      <c r="E4" s="354"/>
      <c r="F4" s="354"/>
      <c r="G4" s="354"/>
      <c r="H4" s="354"/>
    </row>
    <row r="5" spans="1:8" ht="15" customHeight="1">
      <c r="A5" s="353" t="s">
        <v>5</v>
      </c>
      <c r="B5" s="353" t="s">
        <v>6</v>
      </c>
      <c r="C5" s="354" t="s">
        <v>7</v>
      </c>
      <c r="D5" s="353" t="s">
        <v>6</v>
      </c>
      <c r="E5" s="354" t="s">
        <v>8</v>
      </c>
      <c r="F5" s="353" t="s">
        <v>6</v>
      </c>
      <c r="G5" s="354" t="s">
        <v>9</v>
      </c>
      <c r="H5" s="353" t="s">
        <v>6</v>
      </c>
    </row>
    <row r="6" spans="1:8" s="25" customFormat="1" ht="15" customHeight="1">
      <c r="A6" s="355" t="s">
        <v>10</v>
      </c>
      <c r="B6" s="356">
        <v>498.3</v>
      </c>
      <c r="C6" s="355" t="s">
        <v>11</v>
      </c>
      <c r="D6" s="356"/>
      <c r="E6" s="355" t="s">
        <v>12</v>
      </c>
      <c r="F6" s="356">
        <f>SUM(F7:F9)</f>
        <v>402.29999999999995</v>
      </c>
      <c r="G6" s="358" t="s">
        <v>13</v>
      </c>
      <c r="H6" s="507">
        <v>320.4</v>
      </c>
    </row>
    <row r="7" spans="1:8" s="25" customFormat="1" ht="15" customHeight="1">
      <c r="A7" s="355" t="s">
        <v>14</v>
      </c>
      <c r="B7" s="356">
        <v>398.3</v>
      </c>
      <c r="C7" s="358" t="s">
        <v>15</v>
      </c>
      <c r="D7" s="356"/>
      <c r="E7" s="355" t="s">
        <v>16</v>
      </c>
      <c r="F7" s="356">
        <v>320.4</v>
      </c>
      <c r="G7" s="358" t="s">
        <v>17</v>
      </c>
      <c r="H7" s="507">
        <v>167.9</v>
      </c>
    </row>
    <row r="8" spans="1:8" s="25" customFormat="1" ht="15" customHeight="1">
      <c r="A8" s="355" t="s">
        <v>18</v>
      </c>
      <c r="B8" s="356">
        <v>100</v>
      </c>
      <c r="C8" s="355" t="s">
        <v>19</v>
      </c>
      <c r="D8" s="356"/>
      <c r="E8" s="355" t="s">
        <v>20</v>
      </c>
      <c r="F8" s="356">
        <v>71.9</v>
      </c>
      <c r="G8" s="358" t="s">
        <v>21</v>
      </c>
      <c r="H8" s="507"/>
    </row>
    <row r="9" spans="1:8" s="25" customFormat="1" ht="15" customHeight="1">
      <c r="A9" s="355" t="s">
        <v>22</v>
      </c>
      <c r="B9" s="356"/>
      <c r="C9" s="355" t="s">
        <v>23</v>
      </c>
      <c r="D9" s="356"/>
      <c r="E9" s="355" t="s">
        <v>24</v>
      </c>
      <c r="F9" s="356">
        <v>10</v>
      </c>
      <c r="G9" s="358" t="s">
        <v>25</v>
      </c>
      <c r="H9" s="507"/>
    </row>
    <row r="10" spans="1:8" s="25" customFormat="1" ht="15" customHeight="1">
      <c r="A10" s="355" t="s">
        <v>26</v>
      </c>
      <c r="B10" s="356"/>
      <c r="C10" s="355" t="s">
        <v>27</v>
      </c>
      <c r="D10" s="356"/>
      <c r="E10" s="355" t="s">
        <v>28</v>
      </c>
      <c r="F10" s="356">
        <v>96</v>
      </c>
      <c r="G10" s="358" t="s">
        <v>29</v>
      </c>
      <c r="H10" s="507"/>
    </row>
    <row r="11" spans="1:8" s="25" customFormat="1" ht="15" customHeight="1">
      <c r="A11" s="355" t="s">
        <v>30</v>
      </c>
      <c r="B11" s="356"/>
      <c r="C11" s="355" t="s">
        <v>31</v>
      </c>
      <c r="D11" s="356"/>
      <c r="E11" s="508" t="s">
        <v>32</v>
      </c>
      <c r="F11" s="356">
        <v>96</v>
      </c>
      <c r="G11" s="358" t="s">
        <v>33</v>
      </c>
      <c r="H11" s="507"/>
    </row>
    <row r="12" spans="1:8" s="25" customFormat="1" ht="15" customHeight="1">
      <c r="A12" s="355" t="s">
        <v>34</v>
      </c>
      <c r="B12" s="356"/>
      <c r="C12" s="355" t="s">
        <v>35</v>
      </c>
      <c r="D12" s="356"/>
      <c r="E12" s="508" t="s">
        <v>36</v>
      </c>
      <c r="F12" s="356"/>
      <c r="G12" s="358" t="s">
        <v>37</v>
      </c>
      <c r="H12" s="507"/>
    </row>
    <row r="13" spans="1:8" s="25" customFormat="1" ht="15" customHeight="1">
      <c r="A13" s="355" t="s">
        <v>38</v>
      </c>
      <c r="B13" s="356"/>
      <c r="C13" s="355" t="s">
        <v>39</v>
      </c>
      <c r="D13" s="356">
        <v>498.3</v>
      </c>
      <c r="E13" s="508" t="s">
        <v>40</v>
      </c>
      <c r="F13" s="356"/>
      <c r="G13" s="358" t="s">
        <v>41</v>
      </c>
      <c r="H13" s="507"/>
    </row>
    <row r="14" spans="1:8" s="25" customFormat="1" ht="15" customHeight="1">
      <c r="A14" s="355" t="s">
        <v>42</v>
      </c>
      <c r="B14" s="356"/>
      <c r="C14" s="355" t="s">
        <v>43</v>
      </c>
      <c r="D14" s="356"/>
      <c r="E14" s="508" t="s">
        <v>44</v>
      </c>
      <c r="F14" s="356"/>
      <c r="G14" s="358" t="s">
        <v>45</v>
      </c>
      <c r="H14" s="507">
        <v>10</v>
      </c>
    </row>
    <row r="15" spans="1:8" s="25" customFormat="1" ht="15" customHeight="1">
      <c r="A15" s="355"/>
      <c r="B15" s="356"/>
      <c r="C15" s="355" t="s">
        <v>46</v>
      </c>
      <c r="D15" s="356"/>
      <c r="E15" s="508" t="s">
        <v>47</v>
      </c>
      <c r="F15" s="356"/>
      <c r="G15" s="358" t="s">
        <v>48</v>
      </c>
      <c r="H15" s="507"/>
    </row>
    <row r="16" spans="1:8" s="25" customFormat="1" ht="15" customHeight="1">
      <c r="A16" s="359"/>
      <c r="B16" s="356"/>
      <c r="C16" s="355" t="s">
        <v>49</v>
      </c>
      <c r="D16" s="356"/>
      <c r="E16" s="508" t="s">
        <v>50</v>
      </c>
      <c r="F16" s="356"/>
      <c r="G16" s="358" t="s">
        <v>51</v>
      </c>
      <c r="H16" s="507"/>
    </row>
    <row r="17" spans="1:8" s="25" customFormat="1" ht="15" customHeight="1">
      <c r="A17" s="355"/>
      <c r="B17" s="356"/>
      <c r="C17" s="355" t="s">
        <v>52</v>
      </c>
      <c r="D17" s="356"/>
      <c r="E17" s="508" t="s">
        <v>53</v>
      </c>
      <c r="F17" s="356"/>
      <c r="G17" s="358" t="s">
        <v>54</v>
      </c>
      <c r="H17" s="507"/>
    </row>
    <row r="18" spans="1:8" s="25" customFormat="1" ht="15" customHeight="1">
      <c r="A18" s="355"/>
      <c r="B18" s="356"/>
      <c r="C18" s="360" t="s">
        <v>55</v>
      </c>
      <c r="D18" s="356"/>
      <c r="E18" s="355" t="s">
        <v>56</v>
      </c>
      <c r="F18" s="356"/>
      <c r="G18" s="358" t="s">
        <v>57</v>
      </c>
      <c r="H18" s="507"/>
    </row>
    <row r="19" spans="1:8" s="25" customFormat="1" ht="15" customHeight="1">
      <c r="A19" s="359"/>
      <c r="B19" s="356"/>
      <c r="C19" s="360" t="s">
        <v>58</v>
      </c>
      <c r="D19" s="356"/>
      <c r="E19" s="355" t="s">
        <v>59</v>
      </c>
      <c r="F19" s="356"/>
      <c r="G19" s="358" t="s">
        <v>60</v>
      </c>
      <c r="H19" s="507"/>
    </row>
    <row r="20" spans="1:8" s="25" customFormat="1" ht="15" customHeight="1">
      <c r="A20" s="359"/>
      <c r="B20" s="356"/>
      <c r="C20" s="360" t="s">
        <v>61</v>
      </c>
      <c r="D20" s="356"/>
      <c r="E20" s="355" t="s">
        <v>62</v>
      </c>
      <c r="F20" s="356"/>
      <c r="G20" s="358" t="s">
        <v>63</v>
      </c>
      <c r="H20" s="507"/>
    </row>
    <row r="21" spans="1:8" s="25" customFormat="1" ht="15" customHeight="1">
      <c r="A21" s="355"/>
      <c r="B21" s="356"/>
      <c r="C21" s="360" t="s">
        <v>64</v>
      </c>
      <c r="D21" s="356"/>
      <c r="E21" s="355"/>
      <c r="F21" s="356"/>
      <c r="G21" s="358"/>
      <c r="H21" s="507"/>
    </row>
    <row r="22" spans="1:8" s="25" customFormat="1" ht="15" customHeight="1">
      <c r="A22" s="355"/>
      <c r="B22" s="356"/>
      <c r="C22" s="360" t="s">
        <v>65</v>
      </c>
      <c r="D22" s="356"/>
      <c r="E22" s="355"/>
      <c r="F22" s="356"/>
      <c r="G22" s="358"/>
      <c r="H22" s="507"/>
    </row>
    <row r="23" spans="1:8" s="25" customFormat="1" ht="15" customHeight="1">
      <c r="A23" s="355"/>
      <c r="B23" s="356"/>
      <c r="C23" s="360" t="s">
        <v>66</v>
      </c>
      <c r="D23" s="356"/>
      <c r="E23" s="355"/>
      <c r="F23" s="356"/>
      <c r="G23" s="358"/>
      <c r="H23" s="507"/>
    </row>
    <row r="24" spans="1:8" s="25" customFormat="1" ht="15" customHeight="1">
      <c r="A24" s="355"/>
      <c r="B24" s="356"/>
      <c r="C24" s="360" t="s">
        <v>67</v>
      </c>
      <c r="D24" s="356"/>
      <c r="E24" s="355"/>
      <c r="F24" s="356"/>
      <c r="G24" s="358"/>
      <c r="H24" s="507"/>
    </row>
    <row r="25" spans="1:8" s="25" customFormat="1" ht="15" customHeight="1">
      <c r="A25" s="355"/>
      <c r="B25" s="356"/>
      <c r="C25" s="360" t="s">
        <v>68</v>
      </c>
      <c r="D25" s="356"/>
      <c r="E25" s="355"/>
      <c r="F25" s="356"/>
      <c r="G25" s="358"/>
      <c r="H25" s="507"/>
    </row>
    <row r="26" spans="1:8" s="25" customFormat="1" ht="15" customHeight="1">
      <c r="A26" s="361" t="s">
        <v>69</v>
      </c>
      <c r="B26" s="356">
        <v>498.3</v>
      </c>
      <c r="C26" s="361" t="s">
        <v>70</v>
      </c>
      <c r="D26" s="356">
        <v>498.3</v>
      </c>
      <c r="E26" s="361" t="s">
        <v>70</v>
      </c>
      <c r="F26" s="356">
        <v>498.3</v>
      </c>
      <c r="G26" s="509" t="s">
        <v>71</v>
      </c>
      <c r="H26" s="507">
        <f>SUM(H6:H15)</f>
        <v>498.29999999999995</v>
      </c>
    </row>
    <row r="27" spans="1:8" s="25" customFormat="1" ht="15" customHeight="1">
      <c r="A27" s="355" t="s">
        <v>72</v>
      </c>
      <c r="B27" s="356"/>
      <c r="C27" s="355"/>
      <c r="D27" s="356"/>
      <c r="E27" s="355"/>
      <c r="F27" s="356"/>
      <c r="G27" s="509"/>
      <c r="H27" s="507"/>
    </row>
    <row r="28" spans="1:8" s="25" customFormat="1" ht="13.5" customHeight="1">
      <c r="A28" s="361" t="s">
        <v>73</v>
      </c>
      <c r="B28" s="356">
        <v>498.3</v>
      </c>
      <c r="C28" s="361" t="s">
        <v>74</v>
      </c>
      <c r="D28" s="356">
        <v>498.3</v>
      </c>
      <c r="E28" s="361" t="s">
        <v>74</v>
      </c>
      <c r="F28" s="356">
        <v>498.3</v>
      </c>
      <c r="G28" s="509" t="s">
        <v>74</v>
      </c>
      <c r="H28" s="507">
        <v>498.3</v>
      </c>
    </row>
    <row r="29" spans="1:6" ht="14.25" customHeight="1">
      <c r="A29" s="510"/>
      <c r="B29" s="510"/>
      <c r="C29" s="510"/>
      <c r="D29" s="510"/>
      <c r="E29" s="510"/>
      <c r="F29" s="51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F8" sqref="F8:G8"/>
    </sheetView>
  </sheetViews>
  <sheetFormatPr defaultColWidth="6.875" defaultRowHeight="22.5" customHeight="1"/>
  <cols>
    <col min="1" max="3" width="3.625" style="364" customWidth="1"/>
    <col min="4" max="4" width="11.125" style="364" customWidth="1"/>
    <col min="5" max="5" width="22.875" style="364" customWidth="1"/>
    <col min="6" max="6" width="12.125" style="364" customWidth="1"/>
    <col min="7" max="12" width="10.375" style="364" customWidth="1"/>
    <col min="13" max="246" width="6.75390625" style="364" customWidth="1"/>
    <col min="247" max="251" width="6.75390625" style="365" customWidth="1"/>
    <col min="252" max="252" width="6.875" style="366" customWidth="1"/>
    <col min="253" max="16384" width="6.875" style="366" customWidth="1"/>
  </cols>
  <sheetData>
    <row r="1" spans="12:252" ht="22.5" customHeight="1">
      <c r="L1" s="364" t="s">
        <v>200</v>
      </c>
      <c r="IR1"/>
    </row>
    <row r="2" spans="1:252" ht="22.5" customHeight="1">
      <c r="A2" s="367" t="s">
        <v>201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IR2"/>
    </row>
    <row r="3" spans="11:252" ht="22.5" customHeight="1">
      <c r="K3" s="378" t="s">
        <v>77</v>
      </c>
      <c r="L3" s="378"/>
      <c r="IR3"/>
    </row>
    <row r="4" spans="1:252" ht="22.5" customHeight="1">
      <c r="A4" s="368" t="s">
        <v>97</v>
      </c>
      <c r="B4" s="368"/>
      <c r="C4" s="369"/>
      <c r="D4" s="370" t="s">
        <v>128</v>
      </c>
      <c r="E4" s="371" t="s">
        <v>98</v>
      </c>
      <c r="F4" s="370" t="s">
        <v>169</v>
      </c>
      <c r="G4" s="372" t="s">
        <v>202</v>
      </c>
      <c r="H4" s="370" t="s">
        <v>203</v>
      </c>
      <c r="I4" s="370" t="s">
        <v>204</v>
      </c>
      <c r="J4" s="370" t="s">
        <v>205</v>
      </c>
      <c r="K4" s="370" t="s">
        <v>206</v>
      </c>
      <c r="L4" s="370" t="s">
        <v>189</v>
      </c>
      <c r="IR4"/>
    </row>
    <row r="5" spans="1:252" ht="18" customHeight="1">
      <c r="A5" s="370" t="s">
        <v>100</v>
      </c>
      <c r="B5" s="373" t="s">
        <v>101</v>
      </c>
      <c r="C5" s="371" t="s">
        <v>102</v>
      </c>
      <c r="D5" s="370"/>
      <c r="E5" s="371"/>
      <c r="F5" s="370"/>
      <c r="G5" s="372"/>
      <c r="H5" s="370"/>
      <c r="I5" s="370"/>
      <c r="J5" s="370"/>
      <c r="K5" s="370"/>
      <c r="L5" s="370"/>
      <c r="IR5"/>
    </row>
    <row r="6" spans="1:252" ht="18" customHeight="1">
      <c r="A6" s="370"/>
      <c r="B6" s="373"/>
      <c r="C6" s="371"/>
      <c r="D6" s="370"/>
      <c r="E6" s="371"/>
      <c r="F6" s="370"/>
      <c r="G6" s="372"/>
      <c r="H6" s="370"/>
      <c r="I6" s="370"/>
      <c r="J6" s="370"/>
      <c r="K6" s="370"/>
      <c r="L6" s="370"/>
      <c r="IR6"/>
    </row>
    <row r="7" spans="1:252" ht="22.5" customHeight="1">
      <c r="A7" s="374" t="s">
        <v>92</v>
      </c>
      <c r="B7" s="374" t="s">
        <v>92</v>
      </c>
      <c r="C7" s="374" t="s">
        <v>92</v>
      </c>
      <c r="D7" s="374" t="s">
        <v>92</v>
      </c>
      <c r="E7" s="374" t="s">
        <v>92</v>
      </c>
      <c r="F7" s="374">
        <v>1</v>
      </c>
      <c r="G7" s="374">
        <v>2</v>
      </c>
      <c r="H7" s="374">
        <v>3</v>
      </c>
      <c r="I7" s="374">
        <v>4</v>
      </c>
      <c r="J7" s="374">
        <v>5</v>
      </c>
      <c r="K7" s="374">
        <v>6</v>
      </c>
      <c r="L7" s="374">
        <v>7</v>
      </c>
      <c r="M7" s="377"/>
      <c r="N7" s="379"/>
      <c r="IR7"/>
    </row>
    <row r="8" spans="1:252" s="363" customFormat="1" ht="23.25" customHeight="1">
      <c r="A8" s="88" t="s">
        <v>103</v>
      </c>
      <c r="B8" s="88" t="s">
        <v>104</v>
      </c>
      <c r="C8" s="88" t="s">
        <v>105</v>
      </c>
      <c r="D8" s="89"/>
      <c r="E8" s="90" t="s">
        <v>106</v>
      </c>
      <c r="F8" s="375">
        <v>10</v>
      </c>
      <c r="G8" s="375">
        <v>10</v>
      </c>
      <c r="H8" s="376"/>
      <c r="I8" s="375"/>
      <c r="J8" s="375"/>
      <c r="K8" s="375"/>
      <c r="L8" s="376"/>
      <c r="M8" s="377"/>
      <c r="N8" s="380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  <c r="DG8" s="377"/>
      <c r="DH8" s="377"/>
      <c r="DI8" s="377"/>
      <c r="DJ8" s="377"/>
      <c r="DK8" s="377"/>
      <c r="DL8" s="377"/>
      <c r="DM8" s="377"/>
      <c r="DN8" s="377"/>
      <c r="DO8" s="377"/>
      <c r="DP8" s="377"/>
      <c r="DQ8" s="377"/>
      <c r="DR8" s="377"/>
      <c r="DS8" s="377"/>
      <c r="DT8" s="377"/>
      <c r="DU8" s="377"/>
      <c r="DV8" s="377"/>
      <c r="DW8" s="377"/>
      <c r="DX8" s="377"/>
      <c r="DY8" s="377"/>
      <c r="DZ8" s="377"/>
      <c r="EA8" s="377"/>
      <c r="EB8" s="377"/>
      <c r="EC8" s="377"/>
      <c r="ED8" s="377"/>
      <c r="EE8" s="377"/>
      <c r="EF8" s="377"/>
      <c r="EG8" s="377"/>
      <c r="EH8" s="377"/>
      <c r="EI8" s="377"/>
      <c r="EJ8" s="377"/>
      <c r="EK8" s="377"/>
      <c r="EL8" s="377"/>
      <c r="EM8" s="377"/>
      <c r="EN8" s="377"/>
      <c r="EO8" s="377"/>
      <c r="EP8" s="377"/>
      <c r="EQ8" s="377"/>
      <c r="ER8" s="377"/>
      <c r="ES8" s="377"/>
      <c r="ET8" s="377"/>
      <c r="EU8" s="377"/>
      <c r="EV8" s="377"/>
      <c r="EW8" s="377"/>
      <c r="EX8" s="377"/>
      <c r="EY8" s="377"/>
      <c r="EZ8" s="377"/>
      <c r="FA8" s="377"/>
      <c r="FB8" s="377"/>
      <c r="FC8" s="377"/>
      <c r="FD8" s="377"/>
      <c r="FE8" s="377"/>
      <c r="FF8" s="377"/>
      <c r="FG8" s="377"/>
      <c r="FH8" s="377"/>
      <c r="FI8" s="377"/>
      <c r="FJ8" s="377"/>
      <c r="FK8" s="377"/>
      <c r="FL8" s="377"/>
      <c r="FM8" s="377"/>
      <c r="FN8" s="377"/>
      <c r="FO8" s="377"/>
      <c r="FP8" s="377"/>
      <c r="FQ8" s="377"/>
      <c r="FR8" s="377"/>
      <c r="FS8" s="377"/>
      <c r="FT8" s="377"/>
      <c r="FU8" s="377"/>
      <c r="FV8" s="377"/>
      <c r="FW8" s="377"/>
      <c r="FX8" s="377"/>
      <c r="FY8" s="377"/>
      <c r="FZ8" s="377"/>
      <c r="GA8" s="377"/>
      <c r="GB8" s="377"/>
      <c r="GC8" s="377"/>
      <c r="GD8" s="377"/>
      <c r="GE8" s="377"/>
      <c r="GF8" s="377"/>
      <c r="GG8" s="377"/>
      <c r="GH8" s="377"/>
      <c r="GI8" s="377"/>
      <c r="GJ8" s="377"/>
      <c r="GK8" s="377"/>
      <c r="GL8" s="377"/>
      <c r="GM8" s="377"/>
      <c r="GN8" s="377"/>
      <c r="GO8" s="377"/>
      <c r="GP8" s="377"/>
      <c r="GQ8" s="377"/>
      <c r="GR8" s="377"/>
      <c r="GS8" s="377"/>
      <c r="GT8" s="377"/>
      <c r="GU8" s="377"/>
      <c r="GV8" s="377"/>
      <c r="GW8" s="377"/>
      <c r="GX8" s="377"/>
      <c r="GY8" s="377"/>
      <c r="GZ8" s="377"/>
      <c r="HA8" s="377"/>
      <c r="HB8" s="377"/>
      <c r="HC8" s="377"/>
      <c r="HD8" s="377"/>
      <c r="HE8" s="377"/>
      <c r="HF8" s="377"/>
      <c r="HG8" s="377"/>
      <c r="HH8" s="377"/>
      <c r="HI8" s="377"/>
      <c r="HJ8" s="377"/>
      <c r="HK8" s="377"/>
      <c r="HL8" s="377"/>
      <c r="HM8" s="377"/>
      <c r="HN8" s="377"/>
      <c r="HO8" s="377"/>
      <c r="HP8" s="377"/>
      <c r="HQ8" s="377"/>
      <c r="HR8" s="377"/>
      <c r="HS8" s="377"/>
      <c r="HT8" s="377"/>
      <c r="HU8" s="377"/>
      <c r="HV8" s="377"/>
      <c r="HW8" s="377"/>
      <c r="HX8" s="377"/>
      <c r="HY8" s="377"/>
      <c r="HZ8" s="377"/>
      <c r="IA8" s="377"/>
      <c r="IB8" s="377"/>
      <c r="IC8" s="377"/>
      <c r="ID8" s="377"/>
      <c r="IE8" s="377"/>
      <c r="IF8" s="377"/>
      <c r="IG8" s="377"/>
      <c r="IH8" s="377"/>
      <c r="II8" s="377"/>
      <c r="IJ8" s="377"/>
      <c r="IK8" s="377"/>
      <c r="IL8" s="377"/>
      <c r="IM8" s="381"/>
      <c r="IN8" s="381"/>
      <c r="IO8" s="381"/>
      <c r="IP8" s="381"/>
      <c r="IQ8" s="381"/>
      <c r="IR8" s="25"/>
    </row>
    <row r="9" spans="1:252" ht="27.7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IR9"/>
    </row>
    <row r="10" spans="1:252" ht="22.5" customHeight="1">
      <c r="A10" s="377"/>
      <c r="B10" s="377"/>
      <c r="C10" s="377"/>
      <c r="D10" s="377"/>
      <c r="E10" s="377"/>
      <c r="F10" s="377"/>
      <c r="H10" s="377"/>
      <c r="I10" s="377"/>
      <c r="J10" s="377"/>
      <c r="K10" s="377"/>
      <c r="L10" s="377"/>
      <c r="M10" s="380"/>
      <c r="IR10"/>
    </row>
    <row r="11" spans="1:252" ht="22.5" customHeight="1">
      <c r="A11" s="377"/>
      <c r="B11" s="377"/>
      <c r="C11" s="377"/>
      <c r="D11" s="377"/>
      <c r="E11" s="377"/>
      <c r="F11" s="377"/>
      <c r="H11" s="377"/>
      <c r="I11" s="377"/>
      <c r="J11" s="377"/>
      <c r="K11" s="377"/>
      <c r="L11" s="377"/>
      <c r="M11" s="379"/>
      <c r="IR11"/>
    </row>
    <row r="12" spans="1:252" ht="22.5" customHeight="1">
      <c r="A12" s="377"/>
      <c r="B12" s="377"/>
      <c r="C12" s="377"/>
      <c r="D12" s="377"/>
      <c r="E12" s="377"/>
      <c r="F12" s="377"/>
      <c r="H12" s="377"/>
      <c r="I12" s="377"/>
      <c r="J12" s="377"/>
      <c r="K12" s="377"/>
      <c r="L12" s="377"/>
      <c r="M12" s="379"/>
      <c r="IR12"/>
    </row>
    <row r="13" spans="1:252" ht="22.5" customHeight="1">
      <c r="A13" s="377"/>
      <c r="E13" s="377"/>
      <c r="F13" s="377"/>
      <c r="H13" s="377"/>
      <c r="I13" s="377"/>
      <c r="J13" s="377"/>
      <c r="K13" s="377"/>
      <c r="L13" s="377"/>
      <c r="M13" s="379"/>
      <c r="IR13"/>
    </row>
    <row r="14" spans="1:252" ht="22.5" customHeight="1">
      <c r="A14" s="377"/>
      <c r="H14" s="377"/>
      <c r="I14" s="377"/>
      <c r="J14" s="377"/>
      <c r="K14" s="377"/>
      <c r="L14" s="377"/>
      <c r="M14" s="379"/>
      <c r="IR14"/>
    </row>
    <row r="15" spans="8:252" ht="22.5" customHeight="1">
      <c r="H15" s="377"/>
      <c r="I15" s="377"/>
      <c r="J15" s="377"/>
      <c r="K15" s="377"/>
      <c r="L15" s="377"/>
      <c r="M15" s="379"/>
      <c r="IR15"/>
    </row>
    <row r="16" spans="8:252" ht="22.5" customHeight="1">
      <c r="H16" s="377"/>
      <c r="I16" s="377"/>
      <c r="J16" s="377"/>
      <c r="K16" s="377"/>
      <c r="M16" s="379"/>
      <c r="IR16"/>
    </row>
    <row r="17" spans="1:252" ht="22.5" customHeight="1">
      <c r="A17"/>
      <c r="B17"/>
      <c r="C17"/>
      <c r="D17"/>
      <c r="E17"/>
      <c r="F17"/>
      <c r="G17"/>
      <c r="H17" s="377"/>
      <c r="M17" s="37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7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7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7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7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7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7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7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7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7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K15" sqref="K15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207</v>
      </c>
    </row>
    <row r="2" spans="1:11" ht="27" customHeight="1">
      <c r="A2" s="80" t="s">
        <v>208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0:11" ht="14.25" customHeight="1">
      <c r="J3" s="249" t="s">
        <v>77</v>
      </c>
      <c r="K3" s="249"/>
    </row>
    <row r="4" spans="1:11" ht="33" customHeight="1">
      <c r="A4" s="247" t="s">
        <v>97</v>
      </c>
      <c r="B4" s="247"/>
      <c r="C4" s="247"/>
      <c r="D4" s="85" t="s">
        <v>192</v>
      </c>
      <c r="E4" s="85" t="s">
        <v>129</v>
      </c>
      <c r="F4" s="85" t="s">
        <v>118</v>
      </c>
      <c r="G4" s="85"/>
      <c r="H4" s="85"/>
      <c r="I4" s="85"/>
      <c r="J4" s="85"/>
      <c r="K4" s="85"/>
    </row>
    <row r="5" spans="1:11" ht="14.25" customHeight="1">
      <c r="A5" s="85" t="s">
        <v>100</v>
      </c>
      <c r="B5" s="85" t="s">
        <v>101</v>
      </c>
      <c r="C5" s="85" t="s">
        <v>102</v>
      </c>
      <c r="D5" s="85"/>
      <c r="E5" s="85"/>
      <c r="F5" s="85" t="s">
        <v>89</v>
      </c>
      <c r="G5" s="85" t="s">
        <v>209</v>
      </c>
      <c r="H5" s="85" t="s">
        <v>206</v>
      </c>
      <c r="I5" s="85" t="s">
        <v>210</v>
      </c>
      <c r="J5" s="85" t="s">
        <v>202</v>
      </c>
      <c r="K5" s="85" t="s">
        <v>211</v>
      </c>
    </row>
    <row r="6" spans="1:1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5" customFormat="1" ht="24.75" customHeight="1">
      <c r="A7" s="88" t="s">
        <v>103</v>
      </c>
      <c r="B7" s="88" t="s">
        <v>104</v>
      </c>
      <c r="C7" s="88" t="s">
        <v>105</v>
      </c>
      <c r="D7" s="89"/>
      <c r="E7" s="90" t="s">
        <v>106</v>
      </c>
      <c r="F7" s="282">
        <v>10</v>
      </c>
      <c r="G7" s="282"/>
      <c r="H7" s="282"/>
      <c r="I7" s="282"/>
      <c r="J7" s="282">
        <v>10</v>
      </c>
      <c r="K7" s="282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E39" sqref="E39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45"/>
      <c r="B1" s="346"/>
      <c r="C1" s="346"/>
      <c r="D1" s="346"/>
      <c r="E1" s="346"/>
      <c r="F1" s="347" t="s">
        <v>212</v>
      </c>
    </row>
    <row r="2" spans="1:6" ht="24" customHeight="1">
      <c r="A2" s="348" t="s">
        <v>213</v>
      </c>
      <c r="B2" s="348"/>
      <c r="C2" s="348"/>
      <c r="D2" s="348"/>
      <c r="E2" s="348"/>
      <c r="F2" s="348"/>
    </row>
    <row r="3" spans="1:6" ht="14.25" customHeight="1">
      <c r="A3" s="349"/>
      <c r="B3" s="349"/>
      <c r="C3" s="349"/>
      <c r="D3" s="350"/>
      <c r="E3" s="350"/>
      <c r="F3" s="351" t="s">
        <v>2</v>
      </c>
    </row>
    <row r="4" spans="1:6" ht="17.25" customHeight="1">
      <c r="A4" s="352" t="s">
        <v>3</v>
      </c>
      <c r="B4" s="352"/>
      <c r="C4" s="352" t="s">
        <v>4</v>
      </c>
      <c r="D4" s="352"/>
      <c r="E4" s="352"/>
      <c r="F4" s="352"/>
    </row>
    <row r="5" spans="1:6" ht="17.25" customHeight="1">
      <c r="A5" s="353" t="s">
        <v>5</v>
      </c>
      <c r="B5" s="353" t="s">
        <v>6</v>
      </c>
      <c r="C5" s="354" t="s">
        <v>5</v>
      </c>
      <c r="D5" s="353" t="s">
        <v>80</v>
      </c>
      <c r="E5" s="354" t="s">
        <v>214</v>
      </c>
      <c r="F5" s="353" t="s">
        <v>215</v>
      </c>
    </row>
    <row r="6" spans="1:6" s="25" customFormat="1" ht="15" customHeight="1">
      <c r="A6" s="355" t="s">
        <v>216</v>
      </c>
      <c r="B6" s="356">
        <v>498.3</v>
      </c>
      <c r="C6" s="355" t="s">
        <v>11</v>
      </c>
      <c r="D6" s="357"/>
      <c r="E6" s="357"/>
      <c r="F6" s="357"/>
    </row>
    <row r="7" spans="1:6" s="25" customFormat="1" ht="15" customHeight="1">
      <c r="A7" s="355" t="s">
        <v>217</v>
      </c>
      <c r="B7" s="356">
        <v>398.3</v>
      </c>
      <c r="C7" s="358" t="s">
        <v>15</v>
      </c>
      <c r="D7" s="357"/>
      <c r="E7" s="357"/>
      <c r="F7" s="357"/>
    </row>
    <row r="8" spans="1:6" s="25" customFormat="1" ht="15" customHeight="1">
      <c r="A8" s="355" t="s">
        <v>18</v>
      </c>
      <c r="B8" s="356">
        <v>100</v>
      </c>
      <c r="C8" s="355" t="s">
        <v>19</v>
      </c>
      <c r="D8" s="357"/>
      <c r="E8" s="357"/>
      <c r="F8" s="357"/>
    </row>
    <row r="9" spans="1:6" s="25" customFormat="1" ht="15" customHeight="1">
      <c r="A9" s="355" t="s">
        <v>218</v>
      </c>
      <c r="B9" s="356"/>
      <c r="C9" s="355" t="s">
        <v>23</v>
      </c>
      <c r="D9" s="357"/>
      <c r="E9" s="357"/>
      <c r="F9" s="357"/>
    </row>
    <row r="10" spans="1:6" s="25" customFormat="1" ht="15" customHeight="1">
      <c r="A10" s="355"/>
      <c r="B10" s="356"/>
      <c r="C10" s="355" t="s">
        <v>27</v>
      </c>
      <c r="D10" s="357"/>
      <c r="E10" s="357"/>
      <c r="F10" s="357"/>
    </row>
    <row r="11" spans="1:6" s="25" customFormat="1" ht="15" customHeight="1">
      <c r="A11" s="355"/>
      <c r="B11" s="356"/>
      <c r="C11" s="355" t="s">
        <v>31</v>
      </c>
      <c r="D11" s="357"/>
      <c r="E11" s="357"/>
      <c r="F11" s="357"/>
    </row>
    <row r="12" spans="1:6" s="25" customFormat="1" ht="15" customHeight="1">
      <c r="A12" s="355"/>
      <c r="B12" s="356"/>
      <c r="C12" s="355" t="s">
        <v>35</v>
      </c>
      <c r="D12" s="357"/>
      <c r="E12" s="357"/>
      <c r="F12" s="357"/>
    </row>
    <row r="13" spans="1:6" s="25" customFormat="1" ht="15" customHeight="1">
      <c r="A13" s="355"/>
      <c r="B13" s="356"/>
      <c r="C13" s="355" t="s">
        <v>39</v>
      </c>
      <c r="D13" s="357">
        <v>498.3</v>
      </c>
      <c r="E13" s="357">
        <v>498.3</v>
      </c>
      <c r="F13" s="357"/>
    </row>
    <row r="14" spans="1:6" s="25" customFormat="1" ht="15" customHeight="1">
      <c r="A14" s="359"/>
      <c r="B14" s="356"/>
      <c r="C14" s="355" t="s">
        <v>43</v>
      </c>
      <c r="D14" s="357"/>
      <c r="E14" s="357"/>
      <c r="F14" s="357"/>
    </row>
    <row r="15" spans="1:6" s="25" customFormat="1" ht="15" customHeight="1">
      <c r="A15" s="355"/>
      <c r="B15" s="356"/>
      <c r="C15" s="355" t="s">
        <v>46</v>
      </c>
      <c r="D15" s="357"/>
      <c r="E15" s="357"/>
      <c r="F15" s="357"/>
    </row>
    <row r="16" spans="1:6" s="25" customFormat="1" ht="15" customHeight="1">
      <c r="A16" s="355"/>
      <c r="B16" s="356"/>
      <c r="C16" s="355" t="s">
        <v>49</v>
      </c>
      <c r="D16" s="357"/>
      <c r="E16" s="357"/>
      <c r="F16" s="357"/>
    </row>
    <row r="17" spans="1:6" s="25" customFormat="1" ht="15" customHeight="1">
      <c r="A17" s="355"/>
      <c r="B17" s="356"/>
      <c r="C17" s="355" t="s">
        <v>52</v>
      </c>
      <c r="D17" s="357"/>
      <c r="E17" s="357"/>
      <c r="F17" s="357"/>
    </row>
    <row r="18" spans="1:6" s="25" customFormat="1" ht="15" customHeight="1">
      <c r="A18" s="355"/>
      <c r="B18" s="356"/>
      <c r="C18" s="360" t="s">
        <v>55</v>
      </c>
      <c r="D18" s="357"/>
      <c r="E18" s="357"/>
      <c r="F18" s="357"/>
    </row>
    <row r="19" spans="1:6" s="25" customFormat="1" ht="15" customHeight="1">
      <c r="A19" s="355"/>
      <c r="B19" s="356"/>
      <c r="C19" s="360" t="s">
        <v>58</v>
      </c>
      <c r="D19" s="357"/>
      <c r="E19" s="357"/>
      <c r="F19" s="357"/>
    </row>
    <row r="20" spans="1:6" s="25" customFormat="1" ht="15" customHeight="1">
      <c r="A20" s="355"/>
      <c r="B20" s="356"/>
      <c r="C20" s="360" t="s">
        <v>61</v>
      </c>
      <c r="D20" s="357"/>
      <c r="E20" s="357"/>
      <c r="F20" s="357"/>
    </row>
    <row r="21" spans="1:6" s="25" customFormat="1" ht="15" customHeight="1">
      <c r="A21" s="355"/>
      <c r="B21" s="356"/>
      <c r="C21" s="360" t="s">
        <v>64</v>
      </c>
      <c r="D21" s="357"/>
      <c r="E21" s="357"/>
      <c r="F21" s="357"/>
    </row>
    <row r="22" spans="1:6" s="25" customFormat="1" ht="15" customHeight="1">
      <c r="A22" s="355"/>
      <c r="B22" s="356"/>
      <c r="C22" s="360" t="s">
        <v>65</v>
      </c>
      <c r="D22" s="357"/>
      <c r="E22" s="357"/>
      <c r="F22" s="357"/>
    </row>
    <row r="23" spans="1:6" s="25" customFormat="1" ht="15" customHeight="1">
      <c r="A23" s="355"/>
      <c r="B23" s="356"/>
      <c r="C23" s="360" t="s">
        <v>66</v>
      </c>
      <c r="D23" s="357"/>
      <c r="E23" s="357"/>
      <c r="F23" s="357"/>
    </row>
    <row r="24" spans="1:6" s="25" customFormat="1" ht="15" customHeight="1">
      <c r="A24" s="355"/>
      <c r="B24" s="356"/>
      <c r="C24" s="360" t="s">
        <v>67</v>
      </c>
      <c r="D24" s="357"/>
      <c r="E24" s="357"/>
      <c r="F24" s="357"/>
    </row>
    <row r="25" spans="1:6" s="25" customFormat="1" ht="15" customHeight="1">
      <c r="A25" s="355"/>
      <c r="B25" s="356"/>
      <c r="C25" s="360" t="s">
        <v>68</v>
      </c>
      <c r="D25" s="357"/>
      <c r="E25" s="357"/>
      <c r="F25" s="357"/>
    </row>
    <row r="26" spans="1:6" s="25" customFormat="1" ht="15" customHeight="1">
      <c r="A26" s="361" t="s">
        <v>69</v>
      </c>
      <c r="B26" s="356">
        <v>498.3</v>
      </c>
      <c r="C26" s="361" t="s">
        <v>70</v>
      </c>
      <c r="D26" s="357">
        <v>498.3</v>
      </c>
      <c r="E26" s="357">
        <v>498.3</v>
      </c>
      <c r="F26" s="357"/>
    </row>
    <row r="27" spans="1:6" ht="14.25" customHeight="1">
      <c r="A27" s="362"/>
      <c r="B27" s="362"/>
      <c r="C27" s="362"/>
      <c r="D27" s="362"/>
      <c r="E27" s="362"/>
      <c r="F27" s="362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workbookViewId="0" topLeftCell="A1">
      <selection activeCell="E8" sqref="E8"/>
    </sheetView>
  </sheetViews>
  <sheetFormatPr defaultColWidth="6.875" defaultRowHeight="18.75" customHeight="1"/>
  <cols>
    <col min="1" max="1" width="5.375" style="309" customWidth="1"/>
    <col min="2" max="2" width="5.375" style="310" customWidth="1"/>
    <col min="3" max="3" width="7.625" style="311" customWidth="1"/>
    <col min="4" max="4" width="24.125" style="312" customWidth="1"/>
    <col min="5" max="12" width="8.625" style="313" customWidth="1"/>
    <col min="13" max="17" width="8.625" style="314" customWidth="1"/>
    <col min="18" max="18" width="8.625" style="315" customWidth="1"/>
    <col min="19" max="246" width="8.00390625" style="314" customWidth="1"/>
    <col min="247" max="251" width="6.875" style="315" customWidth="1"/>
    <col min="252" max="16384" width="6.875" style="315" customWidth="1"/>
  </cols>
  <sheetData>
    <row r="1" spans="1:251" ht="23.25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P1" s="316"/>
      <c r="Q1" s="316"/>
      <c r="R1" s="316" t="s">
        <v>219</v>
      </c>
      <c r="IM1"/>
      <c r="IN1"/>
      <c r="IO1"/>
      <c r="IP1"/>
      <c r="IQ1"/>
    </row>
    <row r="2" spans="1:251" ht="23.25" customHeight="1">
      <c r="A2" s="317" t="s">
        <v>220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IM2"/>
      <c r="IN2"/>
      <c r="IO2"/>
      <c r="IP2"/>
      <c r="IQ2"/>
    </row>
    <row r="3" spans="1:251" s="307" customFormat="1" ht="23.25" customHeight="1">
      <c r="A3" s="318"/>
      <c r="B3" s="319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P3" s="316"/>
      <c r="Q3" s="316"/>
      <c r="R3" s="341" t="s">
        <v>77</v>
      </c>
      <c r="IM3"/>
      <c r="IN3"/>
      <c r="IO3"/>
      <c r="IP3"/>
      <c r="IQ3"/>
    </row>
    <row r="4" spans="1:251" s="307" customFormat="1" ht="23.25" customHeight="1">
      <c r="A4" s="320" t="s">
        <v>109</v>
      </c>
      <c r="B4" s="320"/>
      <c r="C4" s="149" t="s">
        <v>78</v>
      </c>
      <c r="D4" s="149" t="s">
        <v>98</v>
      </c>
      <c r="E4" s="332" t="s">
        <v>221</v>
      </c>
      <c r="F4" s="321" t="s">
        <v>111</v>
      </c>
      <c r="G4" s="321"/>
      <c r="H4" s="321"/>
      <c r="I4" s="321"/>
      <c r="J4" s="321" t="s">
        <v>112</v>
      </c>
      <c r="K4" s="321"/>
      <c r="L4" s="321"/>
      <c r="M4" s="321"/>
      <c r="N4" s="321"/>
      <c r="O4" s="321"/>
      <c r="P4" s="321"/>
      <c r="Q4" s="321"/>
      <c r="R4" s="149" t="s">
        <v>115</v>
      </c>
      <c r="IM4"/>
      <c r="IN4"/>
      <c r="IO4"/>
      <c r="IP4"/>
      <c r="IQ4"/>
    </row>
    <row r="5" spans="1:251" s="307" customFormat="1" ht="23.25" customHeight="1">
      <c r="A5" s="149" t="s">
        <v>100</v>
      </c>
      <c r="B5" s="149" t="s">
        <v>101</v>
      </c>
      <c r="C5" s="149"/>
      <c r="D5" s="149"/>
      <c r="E5" s="333"/>
      <c r="F5" s="149" t="s">
        <v>80</v>
      </c>
      <c r="G5" s="149" t="s">
        <v>116</v>
      </c>
      <c r="H5" s="149" t="s">
        <v>117</v>
      </c>
      <c r="I5" s="149" t="s">
        <v>118</v>
      </c>
      <c r="J5" s="149" t="s">
        <v>80</v>
      </c>
      <c r="K5" s="149" t="s">
        <v>119</v>
      </c>
      <c r="L5" s="149" t="s">
        <v>120</v>
      </c>
      <c r="M5" s="149" t="s">
        <v>121</v>
      </c>
      <c r="N5" s="149" t="s">
        <v>122</v>
      </c>
      <c r="O5" s="149" t="s">
        <v>123</v>
      </c>
      <c r="P5" s="149" t="s">
        <v>124</v>
      </c>
      <c r="Q5" s="149" t="s">
        <v>125</v>
      </c>
      <c r="R5" s="149"/>
      <c r="IM5"/>
      <c r="IN5"/>
      <c r="IO5"/>
      <c r="IP5"/>
      <c r="IQ5"/>
    </row>
    <row r="6" spans="1:251" ht="31.5" customHeight="1">
      <c r="A6" s="149"/>
      <c r="B6" s="149"/>
      <c r="C6" s="149"/>
      <c r="D6" s="149"/>
      <c r="E6" s="334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IM6"/>
      <c r="IN6"/>
      <c r="IO6"/>
      <c r="IP6"/>
      <c r="IQ6"/>
    </row>
    <row r="7" spans="1:251" ht="23.25" customHeight="1">
      <c r="A7" s="322" t="s">
        <v>92</v>
      </c>
      <c r="B7" s="323" t="s">
        <v>92</v>
      </c>
      <c r="C7" s="323" t="s">
        <v>92</v>
      </c>
      <c r="D7" s="323" t="s">
        <v>92</v>
      </c>
      <c r="E7" s="323">
        <v>1</v>
      </c>
      <c r="F7" s="323">
        <v>2</v>
      </c>
      <c r="G7" s="323">
        <v>3</v>
      </c>
      <c r="H7" s="322">
        <v>4</v>
      </c>
      <c r="I7" s="324">
        <v>5</v>
      </c>
      <c r="J7" s="338">
        <v>6</v>
      </c>
      <c r="K7" s="338">
        <v>7</v>
      </c>
      <c r="L7" s="338">
        <v>8</v>
      </c>
      <c r="M7" s="324">
        <v>9</v>
      </c>
      <c r="N7" s="324">
        <v>10</v>
      </c>
      <c r="O7" s="338">
        <v>11</v>
      </c>
      <c r="P7" s="338">
        <v>12</v>
      </c>
      <c r="Q7" s="338">
        <v>13</v>
      </c>
      <c r="R7" s="342">
        <v>14</v>
      </c>
      <c r="IM7"/>
      <c r="IN7"/>
      <c r="IO7"/>
      <c r="IP7"/>
      <c r="IQ7"/>
    </row>
    <row r="8" spans="1:251" s="308" customFormat="1" ht="23.25" customHeight="1">
      <c r="A8" s="88" t="s">
        <v>103</v>
      </c>
      <c r="B8" s="88" t="s">
        <v>104</v>
      </c>
      <c r="C8" s="88" t="s">
        <v>93</v>
      </c>
      <c r="D8" s="89" t="s">
        <v>106</v>
      </c>
      <c r="E8" s="335">
        <f>F8+J8</f>
        <v>498.29999999999995</v>
      </c>
      <c r="F8" s="336">
        <f>SUM(G8:I8)</f>
        <v>402.29999999999995</v>
      </c>
      <c r="G8" s="337">
        <v>320.4</v>
      </c>
      <c r="H8" s="337">
        <v>71.9</v>
      </c>
      <c r="I8" s="337">
        <v>10</v>
      </c>
      <c r="J8" s="337">
        <v>96</v>
      </c>
      <c r="K8" s="337">
        <v>96</v>
      </c>
      <c r="L8" s="339"/>
      <c r="M8" s="339"/>
      <c r="N8" s="339"/>
      <c r="O8" s="339"/>
      <c r="P8" s="339"/>
      <c r="Q8" s="339"/>
      <c r="R8" s="343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31"/>
      <c r="DZ8" s="331"/>
      <c r="EA8" s="331"/>
      <c r="EB8" s="331"/>
      <c r="EC8" s="331"/>
      <c r="ED8" s="331"/>
      <c r="EE8" s="331"/>
      <c r="EF8" s="331"/>
      <c r="EG8" s="331"/>
      <c r="EH8" s="331"/>
      <c r="EI8" s="331"/>
      <c r="EJ8" s="331"/>
      <c r="EK8" s="331"/>
      <c r="EL8" s="331"/>
      <c r="EM8" s="331"/>
      <c r="EN8" s="331"/>
      <c r="EO8" s="331"/>
      <c r="EP8" s="331"/>
      <c r="EQ8" s="331"/>
      <c r="ER8" s="331"/>
      <c r="ES8" s="331"/>
      <c r="ET8" s="331"/>
      <c r="EU8" s="331"/>
      <c r="EV8" s="331"/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1"/>
      <c r="FL8" s="331"/>
      <c r="FM8" s="331"/>
      <c r="FN8" s="331"/>
      <c r="FO8" s="331"/>
      <c r="FP8" s="331"/>
      <c r="FQ8" s="331"/>
      <c r="FR8" s="331"/>
      <c r="FS8" s="331"/>
      <c r="FT8" s="331"/>
      <c r="FU8" s="331"/>
      <c r="FV8" s="331"/>
      <c r="FW8" s="331"/>
      <c r="FX8" s="331"/>
      <c r="FY8" s="331"/>
      <c r="FZ8" s="331"/>
      <c r="GA8" s="331"/>
      <c r="GB8" s="331"/>
      <c r="GC8" s="331"/>
      <c r="GD8" s="331"/>
      <c r="GE8" s="331"/>
      <c r="GF8" s="331"/>
      <c r="GG8" s="331"/>
      <c r="GH8" s="331"/>
      <c r="GI8" s="331"/>
      <c r="GJ8" s="331"/>
      <c r="GK8" s="331"/>
      <c r="GL8" s="331"/>
      <c r="GM8" s="331"/>
      <c r="GN8" s="331"/>
      <c r="GO8" s="331"/>
      <c r="GP8" s="331"/>
      <c r="GQ8" s="331"/>
      <c r="GR8" s="331"/>
      <c r="GS8" s="331"/>
      <c r="GT8" s="331"/>
      <c r="GU8" s="331"/>
      <c r="GV8" s="331"/>
      <c r="GW8" s="331"/>
      <c r="GX8" s="331"/>
      <c r="GY8" s="331"/>
      <c r="GZ8" s="331"/>
      <c r="HA8" s="331"/>
      <c r="HB8" s="331"/>
      <c r="HC8" s="331"/>
      <c r="HD8" s="331"/>
      <c r="HE8" s="331"/>
      <c r="HF8" s="331"/>
      <c r="HG8" s="331"/>
      <c r="HH8" s="331"/>
      <c r="HI8" s="331"/>
      <c r="HJ8" s="331"/>
      <c r="HK8" s="331"/>
      <c r="HL8" s="331"/>
      <c r="HM8" s="331"/>
      <c r="HN8" s="331"/>
      <c r="HO8" s="331"/>
      <c r="HP8" s="331"/>
      <c r="HQ8" s="331"/>
      <c r="HR8" s="331"/>
      <c r="HS8" s="331"/>
      <c r="HT8" s="331"/>
      <c r="HU8" s="331"/>
      <c r="HV8" s="331"/>
      <c r="HW8" s="331"/>
      <c r="HX8" s="331"/>
      <c r="HY8" s="331"/>
      <c r="HZ8" s="331"/>
      <c r="IA8" s="331"/>
      <c r="IB8" s="331"/>
      <c r="IC8" s="331"/>
      <c r="ID8" s="331"/>
      <c r="IE8" s="331"/>
      <c r="IF8" s="331"/>
      <c r="IG8" s="331"/>
      <c r="IH8" s="331"/>
      <c r="II8" s="331"/>
      <c r="IJ8" s="331"/>
      <c r="IK8" s="331"/>
      <c r="IL8" s="331"/>
      <c r="IM8" s="25"/>
      <c r="IN8" s="25"/>
      <c r="IO8" s="25"/>
      <c r="IP8" s="25"/>
      <c r="IQ8" s="25"/>
    </row>
    <row r="9" spans="1:251" ht="29.25" customHeight="1">
      <c r="A9" s="326"/>
      <c r="B9" s="327"/>
      <c r="C9" s="328"/>
      <c r="D9" s="329"/>
      <c r="E9" s="330"/>
      <c r="G9" s="330"/>
      <c r="H9" s="330"/>
      <c r="I9" s="330"/>
      <c r="J9" s="330"/>
      <c r="K9" s="330"/>
      <c r="L9" s="340"/>
      <c r="M9" s="331"/>
      <c r="N9" s="331"/>
      <c r="O9" s="331"/>
      <c r="P9" s="331"/>
      <c r="Q9" s="331"/>
      <c r="R9" s="344"/>
      <c r="IM9"/>
      <c r="IN9"/>
      <c r="IO9"/>
      <c r="IP9"/>
      <c r="IQ9"/>
    </row>
    <row r="10" spans="1:251" ht="18.75" customHeight="1">
      <c r="A10" s="326"/>
      <c r="B10" s="327"/>
      <c r="C10" s="328"/>
      <c r="D10" s="329"/>
      <c r="E10" s="330"/>
      <c r="G10" s="330"/>
      <c r="H10" s="330"/>
      <c r="I10" s="330"/>
      <c r="J10" s="330"/>
      <c r="K10" s="330"/>
      <c r="L10" s="330"/>
      <c r="M10" s="331"/>
      <c r="N10" s="331"/>
      <c r="O10" s="331"/>
      <c r="P10" s="331"/>
      <c r="Q10" s="331"/>
      <c r="R10" s="344"/>
      <c r="IM10"/>
      <c r="IN10"/>
      <c r="IO10"/>
      <c r="IP10"/>
      <c r="IQ10"/>
    </row>
    <row r="11" spans="2:251" ht="18.75" customHeight="1">
      <c r="B11" s="327"/>
      <c r="C11" s="328"/>
      <c r="D11" s="329"/>
      <c r="E11" s="330"/>
      <c r="G11" s="330"/>
      <c r="H11" s="330"/>
      <c r="I11" s="330"/>
      <c r="J11" s="330"/>
      <c r="K11" s="330"/>
      <c r="L11" s="330"/>
      <c r="M11" s="331"/>
      <c r="N11" s="331"/>
      <c r="O11" s="331"/>
      <c r="P11" s="331"/>
      <c r="Q11" s="331"/>
      <c r="R11" s="344"/>
      <c r="IM11"/>
      <c r="IN11"/>
      <c r="IO11"/>
      <c r="IP11"/>
      <c r="IQ11"/>
    </row>
    <row r="12" spans="3:251" ht="18.75" customHeight="1">
      <c r="C12" s="328"/>
      <c r="D12" s="329"/>
      <c r="E12" s="330"/>
      <c r="G12" s="330"/>
      <c r="H12" s="330"/>
      <c r="I12" s="330"/>
      <c r="J12" s="330"/>
      <c r="K12" s="330"/>
      <c r="L12" s="330"/>
      <c r="M12" s="331"/>
      <c r="N12" s="331"/>
      <c r="O12" s="331"/>
      <c r="P12" s="331"/>
      <c r="Q12" s="331"/>
      <c r="IM12"/>
      <c r="IN12"/>
      <c r="IO12"/>
      <c r="IP12"/>
      <c r="IQ12"/>
    </row>
    <row r="13" spans="3:251" ht="18.75" customHeight="1">
      <c r="C13" s="328"/>
      <c r="D13" s="329"/>
      <c r="G13" s="330"/>
      <c r="H13" s="330"/>
      <c r="I13" s="330"/>
      <c r="J13" s="330"/>
      <c r="K13" s="330"/>
      <c r="L13" s="330"/>
      <c r="M13" s="331"/>
      <c r="N13" s="331"/>
      <c r="O13" s="331"/>
      <c r="P13" s="331"/>
      <c r="Q13" s="331"/>
      <c r="IM13"/>
      <c r="IN13"/>
      <c r="IO13"/>
      <c r="IP13"/>
      <c r="IQ13"/>
    </row>
    <row r="14" spans="3:251" ht="18.75" customHeight="1">
      <c r="C14" s="328"/>
      <c r="G14" s="330"/>
      <c r="H14" s="330"/>
      <c r="I14" s="330"/>
      <c r="J14" s="330"/>
      <c r="L14" s="330"/>
      <c r="M14" s="331"/>
      <c r="N14" s="331"/>
      <c r="O14" s="331"/>
      <c r="P14" s="331"/>
      <c r="Q14" s="331"/>
      <c r="IM14"/>
      <c r="IN14"/>
      <c r="IO14"/>
      <c r="IP14"/>
      <c r="IQ14"/>
    </row>
    <row r="15" spans="7:251" ht="18.75" customHeight="1">
      <c r="G15" s="330"/>
      <c r="H15" s="330"/>
      <c r="J15" s="330"/>
      <c r="L15" s="330"/>
      <c r="M15" s="331"/>
      <c r="N15" s="331"/>
      <c r="P15" s="331"/>
      <c r="Q15" s="331"/>
      <c r="IM15"/>
      <c r="IN15"/>
      <c r="IO15"/>
      <c r="IP15"/>
      <c r="IQ15"/>
    </row>
    <row r="16" spans="3:251" ht="18.75" customHeight="1">
      <c r="C16" s="328"/>
      <c r="G16" s="330"/>
      <c r="H16" s="330"/>
      <c r="J16" s="330"/>
      <c r="M16" s="331"/>
      <c r="N16" s="331"/>
      <c r="P16" s="331"/>
      <c r="Q16" s="331"/>
      <c r="IM16"/>
      <c r="IN16"/>
      <c r="IO16"/>
      <c r="IP16"/>
      <c r="IQ16"/>
    </row>
    <row r="17" spans="1:25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331"/>
      <c r="Q17" s="33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"/>
  <sheetViews>
    <sheetView showGridLines="0" showZeros="0" workbookViewId="0" topLeftCell="A4">
      <selection activeCell="L13" sqref="L13"/>
    </sheetView>
  </sheetViews>
  <sheetFormatPr defaultColWidth="6.875" defaultRowHeight="18.75" customHeight="1"/>
  <cols>
    <col min="1" max="1" width="5.375" style="309" customWidth="1"/>
    <col min="2" max="2" width="5.375" style="310" customWidth="1"/>
    <col min="3" max="3" width="7.625" style="311" customWidth="1"/>
    <col min="4" max="4" width="24.125" style="312" customWidth="1"/>
    <col min="5" max="8" width="8.625" style="313" customWidth="1"/>
    <col min="9" max="236" width="8.00390625" style="314" customWidth="1"/>
    <col min="237" max="241" width="6.875" style="315" customWidth="1"/>
    <col min="242" max="16384" width="6.875" style="315" customWidth="1"/>
  </cols>
  <sheetData>
    <row r="1" spans="1:241" ht="23.25" customHeight="1">
      <c r="A1" s="316"/>
      <c r="B1" s="316"/>
      <c r="C1" s="316"/>
      <c r="D1" s="316"/>
      <c r="E1" s="316"/>
      <c r="F1" s="316"/>
      <c r="G1" s="316"/>
      <c r="H1" s="316" t="s">
        <v>222</v>
      </c>
      <c r="IC1"/>
      <c r="ID1"/>
      <c r="IE1"/>
      <c r="IF1"/>
      <c r="IG1"/>
    </row>
    <row r="2" spans="1:241" ht="23.25" customHeight="1">
      <c r="A2" s="317" t="s">
        <v>223</v>
      </c>
      <c r="B2" s="317"/>
      <c r="C2" s="317"/>
      <c r="D2" s="317"/>
      <c r="E2" s="317"/>
      <c r="F2" s="317"/>
      <c r="G2" s="317"/>
      <c r="H2" s="317"/>
      <c r="IC2"/>
      <c r="ID2"/>
      <c r="IE2"/>
      <c r="IF2"/>
      <c r="IG2"/>
    </row>
    <row r="3" spans="1:241" s="307" customFormat="1" ht="23.25" customHeight="1">
      <c r="A3" s="318"/>
      <c r="B3" s="319"/>
      <c r="C3" s="316"/>
      <c r="D3" s="316"/>
      <c r="E3" s="316"/>
      <c r="F3" s="316"/>
      <c r="G3" s="316"/>
      <c r="H3" s="316" t="s">
        <v>77</v>
      </c>
      <c r="IC3"/>
      <c r="ID3"/>
      <c r="IE3"/>
      <c r="IF3"/>
      <c r="IG3"/>
    </row>
    <row r="4" spans="1:241" s="307" customFormat="1" ht="23.25" customHeight="1">
      <c r="A4" s="320" t="s">
        <v>109</v>
      </c>
      <c r="B4" s="320"/>
      <c r="C4" s="149" t="s">
        <v>78</v>
      </c>
      <c r="D4" s="149" t="s">
        <v>98</v>
      </c>
      <c r="E4" s="321" t="s">
        <v>111</v>
      </c>
      <c r="F4" s="321"/>
      <c r="G4" s="321"/>
      <c r="H4" s="321"/>
      <c r="IC4"/>
      <c r="ID4"/>
      <c r="IE4"/>
      <c r="IF4"/>
      <c r="IG4"/>
    </row>
    <row r="5" spans="1:241" s="307" customFormat="1" ht="23.25" customHeight="1">
      <c r="A5" s="149" t="s">
        <v>100</v>
      </c>
      <c r="B5" s="149" t="s">
        <v>101</v>
      </c>
      <c r="C5" s="149"/>
      <c r="D5" s="149"/>
      <c r="E5" s="149" t="s">
        <v>80</v>
      </c>
      <c r="F5" s="149" t="s">
        <v>116</v>
      </c>
      <c r="G5" s="149" t="s">
        <v>117</v>
      </c>
      <c r="H5" s="149" t="s">
        <v>118</v>
      </c>
      <c r="IC5"/>
      <c r="ID5"/>
      <c r="IE5"/>
      <c r="IF5"/>
      <c r="IG5"/>
    </row>
    <row r="6" spans="1:241" ht="31.5" customHeight="1">
      <c r="A6" s="149"/>
      <c r="B6" s="149"/>
      <c r="C6" s="149"/>
      <c r="D6" s="149"/>
      <c r="E6" s="149"/>
      <c r="F6" s="149"/>
      <c r="G6" s="149"/>
      <c r="H6" s="149"/>
      <c r="IC6"/>
      <c r="ID6"/>
      <c r="IE6"/>
      <c r="IF6"/>
      <c r="IG6"/>
    </row>
    <row r="7" spans="1:241" ht="23.25" customHeight="1">
      <c r="A7" s="322" t="s">
        <v>92</v>
      </c>
      <c r="B7" s="323" t="s">
        <v>92</v>
      </c>
      <c r="C7" s="323" t="s">
        <v>92</v>
      </c>
      <c r="D7" s="323" t="s">
        <v>92</v>
      </c>
      <c r="E7" s="323">
        <v>2</v>
      </c>
      <c r="F7" s="323">
        <v>3</v>
      </c>
      <c r="G7" s="322">
        <v>4</v>
      </c>
      <c r="H7" s="324">
        <v>5</v>
      </c>
      <c r="IC7"/>
      <c r="ID7"/>
      <c r="IE7"/>
      <c r="IF7"/>
      <c r="IG7"/>
    </row>
    <row r="8" spans="1:241" s="308" customFormat="1" ht="23.25" customHeight="1">
      <c r="A8" s="88" t="s">
        <v>103</v>
      </c>
      <c r="B8" s="88" t="s">
        <v>104</v>
      </c>
      <c r="C8" s="88" t="s">
        <v>93</v>
      </c>
      <c r="D8" s="89" t="s">
        <v>106</v>
      </c>
      <c r="E8" s="248">
        <f>SUM(F8:N8)</f>
        <v>498.29999999999995</v>
      </c>
      <c r="F8" s="248">
        <v>320.4</v>
      </c>
      <c r="G8" s="248">
        <v>167.9</v>
      </c>
      <c r="H8" s="325">
        <v>10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31"/>
      <c r="DZ8" s="331"/>
      <c r="EA8" s="331"/>
      <c r="EB8" s="331"/>
      <c r="EC8" s="331"/>
      <c r="ED8" s="331"/>
      <c r="EE8" s="331"/>
      <c r="EF8" s="331"/>
      <c r="EG8" s="331"/>
      <c r="EH8" s="331"/>
      <c r="EI8" s="331"/>
      <c r="EJ8" s="331"/>
      <c r="EK8" s="331"/>
      <c r="EL8" s="331"/>
      <c r="EM8" s="331"/>
      <c r="EN8" s="331"/>
      <c r="EO8" s="331"/>
      <c r="EP8" s="331"/>
      <c r="EQ8" s="331"/>
      <c r="ER8" s="331"/>
      <c r="ES8" s="331"/>
      <c r="ET8" s="331"/>
      <c r="EU8" s="331"/>
      <c r="EV8" s="331"/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1"/>
      <c r="FL8" s="331"/>
      <c r="FM8" s="331"/>
      <c r="FN8" s="331"/>
      <c r="FO8" s="331"/>
      <c r="FP8" s="331"/>
      <c r="FQ8" s="331"/>
      <c r="FR8" s="331"/>
      <c r="FS8" s="331"/>
      <c r="FT8" s="331"/>
      <c r="FU8" s="331"/>
      <c r="FV8" s="331"/>
      <c r="FW8" s="331"/>
      <c r="FX8" s="331"/>
      <c r="FY8" s="331"/>
      <c r="FZ8" s="331"/>
      <c r="GA8" s="331"/>
      <c r="GB8" s="331"/>
      <c r="GC8" s="331"/>
      <c r="GD8" s="331"/>
      <c r="GE8" s="331"/>
      <c r="GF8" s="331"/>
      <c r="GG8" s="331"/>
      <c r="GH8" s="331"/>
      <c r="GI8" s="331"/>
      <c r="GJ8" s="331"/>
      <c r="GK8" s="331"/>
      <c r="GL8" s="331"/>
      <c r="GM8" s="331"/>
      <c r="GN8" s="331"/>
      <c r="GO8" s="331"/>
      <c r="GP8" s="331"/>
      <c r="GQ8" s="331"/>
      <c r="GR8" s="331"/>
      <c r="GS8" s="331"/>
      <c r="GT8" s="331"/>
      <c r="GU8" s="331"/>
      <c r="GV8" s="331"/>
      <c r="GW8" s="331"/>
      <c r="GX8" s="331"/>
      <c r="GY8" s="331"/>
      <c r="GZ8" s="331"/>
      <c r="HA8" s="331"/>
      <c r="HB8" s="331"/>
      <c r="HC8" s="331"/>
      <c r="HD8" s="331"/>
      <c r="HE8" s="331"/>
      <c r="HF8" s="331"/>
      <c r="HG8" s="331"/>
      <c r="HH8" s="331"/>
      <c r="HI8" s="331"/>
      <c r="HJ8" s="331"/>
      <c r="HK8" s="331"/>
      <c r="HL8" s="331"/>
      <c r="HM8" s="331"/>
      <c r="HN8" s="331"/>
      <c r="HO8" s="331"/>
      <c r="HP8" s="331"/>
      <c r="HQ8" s="331"/>
      <c r="HR8" s="331"/>
      <c r="HS8" s="331"/>
      <c r="HT8" s="331"/>
      <c r="HU8" s="331"/>
      <c r="HV8" s="331"/>
      <c r="HW8" s="331"/>
      <c r="HX8" s="331"/>
      <c r="HY8" s="331"/>
      <c r="HZ8" s="331"/>
      <c r="IA8" s="331"/>
      <c r="IB8" s="331"/>
      <c r="IC8" s="25"/>
      <c r="ID8" s="25"/>
      <c r="IE8" s="25"/>
      <c r="IF8" s="25"/>
      <c r="IG8" s="25"/>
    </row>
    <row r="9" spans="1:241" ht="29.25" customHeight="1">
      <c r="A9" s="326"/>
      <c r="B9" s="327"/>
      <c r="C9" s="328"/>
      <c r="D9" s="329"/>
      <c r="F9" s="330"/>
      <c r="G9" s="330"/>
      <c r="H9" s="330"/>
      <c r="IC9"/>
      <c r="ID9"/>
      <c r="IE9"/>
      <c r="IF9"/>
      <c r="IG9"/>
    </row>
    <row r="10" spans="1:241" ht="18.75" customHeight="1">
      <c r="A10" s="326"/>
      <c r="B10" s="327"/>
      <c r="C10" s="328"/>
      <c r="D10" s="329"/>
      <c r="F10" s="330"/>
      <c r="G10" s="330"/>
      <c r="H10" s="330"/>
      <c r="IC10"/>
      <c r="ID10"/>
      <c r="IE10"/>
      <c r="IF10"/>
      <c r="IG10"/>
    </row>
    <row r="11" spans="2:241" ht="18.75" customHeight="1">
      <c r="B11" s="327"/>
      <c r="C11" s="328"/>
      <c r="D11" s="329"/>
      <c r="F11" s="330"/>
      <c r="G11" s="330"/>
      <c r="H11" s="330"/>
      <c r="IC11"/>
      <c r="ID11"/>
      <c r="IE11"/>
      <c r="IF11"/>
      <c r="IG11"/>
    </row>
    <row r="12" spans="3:241" ht="18.75" customHeight="1">
      <c r="C12" s="328"/>
      <c r="D12" s="329"/>
      <c r="F12" s="330"/>
      <c r="G12" s="330"/>
      <c r="H12" s="330"/>
      <c r="IC12"/>
      <c r="ID12"/>
      <c r="IE12"/>
      <c r="IF12"/>
      <c r="IG12"/>
    </row>
    <row r="13" spans="3:241" ht="18.75" customHeight="1">
      <c r="C13" s="328"/>
      <c r="D13" s="329"/>
      <c r="F13" s="330"/>
      <c r="G13" s="330"/>
      <c r="H13" s="330"/>
      <c r="IC13"/>
      <c r="ID13"/>
      <c r="IE13"/>
      <c r="IF13"/>
      <c r="IG13"/>
    </row>
    <row r="14" spans="3:241" ht="18.75" customHeight="1">
      <c r="C14" s="328"/>
      <c r="F14" s="330"/>
      <c r="G14" s="330"/>
      <c r="H14" s="330"/>
      <c r="IC14"/>
      <c r="ID14"/>
      <c r="IE14"/>
      <c r="IF14"/>
      <c r="IG14"/>
    </row>
    <row r="15" spans="6:241" ht="18.75" customHeight="1">
      <c r="F15" s="330"/>
      <c r="G15" s="330"/>
      <c r="IC15"/>
      <c r="ID15"/>
      <c r="IE15"/>
      <c r="IF15"/>
      <c r="IG15"/>
    </row>
    <row r="16" spans="3:241" ht="18.75" customHeight="1">
      <c r="C16" s="328"/>
      <c r="F16" s="330"/>
      <c r="G16" s="330"/>
      <c r="IC16"/>
      <c r="ID16"/>
      <c r="IE16"/>
      <c r="IF16"/>
      <c r="IG16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M26" sqref="M26"/>
    </sheetView>
  </sheetViews>
  <sheetFormatPr defaultColWidth="6.75390625" defaultRowHeight="22.5" customHeight="1"/>
  <cols>
    <col min="1" max="3" width="3.625" style="283" customWidth="1"/>
    <col min="4" max="4" width="7.25390625" style="283" customWidth="1"/>
    <col min="5" max="5" width="19.50390625" style="283" customWidth="1"/>
    <col min="6" max="6" width="9.00390625" style="283" customWidth="1"/>
    <col min="7" max="7" width="8.50390625" style="283" customWidth="1"/>
    <col min="8" max="12" width="7.50390625" style="283" customWidth="1"/>
    <col min="13" max="13" width="7.50390625" style="284" customWidth="1"/>
    <col min="14" max="14" width="8.50390625" style="283" customWidth="1"/>
    <col min="15" max="23" width="7.50390625" style="283" customWidth="1"/>
    <col min="24" max="24" width="8.125" style="283" customWidth="1"/>
    <col min="25" max="27" width="7.50390625" style="283" customWidth="1"/>
    <col min="28" max="16384" width="6.75390625" style="283" customWidth="1"/>
  </cols>
  <sheetData>
    <row r="1" spans="2:28" ht="22.5" customHeight="1"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AA1" s="302" t="s">
        <v>224</v>
      </c>
      <c r="AB1" s="303"/>
    </row>
    <row r="2" spans="1:27" ht="22.5" customHeight="1">
      <c r="A2" s="286" t="s">
        <v>225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</row>
    <row r="3" spans="1:28" ht="22.5" customHeight="1">
      <c r="A3" s="287"/>
      <c r="B3" s="287"/>
      <c r="C3" s="287"/>
      <c r="D3" s="288"/>
      <c r="E3" s="288"/>
      <c r="F3" s="288"/>
      <c r="G3" s="288"/>
      <c r="H3" s="288"/>
      <c r="I3" s="288"/>
      <c r="J3" s="288"/>
      <c r="K3" s="288"/>
      <c r="L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Z3" s="304" t="s">
        <v>77</v>
      </c>
      <c r="AA3" s="304"/>
      <c r="AB3" s="305"/>
    </row>
    <row r="4" spans="1:27" ht="27" customHeight="1">
      <c r="A4" s="289" t="s">
        <v>97</v>
      </c>
      <c r="B4" s="289"/>
      <c r="C4" s="289"/>
      <c r="D4" s="290" t="s">
        <v>78</v>
      </c>
      <c r="E4" s="290" t="s">
        <v>98</v>
      </c>
      <c r="F4" s="290" t="s">
        <v>99</v>
      </c>
      <c r="G4" s="291" t="s">
        <v>142</v>
      </c>
      <c r="H4" s="291"/>
      <c r="I4" s="291"/>
      <c r="J4" s="291"/>
      <c r="K4" s="291"/>
      <c r="L4" s="291"/>
      <c r="M4" s="291"/>
      <c r="N4" s="291"/>
      <c r="O4" s="291" t="s">
        <v>143</v>
      </c>
      <c r="P4" s="291"/>
      <c r="Q4" s="291"/>
      <c r="R4" s="291"/>
      <c r="S4" s="291"/>
      <c r="T4" s="291"/>
      <c r="U4" s="291"/>
      <c r="V4" s="291"/>
      <c r="W4" s="298" t="s">
        <v>144</v>
      </c>
      <c r="X4" s="290" t="s">
        <v>145</v>
      </c>
      <c r="Y4" s="290"/>
      <c r="Z4" s="290"/>
      <c r="AA4" s="290"/>
    </row>
    <row r="5" spans="1:27" ht="27" customHeight="1">
      <c r="A5" s="290" t="s">
        <v>100</v>
      </c>
      <c r="B5" s="290" t="s">
        <v>101</v>
      </c>
      <c r="C5" s="290" t="s">
        <v>102</v>
      </c>
      <c r="D5" s="290"/>
      <c r="E5" s="290"/>
      <c r="F5" s="290"/>
      <c r="G5" s="290" t="s">
        <v>80</v>
      </c>
      <c r="H5" s="290" t="s">
        <v>146</v>
      </c>
      <c r="I5" s="290" t="s">
        <v>147</v>
      </c>
      <c r="J5" s="290" t="s">
        <v>148</v>
      </c>
      <c r="K5" s="290" t="s">
        <v>149</v>
      </c>
      <c r="L5" s="295" t="s">
        <v>150</v>
      </c>
      <c r="M5" s="290" t="s">
        <v>151</v>
      </c>
      <c r="N5" s="290" t="s">
        <v>152</v>
      </c>
      <c r="O5" s="290" t="s">
        <v>80</v>
      </c>
      <c r="P5" s="290" t="s">
        <v>153</v>
      </c>
      <c r="Q5" s="290" t="s">
        <v>154</v>
      </c>
      <c r="R5" s="290" t="s">
        <v>155</v>
      </c>
      <c r="S5" s="295" t="s">
        <v>156</v>
      </c>
      <c r="T5" s="290" t="s">
        <v>157</v>
      </c>
      <c r="U5" s="290" t="s">
        <v>158</v>
      </c>
      <c r="V5" s="290" t="s">
        <v>159</v>
      </c>
      <c r="W5" s="299"/>
      <c r="X5" s="290" t="s">
        <v>80</v>
      </c>
      <c r="Y5" s="290" t="s">
        <v>160</v>
      </c>
      <c r="Z5" s="290" t="s">
        <v>161</v>
      </c>
      <c r="AA5" s="290" t="s">
        <v>145</v>
      </c>
    </row>
    <row r="6" spans="1:27" ht="27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5"/>
      <c r="M6" s="290"/>
      <c r="N6" s="290"/>
      <c r="O6" s="290"/>
      <c r="P6" s="290"/>
      <c r="Q6" s="290"/>
      <c r="R6" s="290"/>
      <c r="S6" s="295"/>
      <c r="T6" s="290"/>
      <c r="U6" s="290"/>
      <c r="V6" s="290"/>
      <c r="W6" s="300"/>
      <c r="X6" s="290"/>
      <c r="Y6" s="290"/>
      <c r="Z6" s="290"/>
      <c r="AA6" s="290"/>
    </row>
    <row r="7" spans="1:27" ht="22.5" customHeight="1">
      <c r="A7" s="289" t="s">
        <v>92</v>
      </c>
      <c r="B7" s="289" t="s">
        <v>92</v>
      </c>
      <c r="C7" s="289" t="s">
        <v>92</v>
      </c>
      <c r="D7" s="289" t="s">
        <v>92</v>
      </c>
      <c r="E7" s="289" t="s">
        <v>92</v>
      </c>
      <c r="F7" s="289">
        <v>1</v>
      </c>
      <c r="G7" s="289">
        <v>2</v>
      </c>
      <c r="H7" s="289">
        <v>3</v>
      </c>
      <c r="I7" s="289">
        <v>4</v>
      </c>
      <c r="J7" s="289">
        <v>5</v>
      </c>
      <c r="K7" s="289">
        <v>6</v>
      </c>
      <c r="L7" s="289">
        <v>7</v>
      </c>
      <c r="M7" s="289">
        <v>8</v>
      </c>
      <c r="N7" s="289">
        <v>9</v>
      </c>
      <c r="O7" s="289">
        <v>10</v>
      </c>
      <c r="P7" s="289">
        <v>11</v>
      </c>
      <c r="Q7" s="289">
        <v>12</v>
      </c>
      <c r="R7" s="289">
        <v>13</v>
      </c>
      <c r="S7" s="289">
        <v>14</v>
      </c>
      <c r="T7" s="289">
        <v>15</v>
      </c>
      <c r="U7" s="289">
        <v>16</v>
      </c>
      <c r="V7" s="289">
        <v>17</v>
      </c>
      <c r="W7" s="289">
        <v>18</v>
      </c>
      <c r="X7" s="289">
        <v>19</v>
      </c>
      <c r="Y7" s="289">
        <v>20</v>
      </c>
      <c r="Z7" s="289">
        <v>21</v>
      </c>
      <c r="AA7" s="289">
        <v>22</v>
      </c>
    </row>
    <row r="8" spans="1:256" s="25" customFormat="1" ht="26.25" customHeight="1">
      <c r="A8" s="88" t="s">
        <v>103</v>
      </c>
      <c r="B8" s="88" t="s">
        <v>104</v>
      </c>
      <c r="C8" s="88" t="s">
        <v>105</v>
      </c>
      <c r="D8" s="89" t="s">
        <v>93</v>
      </c>
      <c r="E8" s="90" t="s">
        <v>106</v>
      </c>
      <c r="F8" s="292">
        <f>G8+O8+W8</f>
        <v>320.4</v>
      </c>
      <c r="G8" s="292">
        <f>SUM(H8:N8)</f>
        <v>236.4</v>
      </c>
      <c r="H8" s="292">
        <v>152.3</v>
      </c>
      <c r="I8" s="292"/>
      <c r="J8" s="292">
        <v>84.1</v>
      </c>
      <c r="K8" s="292"/>
      <c r="L8" s="292"/>
      <c r="M8" s="296"/>
      <c r="N8" s="292"/>
      <c r="O8" s="292">
        <f>SUM(P8:V9)</f>
        <v>57.10000000000001</v>
      </c>
      <c r="P8" s="292">
        <v>35.9</v>
      </c>
      <c r="Q8" s="292">
        <v>16.8</v>
      </c>
      <c r="R8" s="292">
        <v>2.2</v>
      </c>
      <c r="S8" s="292"/>
      <c r="T8" s="292">
        <v>2.2</v>
      </c>
      <c r="U8" s="292"/>
      <c r="V8" s="292"/>
      <c r="W8" s="292">
        <v>26.9</v>
      </c>
      <c r="X8" s="301"/>
      <c r="Y8" s="301"/>
      <c r="Z8" s="301"/>
      <c r="AA8" s="301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6"/>
      <c r="DX8" s="306"/>
      <c r="DY8" s="306"/>
      <c r="DZ8" s="306"/>
      <c r="EA8" s="306"/>
      <c r="EB8" s="306"/>
      <c r="EC8" s="306"/>
      <c r="ED8" s="306"/>
      <c r="EE8" s="306"/>
      <c r="EF8" s="306"/>
      <c r="EG8" s="306"/>
      <c r="EH8" s="306"/>
      <c r="EI8" s="306"/>
      <c r="EJ8" s="306"/>
      <c r="EK8" s="306"/>
      <c r="EL8" s="306"/>
      <c r="EM8" s="306"/>
      <c r="EN8" s="306"/>
      <c r="EO8" s="306"/>
      <c r="EP8" s="306"/>
      <c r="EQ8" s="306"/>
      <c r="ER8" s="306"/>
      <c r="ES8" s="306"/>
      <c r="ET8" s="306"/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  <c r="FH8" s="306"/>
      <c r="FI8" s="306"/>
      <c r="FJ8" s="306"/>
      <c r="FK8" s="306"/>
      <c r="FL8" s="306"/>
      <c r="FM8" s="306"/>
      <c r="FN8" s="306"/>
      <c r="FO8" s="306"/>
      <c r="FP8" s="306"/>
      <c r="FQ8" s="306"/>
      <c r="FR8" s="306"/>
      <c r="FS8" s="306"/>
      <c r="FT8" s="306"/>
      <c r="FU8" s="306"/>
      <c r="FV8" s="306"/>
      <c r="FW8" s="306"/>
      <c r="FX8" s="306"/>
      <c r="FY8" s="306"/>
      <c r="FZ8" s="306"/>
      <c r="GA8" s="306"/>
      <c r="GB8" s="306"/>
      <c r="GC8" s="306"/>
      <c r="GD8" s="306"/>
      <c r="GE8" s="306"/>
      <c r="GF8" s="306"/>
      <c r="GG8" s="306"/>
      <c r="GH8" s="306"/>
      <c r="GI8" s="306"/>
      <c r="GJ8" s="306"/>
      <c r="GK8" s="306"/>
      <c r="GL8" s="306"/>
      <c r="GM8" s="306"/>
      <c r="GN8" s="306"/>
      <c r="GO8" s="306"/>
      <c r="GP8" s="306"/>
      <c r="GQ8" s="306"/>
      <c r="GR8" s="306"/>
      <c r="GS8" s="306"/>
      <c r="GT8" s="306"/>
      <c r="GU8" s="306"/>
      <c r="GV8" s="306"/>
      <c r="GW8" s="306"/>
      <c r="GX8" s="306"/>
      <c r="GY8" s="306"/>
      <c r="GZ8" s="306"/>
      <c r="HA8" s="306"/>
      <c r="HB8" s="306"/>
      <c r="HC8" s="306"/>
      <c r="HD8" s="306"/>
      <c r="HE8" s="306"/>
      <c r="HF8" s="306"/>
      <c r="HG8" s="306"/>
      <c r="HH8" s="306"/>
      <c r="HI8" s="306"/>
      <c r="HJ8" s="306"/>
      <c r="HK8" s="306"/>
      <c r="HL8" s="306"/>
      <c r="HM8" s="306"/>
      <c r="HN8" s="306"/>
      <c r="HO8" s="306"/>
      <c r="HP8" s="306"/>
      <c r="HQ8" s="306"/>
      <c r="HR8" s="306"/>
      <c r="HS8" s="306"/>
      <c r="HT8" s="306"/>
      <c r="HU8" s="306"/>
      <c r="HV8" s="306"/>
      <c r="HW8" s="306"/>
      <c r="HX8" s="306"/>
      <c r="HY8" s="306"/>
      <c r="HZ8" s="306"/>
      <c r="IA8" s="306"/>
      <c r="IB8" s="306"/>
      <c r="IC8" s="306"/>
      <c r="ID8" s="306"/>
      <c r="IE8" s="306"/>
      <c r="IF8" s="306"/>
      <c r="IG8" s="306"/>
      <c r="IH8" s="306"/>
      <c r="II8" s="306"/>
      <c r="IJ8" s="306"/>
      <c r="IK8" s="306"/>
      <c r="IL8" s="306"/>
      <c r="IM8" s="306"/>
      <c r="IN8" s="306"/>
      <c r="IO8" s="306"/>
      <c r="IP8" s="306"/>
      <c r="IQ8" s="306"/>
      <c r="IR8" s="306"/>
      <c r="IS8" s="306"/>
      <c r="IT8" s="306"/>
      <c r="IU8" s="306"/>
      <c r="IV8" s="306"/>
    </row>
    <row r="9" spans="1:28" ht="22.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7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</row>
    <row r="10" spans="1:28" ht="22.5" customHeight="1">
      <c r="A10" s="293"/>
      <c r="B10" s="293"/>
      <c r="C10" s="293"/>
      <c r="D10" s="293"/>
      <c r="E10" s="293"/>
      <c r="F10" s="294"/>
      <c r="G10" s="293"/>
      <c r="H10" s="293"/>
      <c r="I10" s="293"/>
      <c r="J10" s="293"/>
      <c r="K10" s="293"/>
      <c r="L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</row>
    <row r="11" spans="1:27" ht="22.5" customHeight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</row>
    <row r="12" spans="1:27" ht="22.5" customHeight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</row>
    <row r="13" spans="1:26" ht="22.5" customHeight="1">
      <c r="A13" s="293"/>
      <c r="B13" s="293"/>
      <c r="C13" s="293"/>
      <c r="D13" s="293"/>
      <c r="E13" s="293"/>
      <c r="F13" s="293"/>
      <c r="J13" s="293"/>
      <c r="K13" s="293"/>
      <c r="L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spans="1:25" ht="22.5" customHeight="1">
      <c r="A14" s="293"/>
      <c r="B14" s="293"/>
      <c r="C14" s="293"/>
      <c r="D14" s="293"/>
      <c r="E14" s="293"/>
      <c r="F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</row>
    <row r="15" spans="15:24" ht="22.5" customHeight="1">
      <c r="O15" s="293"/>
      <c r="P15" s="293"/>
      <c r="Q15" s="293"/>
      <c r="R15" s="293"/>
      <c r="S15" s="293"/>
      <c r="T15" s="293"/>
      <c r="U15" s="293"/>
      <c r="V15" s="293"/>
      <c r="W15" s="293"/>
      <c r="X15" s="293"/>
    </row>
    <row r="16" spans="15:17" ht="22.5" customHeight="1">
      <c r="O16" s="293"/>
      <c r="P16" s="293"/>
      <c r="Q16" s="293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A7" sqref="A7:E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226</v>
      </c>
    </row>
    <row r="2" spans="1:14" ht="33" customHeight="1">
      <c r="A2" s="281" t="s">
        <v>227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3:14" ht="14.25" customHeight="1">
      <c r="M3" s="249" t="s">
        <v>77</v>
      </c>
      <c r="N3" s="249"/>
    </row>
    <row r="4" spans="1:14" ht="22.5" customHeight="1">
      <c r="A4" s="247" t="s">
        <v>97</v>
      </c>
      <c r="B4" s="247"/>
      <c r="C4" s="247"/>
      <c r="D4" s="85" t="s">
        <v>128</v>
      </c>
      <c r="E4" s="85" t="s">
        <v>79</v>
      </c>
      <c r="F4" s="85" t="s">
        <v>80</v>
      </c>
      <c r="G4" s="85" t="s">
        <v>130</v>
      </c>
      <c r="H4" s="85"/>
      <c r="I4" s="85"/>
      <c r="J4" s="85"/>
      <c r="K4" s="85"/>
      <c r="L4" s="85" t="s">
        <v>134</v>
      </c>
      <c r="M4" s="85"/>
      <c r="N4" s="85"/>
    </row>
    <row r="5" spans="1:14" ht="17.25" customHeight="1">
      <c r="A5" s="85" t="s">
        <v>100</v>
      </c>
      <c r="B5" s="120" t="s">
        <v>101</v>
      </c>
      <c r="C5" s="85" t="s">
        <v>102</v>
      </c>
      <c r="D5" s="85"/>
      <c r="E5" s="85"/>
      <c r="F5" s="85"/>
      <c r="G5" s="85" t="s">
        <v>164</v>
      </c>
      <c r="H5" s="85" t="s">
        <v>165</v>
      </c>
      <c r="I5" s="85" t="s">
        <v>143</v>
      </c>
      <c r="J5" s="85" t="s">
        <v>144</v>
      </c>
      <c r="K5" s="85" t="s">
        <v>145</v>
      </c>
      <c r="L5" s="85" t="s">
        <v>164</v>
      </c>
      <c r="M5" s="85" t="s">
        <v>116</v>
      </c>
      <c r="N5" s="85" t="s">
        <v>166</v>
      </c>
    </row>
    <row r="6" spans="1:14" ht="20.25" customHeight="1">
      <c r="A6" s="85"/>
      <c r="B6" s="120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s="25" customFormat="1" ht="29.25" customHeight="1">
      <c r="A7" s="88" t="s">
        <v>103</v>
      </c>
      <c r="B7" s="88" t="s">
        <v>104</v>
      </c>
      <c r="C7" s="88" t="s">
        <v>105</v>
      </c>
      <c r="D7" s="89" t="s">
        <v>93</v>
      </c>
      <c r="E7" s="90" t="s">
        <v>106</v>
      </c>
      <c r="F7" s="282">
        <f>G7+L7</f>
        <v>320.4</v>
      </c>
      <c r="G7" s="282">
        <f>SUM(H7:K7)</f>
        <v>320.4</v>
      </c>
      <c r="H7" s="282">
        <v>236.4</v>
      </c>
      <c r="I7" s="282">
        <v>57.1</v>
      </c>
      <c r="J7" s="282">
        <v>26.9</v>
      </c>
      <c r="K7" s="282"/>
      <c r="L7" s="282"/>
      <c r="M7" s="282"/>
      <c r="N7" s="282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workbookViewId="0" topLeftCell="F1">
      <selection activeCell="A1" sqref="A1:Z65536"/>
    </sheetView>
  </sheetViews>
  <sheetFormatPr defaultColWidth="6.75390625" defaultRowHeight="22.5" customHeight="1"/>
  <cols>
    <col min="1" max="3" width="4.00390625" style="267" customWidth="1"/>
    <col min="4" max="4" width="9.625" style="267" customWidth="1"/>
    <col min="5" max="5" width="21.875" style="267" customWidth="1"/>
    <col min="6" max="6" width="8.625" style="267" customWidth="1"/>
    <col min="7" max="14" width="7.25390625" style="267" customWidth="1"/>
    <col min="15" max="15" width="7.00390625" style="267" customWidth="1"/>
    <col min="16" max="24" width="7.25390625" style="267" customWidth="1"/>
    <col min="25" max="25" width="6.875" style="267" customWidth="1"/>
    <col min="26" max="26" width="7.25390625" style="267" customWidth="1"/>
    <col min="27" max="16384" width="6.75390625" style="268" customWidth="1"/>
  </cols>
  <sheetData>
    <row r="1" spans="2:26" ht="22.5" customHeight="1"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X1" s="277" t="s">
        <v>228</v>
      </c>
      <c r="Y1" s="277"/>
      <c r="Z1" s="277"/>
    </row>
    <row r="2" spans="1:26" ht="22.5" customHeight="1">
      <c r="A2" s="270" t="s">
        <v>229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ht="22.5" customHeight="1">
      <c r="A3" s="271"/>
      <c r="B3" s="271"/>
      <c r="C3" s="271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X3" s="278" t="s">
        <v>77</v>
      </c>
      <c r="Y3" s="278"/>
      <c r="Z3" s="278"/>
    </row>
    <row r="4" spans="1:26" ht="22.5" customHeight="1">
      <c r="A4" s="272" t="s">
        <v>97</v>
      </c>
      <c r="B4" s="272"/>
      <c r="C4" s="272"/>
      <c r="D4" s="273" t="s">
        <v>78</v>
      </c>
      <c r="E4" s="273" t="s">
        <v>98</v>
      </c>
      <c r="F4" s="273" t="s">
        <v>169</v>
      </c>
      <c r="G4" s="273" t="s">
        <v>170</v>
      </c>
      <c r="H4" s="273" t="s">
        <v>171</v>
      </c>
      <c r="I4" s="273" t="s">
        <v>172</v>
      </c>
      <c r="J4" s="273" t="s">
        <v>173</v>
      </c>
      <c r="K4" s="273" t="s">
        <v>174</v>
      </c>
      <c r="L4" s="273" t="s">
        <v>175</v>
      </c>
      <c r="M4" s="273" t="s">
        <v>176</v>
      </c>
      <c r="N4" s="273" t="s">
        <v>177</v>
      </c>
      <c r="O4" s="273" t="s">
        <v>178</v>
      </c>
      <c r="P4" s="273" t="s">
        <v>179</v>
      </c>
      <c r="Q4" s="273" t="s">
        <v>180</v>
      </c>
      <c r="R4" s="273" t="s">
        <v>181</v>
      </c>
      <c r="S4" s="273" t="s">
        <v>182</v>
      </c>
      <c r="T4" s="273" t="s">
        <v>183</v>
      </c>
      <c r="U4" s="273" t="s">
        <v>184</v>
      </c>
      <c r="V4" s="273" t="s">
        <v>185</v>
      </c>
      <c r="W4" s="273" t="s">
        <v>186</v>
      </c>
      <c r="X4" s="273" t="s">
        <v>187</v>
      </c>
      <c r="Y4" s="273" t="s">
        <v>188</v>
      </c>
      <c r="Z4" s="273" t="s">
        <v>189</v>
      </c>
    </row>
    <row r="5" spans="1:26" ht="22.5" customHeight="1">
      <c r="A5" s="273" t="s">
        <v>100</v>
      </c>
      <c r="B5" s="273" t="s">
        <v>101</v>
      </c>
      <c r="C5" s="273" t="s">
        <v>102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1:26" ht="22.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22.5" customHeight="1">
      <c r="A7" s="272" t="s">
        <v>92</v>
      </c>
      <c r="B7" s="272" t="s">
        <v>92</v>
      </c>
      <c r="C7" s="272" t="s">
        <v>92</v>
      </c>
      <c r="D7" s="272" t="s">
        <v>92</v>
      </c>
      <c r="E7" s="272" t="s">
        <v>92</v>
      </c>
      <c r="F7" s="272">
        <v>1</v>
      </c>
      <c r="G7" s="272">
        <v>2</v>
      </c>
      <c r="H7" s="272">
        <v>3</v>
      </c>
      <c r="I7" s="272">
        <v>4</v>
      </c>
      <c r="J7" s="272">
        <v>5</v>
      </c>
      <c r="K7" s="272">
        <v>6</v>
      </c>
      <c r="L7" s="272">
        <v>7</v>
      </c>
      <c r="M7" s="272">
        <v>8</v>
      </c>
      <c r="N7" s="272">
        <v>9</v>
      </c>
      <c r="O7" s="272">
        <v>10</v>
      </c>
      <c r="P7" s="272">
        <v>11</v>
      </c>
      <c r="Q7" s="272">
        <v>12</v>
      </c>
      <c r="R7" s="272">
        <v>13</v>
      </c>
      <c r="S7" s="272">
        <v>14</v>
      </c>
      <c r="T7" s="272">
        <v>15</v>
      </c>
      <c r="U7" s="272">
        <v>16</v>
      </c>
      <c r="V7" s="272">
        <v>17</v>
      </c>
      <c r="W7" s="272">
        <v>18</v>
      </c>
      <c r="X7" s="272">
        <v>19</v>
      </c>
      <c r="Y7" s="272">
        <v>20</v>
      </c>
      <c r="Z7" s="272">
        <v>21</v>
      </c>
    </row>
    <row r="8" spans="1:26" s="266" customFormat="1" ht="22.5" customHeight="1">
      <c r="A8" s="88" t="s">
        <v>103</v>
      </c>
      <c r="B8" s="88" t="s">
        <v>104</v>
      </c>
      <c r="C8" s="88" t="s">
        <v>105</v>
      </c>
      <c r="D8" s="89" t="s">
        <v>93</v>
      </c>
      <c r="E8" s="43" t="s">
        <v>106</v>
      </c>
      <c r="F8" s="274">
        <f>SUM(G8:Z8)</f>
        <v>71.89999999999999</v>
      </c>
      <c r="G8" s="274">
        <v>5.5</v>
      </c>
      <c r="H8" s="274">
        <v>3.8</v>
      </c>
      <c r="I8" s="274">
        <v>0.6</v>
      </c>
      <c r="J8" s="274">
        <v>2.3</v>
      </c>
      <c r="K8" s="274">
        <v>5.9</v>
      </c>
      <c r="L8" s="274">
        <v>2.7</v>
      </c>
      <c r="M8" s="274">
        <v>7.3</v>
      </c>
      <c r="N8" s="274"/>
      <c r="O8" s="274">
        <v>0.7</v>
      </c>
      <c r="P8" s="274">
        <v>10</v>
      </c>
      <c r="Q8" s="274">
        <v>1.3</v>
      </c>
      <c r="R8" s="274">
        <v>6</v>
      </c>
      <c r="S8" s="274">
        <v>5</v>
      </c>
      <c r="T8" s="274"/>
      <c r="U8" s="279"/>
      <c r="V8" s="280">
        <v>10.8</v>
      </c>
      <c r="W8" s="280">
        <v>5</v>
      </c>
      <c r="X8" s="279"/>
      <c r="Y8" s="279"/>
      <c r="Z8" s="280">
        <v>5</v>
      </c>
    </row>
    <row r="9" spans="1:26" ht="28.5" customHeight="1">
      <c r="A9" s="275"/>
      <c r="B9" s="276"/>
      <c r="C9" s="276"/>
      <c r="D9" s="276"/>
      <c r="E9" s="276"/>
      <c r="F9" s="276"/>
      <c r="G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</row>
    <row r="10" spans="11:19" ht="22.5" customHeight="1">
      <c r="K10" s="276"/>
      <c r="L10" s="276"/>
      <c r="M10" s="276"/>
      <c r="S10" s="276"/>
    </row>
    <row r="11" spans="11:13" ht="22.5" customHeight="1">
      <c r="K11" s="276"/>
      <c r="L11" s="276"/>
      <c r="M11" s="276"/>
    </row>
    <row r="12" ht="22.5" customHeight="1">
      <c r="K12" s="276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E1">
      <selection activeCell="A1" sqref="A1:T65536"/>
    </sheetView>
  </sheetViews>
  <sheetFormatPr defaultColWidth="9.00390625" defaultRowHeight="14.25"/>
  <cols>
    <col min="1" max="3" width="5.75390625" style="71" customWidth="1"/>
    <col min="4" max="4" width="9.00390625" style="71" customWidth="1"/>
    <col min="5" max="5" width="17.50390625" style="71" customWidth="1"/>
    <col min="6" max="6" width="12.75390625" style="71" customWidth="1"/>
    <col min="7" max="7" width="10.625" style="71" customWidth="1"/>
    <col min="8" max="17" width="9.00390625" style="71" customWidth="1"/>
    <col min="18" max="18" width="11.50390625" style="71" customWidth="1"/>
    <col min="19" max="20" width="9.00390625" style="71" customWidth="1"/>
  </cols>
  <sheetData>
    <row r="1" ht="14.25" customHeight="1">
      <c r="T1" s="71" t="s">
        <v>230</v>
      </c>
    </row>
    <row r="2" spans="1:20" ht="33.75" customHeight="1">
      <c r="A2" s="80" t="s">
        <v>231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9:20" ht="14.25" customHeight="1">
      <c r="S3" s="249" t="s">
        <v>77</v>
      </c>
      <c r="T3" s="249"/>
    </row>
    <row r="4" spans="1:20" ht="22.5" customHeight="1">
      <c r="A4" s="264" t="s">
        <v>97</v>
      </c>
      <c r="B4" s="264"/>
      <c r="C4" s="264"/>
      <c r="D4" s="85" t="s">
        <v>192</v>
      </c>
      <c r="E4" s="85" t="s">
        <v>129</v>
      </c>
      <c r="F4" s="84" t="s">
        <v>169</v>
      </c>
      <c r="G4" s="85" t="s">
        <v>131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134</v>
      </c>
      <c r="S4" s="85"/>
      <c r="T4" s="85"/>
    </row>
    <row r="5" spans="1:20" ht="14.25" customHeight="1">
      <c r="A5" s="264"/>
      <c r="B5" s="264"/>
      <c r="C5" s="264"/>
      <c r="D5" s="85"/>
      <c r="E5" s="85"/>
      <c r="F5" s="86"/>
      <c r="G5" s="85" t="s">
        <v>89</v>
      </c>
      <c r="H5" s="85" t="s">
        <v>193</v>
      </c>
      <c r="I5" s="85" t="s">
        <v>179</v>
      </c>
      <c r="J5" s="85" t="s">
        <v>180</v>
      </c>
      <c r="K5" s="85" t="s">
        <v>194</v>
      </c>
      <c r="L5" s="85" t="s">
        <v>195</v>
      </c>
      <c r="M5" s="85" t="s">
        <v>181</v>
      </c>
      <c r="N5" s="85" t="s">
        <v>196</v>
      </c>
      <c r="O5" s="85" t="s">
        <v>184</v>
      </c>
      <c r="P5" s="85" t="s">
        <v>197</v>
      </c>
      <c r="Q5" s="85" t="s">
        <v>198</v>
      </c>
      <c r="R5" s="85" t="s">
        <v>89</v>
      </c>
      <c r="S5" s="85" t="s">
        <v>199</v>
      </c>
      <c r="T5" s="85" t="s">
        <v>166</v>
      </c>
    </row>
    <row r="6" spans="1:20" ht="42.75" customHeight="1">
      <c r="A6" s="85" t="s">
        <v>100</v>
      </c>
      <c r="B6" s="85" t="s">
        <v>101</v>
      </c>
      <c r="C6" s="85" t="s">
        <v>102</v>
      </c>
      <c r="D6" s="85"/>
      <c r="E6" s="85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s="25" customFormat="1" ht="35.25" customHeight="1">
      <c r="A7" s="88" t="s">
        <v>103</v>
      </c>
      <c r="B7" s="88" t="s">
        <v>104</v>
      </c>
      <c r="C7" s="88" t="s">
        <v>105</v>
      </c>
      <c r="D7" s="89" t="s">
        <v>93</v>
      </c>
      <c r="E7" s="43" t="s">
        <v>106</v>
      </c>
      <c r="F7" s="265">
        <f>G7+R7</f>
        <v>71.89999999999999</v>
      </c>
      <c r="G7" s="265">
        <f>SUM(H7:Q7)</f>
        <v>71.89999999999999</v>
      </c>
      <c r="H7" s="265">
        <v>48.9</v>
      </c>
      <c r="I7" s="265">
        <v>10</v>
      </c>
      <c r="J7" s="265">
        <v>1.3</v>
      </c>
      <c r="K7" s="265"/>
      <c r="L7" s="265"/>
      <c r="M7" s="265">
        <v>6</v>
      </c>
      <c r="N7" s="265"/>
      <c r="O7" s="265"/>
      <c r="P7" s="265">
        <v>0.7</v>
      </c>
      <c r="Q7" s="265">
        <v>5</v>
      </c>
      <c r="R7" s="265"/>
      <c r="S7" s="265"/>
      <c r="T7" s="265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D8" sqref="D8"/>
    </sheetView>
  </sheetViews>
  <sheetFormatPr defaultColWidth="6.875" defaultRowHeight="22.5" customHeight="1"/>
  <cols>
    <col min="1" max="3" width="4.00390625" style="251" customWidth="1"/>
    <col min="4" max="4" width="11.125" style="251" customWidth="1"/>
    <col min="5" max="5" width="30.125" style="251" customWidth="1"/>
    <col min="6" max="6" width="11.375" style="251" customWidth="1"/>
    <col min="7" max="12" width="10.375" style="251" customWidth="1"/>
    <col min="13" max="246" width="6.75390625" style="251" customWidth="1"/>
    <col min="247" max="252" width="6.75390625" style="252" customWidth="1"/>
    <col min="253" max="253" width="6.875" style="253" customWidth="1"/>
    <col min="254" max="16384" width="6.875" style="253" customWidth="1"/>
  </cols>
  <sheetData>
    <row r="1" spans="12:253" ht="22.5" customHeight="1">
      <c r="L1" s="251" t="s">
        <v>232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4" t="s">
        <v>233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55"/>
      <c r="H3" s="255"/>
      <c r="J3" s="261" t="s">
        <v>77</v>
      </c>
      <c r="K3" s="261"/>
      <c r="L3" s="26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6" t="s">
        <v>97</v>
      </c>
      <c r="B4" s="256"/>
      <c r="C4" s="256"/>
      <c r="D4" s="257" t="s">
        <v>128</v>
      </c>
      <c r="E4" s="257" t="s">
        <v>98</v>
      </c>
      <c r="F4" s="257" t="s">
        <v>169</v>
      </c>
      <c r="G4" s="258" t="s">
        <v>202</v>
      </c>
      <c r="H4" s="257" t="s">
        <v>203</v>
      </c>
      <c r="I4" s="257" t="s">
        <v>204</v>
      </c>
      <c r="J4" s="257" t="s">
        <v>205</v>
      </c>
      <c r="K4" s="257" t="s">
        <v>206</v>
      </c>
      <c r="L4" s="257" t="s">
        <v>189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7" t="s">
        <v>100</v>
      </c>
      <c r="B5" s="257" t="s">
        <v>101</v>
      </c>
      <c r="C5" s="257" t="s">
        <v>102</v>
      </c>
      <c r="D5" s="257"/>
      <c r="E5" s="257"/>
      <c r="F5" s="257"/>
      <c r="G5" s="258"/>
      <c r="H5" s="257"/>
      <c r="I5" s="257"/>
      <c r="J5" s="257"/>
      <c r="K5" s="257"/>
      <c r="L5" s="25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7"/>
      <c r="B6" s="257"/>
      <c r="C6" s="257"/>
      <c r="D6" s="257"/>
      <c r="E6" s="257"/>
      <c r="F6" s="257"/>
      <c r="G6" s="258"/>
      <c r="H6" s="257"/>
      <c r="I6" s="257"/>
      <c r="J6" s="257"/>
      <c r="K6" s="257"/>
      <c r="L6" s="25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9" t="s">
        <v>92</v>
      </c>
      <c r="B7" s="259" t="s">
        <v>92</v>
      </c>
      <c r="C7" s="259" t="s">
        <v>92</v>
      </c>
      <c r="D7" s="259" t="s">
        <v>92</v>
      </c>
      <c r="E7" s="259" t="s">
        <v>92</v>
      </c>
      <c r="F7" s="259">
        <v>1</v>
      </c>
      <c r="G7" s="256">
        <v>2</v>
      </c>
      <c r="H7" s="256">
        <v>3</v>
      </c>
      <c r="I7" s="256">
        <v>4</v>
      </c>
      <c r="J7" s="259">
        <v>5</v>
      </c>
      <c r="K7" s="259"/>
      <c r="L7" s="259">
        <v>6</v>
      </c>
      <c r="M7" s="25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50" customFormat="1" ht="22.5" customHeight="1">
      <c r="A8" s="88" t="s">
        <v>103</v>
      </c>
      <c r="B8" s="88" t="s">
        <v>104</v>
      </c>
      <c r="C8" s="88" t="s">
        <v>105</v>
      </c>
      <c r="D8" s="89"/>
      <c r="E8" s="90" t="s">
        <v>106</v>
      </c>
      <c r="F8" s="260">
        <v>10</v>
      </c>
      <c r="G8" s="260">
        <v>10</v>
      </c>
      <c r="H8" s="260"/>
      <c r="I8" s="260"/>
      <c r="J8" s="260"/>
      <c r="K8" s="260"/>
      <c r="L8" s="260"/>
      <c r="M8" s="262"/>
      <c r="N8" s="255"/>
      <c r="O8" s="25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</row>
    <row r="9" spans="1:253" ht="26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55"/>
      <c r="M10" s="26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6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6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6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6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6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6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E15" sqref="E15"/>
    </sheetView>
  </sheetViews>
  <sheetFormatPr defaultColWidth="6.875" defaultRowHeight="22.5" customHeight="1"/>
  <cols>
    <col min="1" max="1" width="8.375" style="484" customWidth="1"/>
    <col min="2" max="2" width="10.00390625" style="484" customWidth="1"/>
    <col min="3" max="13" width="9.875" style="484" customWidth="1"/>
    <col min="14" max="255" width="6.75390625" style="484" customWidth="1"/>
    <col min="256" max="256" width="6.875" style="485" customWidth="1"/>
  </cols>
  <sheetData>
    <row r="1" spans="2:255" ht="22.5" customHeight="1">
      <c r="B1" s="486"/>
      <c r="C1" s="486"/>
      <c r="D1" s="486"/>
      <c r="E1" s="486"/>
      <c r="F1" s="486"/>
      <c r="G1" s="486"/>
      <c r="H1" s="486"/>
      <c r="I1" s="486"/>
      <c r="J1" s="486"/>
      <c r="M1" s="501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87" t="s">
        <v>76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488"/>
      <c r="C3" s="488"/>
      <c r="D3" s="489"/>
      <c r="E3" s="489"/>
      <c r="F3" s="489"/>
      <c r="G3" s="488"/>
      <c r="H3" s="488"/>
      <c r="I3" s="488"/>
      <c r="J3" s="488"/>
      <c r="L3" s="502" t="s">
        <v>77</v>
      </c>
      <c r="M3" s="50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90" t="s">
        <v>78</v>
      </c>
      <c r="B4" s="490" t="s">
        <v>79</v>
      </c>
      <c r="C4" s="491" t="s">
        <v>80</v>
      </c>
      <c r="D4" s="492" t="s">
        <v>81</v>
      </c>
      <c r="E4" s="492"/>
      <c r="F4" s="492"/>
      <c r="G4" s="490" t="s">
        <v>82</v>
      </c>
      <c r="H4" s="490" t="s">
        <v>83</v>
      </c>
      <c r="I4" s="490" t="s">
        <v>84</v>
      </c>
      <c r="J4" s="490" t="s">
        <v>85</v>
      </c>
      <c r="K4" s="490" t="s">
        <v>86</v>
      </c>
      <c r="L4" s="503" t="s">
        <v>87</v>
      </c>
      <c r="M4" s="504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90"/>
      <c r="B5" s="490"/>
      <c r="C5" s="490"/>
      <c r="D5" s="490" t="s">
        <v>89</v>
      </c>
      <c r="E5" s="490" t="s">
        <v>90</v>
      </c>
      <c r="F5" s="490" t="s">
        <v>91</v>
      </c>
      <c r="G5" s="490"/>
      <c r="H5" s="490"/>
      <c r="I5" s="490"/>
      <c r="J5" s="490"/>
      <c r="K5" s="490"/>
      <c r="L5" s="490"/>
      <c r="M5" s="50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493" t="s">
        <v>92</v>
      </c>
      <c r="B6" s="493" t="s">
        <v>92</v>
      </c>
      <c r="C6" s="493">
        <v>1</v>
      </c>
      <c r="D6" s="493">
        <v>2</v>
      </c>
      <c r="E6" s="493">
        <v>3</v>
      </c>
      <c r="F6" s="493">
        <v>4</v>
      </c>
      <c r="G6" s="493">
        <v>5</v>
      </c>
      <c r="H6" s="493">
        <v>6</v>
      </c>
      <c r="I6" s="493">
        <v>7</v>
      </c>
      <c r="J6" s="493">
        <v>8</v>
      </c>
      <c r="K6" s="493">
        <v>9</v>
      </c>
      <c r="L6" s="493">
        <v>10</v>
      </c>
      <c r="M6" s="506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83" customFormat="1" ht="23.25" customHeight="1">
      <c r="A7" s="494" t="s">
        <v>93</v>
      </c>
      <c r="B7" s="495" t="s">
        <v>94</v>
      </c>
      <c r="C7" s="496">
        <v>498.3</v>
      </c>
      <c r="D7" s="497">
        <f>SUM(E7:F7)</f>
        <v>498.3</v>
      </c>
      <c r="E7" s="498">
        <v>398.3</v>
      </c>
      <c r="F7" s="496">
        <v>100</v>
      </c>
      <c r="G7" s="496"/>
      <c r="H7" s="496"/>
      <c r="I7" s="496"/>
      <c r="J7" s="496"/>
      <c r="K7" s="496"/>
      <c r="L7" s="496"/>
      <c r="M7" s="49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ht="29.25" customHeight="1">
      <c r="A8" s="499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499"/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499"/>
      <c r="B10" s="499"/>
      <c r="C10" s="500"/>
      <c r="D10" s="499"/>
      <c r="E10" s="499"/>
      <c r="F10" s="499"/>
      <c r="G10" s="499"/>
      <c r="H10" s="499"/>
      <c r="I10" s="499"/>
      <c r="J10" s="499"/>
      <c r="K10" s="499"/>
      <c r="L10" s="49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499"/>
      <c r="D12" s="499"/>
      <c r="G12" s="499"/>
      <c r="H12" s="499"/>
      <c r="I12" s="499"/>
      <c r="J12" s="499"/>
      <c r="K12" s="499"/>
      <c r="L12" s="49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499"/>
      <c r="I13" s="499"/>
      <c r="J13" s="49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49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49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49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A1" sqref="A1:K65536"/>
    </sheetView>
  </sheetViews>
  <sheetFormatPr defaultColWidth="9.00390625" defaultRowHeight="14.25"/>
  <cols>
    <col min="1" max="3" width="5.875" style="71" customWidth="1"/>
    <col min="4" max="4" width="9.00390625" style="71" customWidth="1"/>
    <col min="5" max="5" width="14.875" style="71" customWidth="1"/>
    <col min="6" max="6" width="10.375" style="71" customWidth="1"/>
    <col min="7" max="11" width="9.00390625" style="71" customWidth="1"/>
  </cols>
  <sheetData>
    <row r="1" ht="14.25" customHeight="1">
      <c r="K1" s="71" t="s">
        <v>234</v>
      </c>
    </row>
    <row r="2" spans="1:11" ht="31.5" customHeight="1">
      <c r="A2" s="80" t="s">
        <v>235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0:11" ht="14.25" customHeight="1">
      <c r="J3" s="249" t="s">
        <v>77</v>
      </c>
      <c r="K3" s="249"/>
    </row>
    <row r="4" spans="1:11" ht="33" customHeight="1">
      <c r="A4" s="247" t="s">
        <v>97</v>
      </c>
      <c r="B4" s="247"/>
      <c r="C4" s="247"/>
      <c r="D4" s="85" t="s">
        <v>192</v>
      </c>
      <c r="E4" s="85" t="s">
        <v>129</v>
      </c>
      <c r="F4" s="85" t="s">
        <v>118</v>
      </c>
      <c r="G4" s="85"/>
      <c r="H4" s="85"/>
      <c r="I4" s="85"/>
      <c r="J4" s="85"/>
      <c r="K4" s="85"/>
    </row>
    <row r="5" spans="1:11" ht="14.25" customHeight="1">
      <c r="A5" s="85" t="s">
        <v>100</v>
      </c>
      <c r="B5" s="85" t="s">
        <v>101</v>
      </c>
      <c r="C5" s="85" t="s">
        <v>102</v>
      </c>
      <c r="D5" s="85"/>
      <c r="E5" s="85"/>
      <c r="F5" s="85" t="s">
        <v>89</v>
      </c>
      <c r="G5" s="85" t="s">
        <v>209</v>
      </c>
      <c r="H5" s="85" t="s">
        <v>206</v>
      </c>
      <c r="I5" s="85" t="s">
        <v>210</v>
      </c>
      <c r="J5" s="85" t="s">
        <v>202</v>
      </c>
      <c r="K5" s="85" t="s">
        <v>211</v>
      </c>
    </row>
    <row r="6" spans="1:1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5" customFormat="1" ht="24.75" customHeight="1">
      <c r="A7" s="88" t="s">
        <v>103</v>
      </c>
      <c r="B7" s="88" t="s">
        <v>104</v>
      </c>
      <c r="C7" s="88" t="s">
        <v>105</v>
      </c>
      <c r="D7" s="89"/>
      <c r="E7" s="43" t="s">
        <v>106</v>
      </c>
      <c r="F7" s="248">
        <v>10</v>
      </c>
      <c r="G7" s="248"/>
      <c r="H7" s="248"/>
      <c r="I7" s="248"/>
      <c r="J7" s="248">
        <v>10</v>
      </c>
      <c r="K7" s="248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A1" sqref="A1:N65536"/>
    </sheetView>
  </sheetViews>
  <sheetFormatPr defaultColWidth="6.875" defaultRowHeight="12.75" customHeight="1"/>
  <cols>
    <col min="1" max="1" width="8.75390625" style="211" customWidth="1"/>
    <col min="2" max="2" width="15.875" style="211" customWidth="1"/>
    <col min="3" max="3" width="27.375" style="211" customWidth="1"/>
    <col min="4" max="5" width="11.125" style="211" customWidth="1"/>
    <col min="6" max="14" width="10.125" style="211" customWidth="1"/>
    <col min="15" max="256" width="6.875" style="212" customWidth="1"/>
  </cols>
  <sheetData>
    <row r="1" spans="1:255" ht="22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35"/>
      <c r="L1" s="236"/>
      <c r="N1" s="237" t="s">
        <v>236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4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5"/>
      <c r="B3" s="213"/>
      <c r="C3" s="213"/>
      <c r="D3" s="215"/>
      <c r="E3" s="213"/>
      <c r="F3" s="213"/>
      <c r="G3" s="213"/>
      <c r="H3" s="215"/>
      <c r="I3" s="215"/>
      <c r="J3" s="215"/>
      <c r="K3" s="235"/>
      <c r="L3" s="238"/>
      <c r="N3" s="239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6" t="s">
        <v>238</v>
      </c>
      <c r="B4" s="216" t="s">
        <v>129</v>
      </c>
      <c r="C4" s="217" t="s">
        <v>239</v>
      </c>
      <c r="D4" s="218" t="s">
        <v>99</v>
      </c>
      <c r="E4" s="219" t="s">
        <v>81</v>
      </c>
      <c r="F4" s="219"/>
      <c r="G4" s="219"/>
      <c r="H4" s="220" t="s">
        <v>82</v>
      </c>
      <c r="I4" s="216" t="s">
        <v>83</v>
      </c>
      <c r="J4" s="216" t="s">
        <v>84</v>
      </c>
      <c r="K4" s="216" t="s">
        <v>85</v>
      </c>
      <c r="L4" s="240" t="s">
        <v>86</v>
      </c>
      <c r="M4" s="241" t="s">
        <v>87</v>
      </c>
      <c r="N4" s="242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6"/>
      <c r="B5" s="216"/>
      <c r="C5" s="217"/>
      <c r="D5" s="216"/>
      <c r="E5" s="221" t="s">
        <v>89</v>
      </c>
      <c r="F5" s="221" t="s">
        <v>90</v>
      </c>
      <c r="G5" s="221" t="s">
        <v>91</v>
      </c>
      <c r="H5" s="216"/>
      <c r="I5" s="216"/>
      <c r="J5" s="216"/>
      <c r="K5" s="216"/>
      <c r="L5" s="218"/>
      <c r="M5" s="241"/>
      <c r="N5" s="24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2" t="s">
        <v>92</v>
      </c>
      <c r="B6" s="222" t="s">
        <v>92</v>
      </c>
      <c r="C6" s="222" t="s">
        <v>92</v>
      </c>
      <c r="D6" s="222">
        <v>1</v>
      </c>
      <c r="E6" s="222">
        <v>2</v>
      </c>
      <c r="F6" s="222">
        <v>3</v>
      </c>
      <c r="G6" s="222">
        <v>4</v>
      </c>
      <c r="H6" s="222">
        <v>5</v>
      </c>
      <c r="I6" s="222">
        <v>6</v>
      </c>
      <c r="J6" s="222">
        <v>7</v>
      </c>
      <c r="K6" s="222">
        <v>8</v>
      </c>
      <c r="L6" s="222">
        <v>9</v>
      </c>
      <c r="M6" s="243">
        <v>10</v>
      </c>
      <c r="N6" s="24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10" customFormat="1" ht="23.25" customHeight="1">
      <c r="A7" s="223">
        <v>2101502</v>
      </c>
      <c r="B7" s="224" t="s">
        <v>240</v>
      </c>
      <c r="C7" s="225" t="s">
        <v>241</v>
      </c>
      <c r="D7" s="226">
        <f>SUM(E7)</f>
        <v>38</v>
      </c>
      <c r="E7" s="227">
        <f>SUM(F7:G7)</f>
        <v>38</v>
      </c>
      <c r="F7" s="226"/>
      <c r="G7" s="228">
        <v>38</v>
      </c>
      <c r="H7" s="229"/>
      <c r="I7" s="229"/>
      <c r="J7" s="229"/>
      <c r="K7" s="229"/>
      <c r="L7" s="245"/>
      <c r="M7" s="246"/>
      <c r="N7" s="24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ht="22.5" customHeight="1">
      <c r="A8" s="223">
        <v>2101502</v>
      </c>
      <c r="B8" s="224" t="s">
        <v>240</v>
      </c>
      <c r="C8" s="225" t="s">
        <v>242</v>
      </c>
      <c r="D8" s="226">
        <f>SUM(E8)</f>
        <v>18</v>
      </c>
      <c r="E8" s="227">
        <f>SUM(F8:G8)</f>
        <v>18</v>
      </c>
      <c r="F8" s="230"/>
      <c r="G8" s="231">
        <v>18</v>
      </c>
      <c r="H8" s="232"/>
      <c r="I8" s="232"/>
      <c r="J8" s="232"/>
      <c r="K8" s="232"/>
      <c r="L8" s="232"/>
      <c r="M8" s="232"/>
      <c r="N8" s="23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23">
        <v>2101502</v>
      </c>
      <c r="B9" s="224" t="s">
        <v>240</v>
      </c>
      <c r="C9" s="225" t="s">
        <v>243</v>
      </c>
      <c r="D9" s="226">
        <f>SUM(E9)</f>
        <v>40</v>
      </c>
      <c r="E9" s="227">
        <f>SUM(F9:G9)</f>
        <v>40</v>
      </c>
      <c r="F9" s="230"/>
      <c r="G9" s="230">
        <v>40</v>
      </c>
      <c r="H9" s="232"/>
      <c r="I9" s="232"/>
      <c r="J9" s="232"/>
      <c r="K9" s="232"/>
      <c r="L9" s="232"/>
      <c r="M9" s="232"/>
      <c r="N9" s="23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32"/>
      <c r="B10" s="232"/>
      <c r="C10" s="232"/>
      <c r="D10" s="226">
        <f>SUM(E10)</f>
        <v>96</v>
      </c>
      <c r="E10" s="227">
        <f>SUM(F10:G10)</f>
        <v>96</v>
      </c>
      <c r="F10" s="233"/>
      <c r="G10" s="232">
        <f>SUM(G7:G9)</f>
        <v>96</v>
      </c>
      <c r="H10" s="232"/>
      <c r="I10" s="232"/>
      <c r="J10" s="232"/>
      <c r="K10" s="232"/>
      <c r="L10" s="232"/>
      <c r="M10" s="232"/>
      <c r="N10" s="23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4"/>
      <c r="B13" s="234"/>
      <c r="C13" s="234"/>
      <c r="D13" s="235"/>
      <c r="E13" s="235"/>
      <c r="F13" s="234"/>
      <c r="G13" s="234"/>
      <c r="H13" s="234"/>
      <c r="I13" s="235"/>
      <c r="J13" s="234"/>
      <c r="K13" s="234"/>
      <c r="L13" s="234"/>
      <c r="M13" s="234"/>
      <c r="N13" s="2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4"/>
      <c r="B14" s="234"/>
      <c r="C14" s="234"/>
      <c r="D14" s="235"/>
      <c r="E14" s="235"/>
      <c r="F14" s="235"/>
      <c r="G14" s="234"/>
      <c r="H14" s="235"/>
      <c r="I14" s="235"/>
      <c r="J14" s="234"/>
      <c r="K14" s="234"/>
      <c r="L14" s="235"/>
      <c r="M14" s="234"/>
      <c r="N14" s="2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5"/>
      <c r="B15" s="235"/>
      <c r="C15" s="234"/>
      <c r="D15" s="235"/>
      <c r="E15" s="235"/>
      <c r="F15" s="235"/>
      <c r="G15" s="234"/>
      <c r="H15" s="235"/>
      <c r="I15" s="235"/>
      <c r="J15" s="234"/>
      <c r="K15" s="235"/>
      <c r="L15" s="235"/>
      <c r="M15" s="235"/>
      <c r="N15" s="2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5"/>
      <c r="B16" s="235"/>
      <c r="C16" s="235"/>
      <c r="D16" s="235"/>
      <c r="E16" s="235"/>
      <c r="F16" s="235"/>
      <c r="G16" s="234"/>
      <c r="H16" s="235"/>
      <c r="I16" s="235"/>
      <c r="J16" s="235"/>
      <c r="K16" s="235"/>
      <c r="L16" s="235"/>
      <c r="M16" s="235"/>
      <c r="N16" s="2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35"/>
      <c r="B19" s="235"/>
      <c r="C19" s="235"/>
      <c r="D19" s="235"/>
      <c r="E19" s="235"/>
      <c r="F19" s="235"/>
      <c r="G19" s="235"/>
      <c r="H19" s="235"/>
      <c r="I19" s="234"/>
      <c r="J19" s="235"/>
      <c r="K19" s="235"/>
      <c r="L19" s="235"/>
      <c r="M19" s="235"/>
      <c r="N19" s="2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F8" sqref="F8"/>
    </sheetView>
  </sheetViews>
  <sheetFormatPr defaultColWidth="6.875" defaultRowHeight="12.75" customHeight="1"/>
  <cols>
    <col min="1" max="3" width="4.00390625" style="166" customWidth="1"/>
    <col min="4" max="4" width="9.625" style="166" customWidth="1"/>
    <col min="5" max="5" width="23.125" style="166" customWidth="1"/>
    <col min="6" max="6" width="8.875" style="166" customWidth="1"/>
    <col min="7" max="7" width="8.125" style="166" customWidth="1"/>
    <col min="8" max="10" width="7.125" style="166" customWidth="1"/>
    <col min="11" max="11" width="7.75390625" style="166" customWidth="1"/>
    <col min="12" max="19" width="7.125" style="166" customWidth="1"/>
    <col min="20" max="21" width="7.25390625" style="166" customWidth="1"/>
    <col min="22" max="16384" width="6.875" style="166" customWidth="1"/>
  </cols>
  <sheetData>
    <row r="1" spans="1:21" ht="24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89"/>
      <c r="R1" s="189"/>
      <c r="S1" s="195"/>
      <c r="T1" s="195"/>
      <c r="U1" s="167" t="s">
        <v>244</v>
      </c>
    </row>
    <row r="2" spans="1:21" ht="24.75" customHeight="1">
      <c r="A2" s="168" t="s">
        <v>245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2" ht="24.75" customHeight="1">
      <c r="A3" s="169"/>
      <c r="B3" s="170"/>
      <c r="C3" s="171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96"/>
      <c r="R3" s="196"/>
      <c r="S3" s="197"/>
      <c r="T3" s="198" t="s">
        <v>77</v>
      </c>
      <c r="U3" s="198"/>
      <c r="V3" s="199"/>
    </row>
    <row r="4" spans="1:22" ht="24.75" customHeight="1">
      <c r="A4" s="172" t="s">
        <v>109</v>
      </c>
      <c r="B4" s="172"/>
      <c r="C4" s="173"/>
      <c r="D4" s="174" t="s">
        <v>78</v>
      </c>
      <c r="E4" s="174" t="s">
        <v>98</v>
      </c>
      <c r="F4" s="175" t="s">
        <v>110</v>
      </c>
      <c r="G4" s="176" t="s">
        <v>111</v>
      </c>
      <c r="H4" s="172"/>
      <c r="I4" s="172"/>
      <c r="J4" s="173"/>
      <c r="K4" s="177" t="s">
        <v>112</v>
      </c>
      <c r="L4" s="192"/>
      <c r="M4" s="192"/>
      <c r="N4" s="192"/>
      <c r="O4" s="192"/>
      <c r="P4" s="192"/>
      <c r="Q4" s="192"/>
      <c r="R4" s="200"/>
      <c r="S4" s="201" t="s">
        <v>113</v>
      </c>
      <c r="T4" s="202" t="s">
        <v>114</v>
      </c>
      <c r="U4" s="202" t="s">
        <v>115</v>
      </c>
      <c r="V4" s="199"/>
    </row>
    <row r="5" spans="1:22" ht="24.75" customHeight="1">
      <c r="A5" s="177" t="s">
        <v>100</v>
      </c>
      <c r="B5" s="174" t="s">
        <v>101</v>
      </c>
      <c r="C5" s="174" t="s">
        <v>102</v>
      </c>
      <c r="D5" s="174"/>
      <c r="E5" s="174"/>
      <c r="F5" s="175"/>
      <c r="G5" s="174" t="s">
        <v>80</v>
      </c>
      <c r="H5" s="174" t="s">
        <v>116</v>
      </c>
      <c r="I5" s="174" t="s">
        <v>117</v>
      </c>
      <c r="J5" s="175" t="s">
        <v>118</v>
      </c>
      <c r="K5" s="193" t="s">
        <v>80</v>
      </c>
      <c r="L5" s="149" t="s">
        <v>119</v>
      </c>
      <c r="M5" s="149" t="s">
        <v>120</v>
      </c>
      <c r="N5" s="149" t="s">
        <v>121</v>
      </c>
      <c r="O5" s="149" t="s">
        <v>122</v>
      </c>
      <c r="P5" s="149" t="s">
        <v>123</v>
      </c>
      <c r="Q5" s="149" t="s">
        <v>124</v>
      </c>
      <c r="R5" s="149" t="s">
        <v>125</v>
      </c>
      <c r="S5" s="203"/>
      <c r="T5" s="202"/>
      <c r="U5" s="202"/>
      <c r="V5" s="199"/>
    </row>
    <row r="6" spans="1:21" ht="30.75" customHeight="1">
      <c r="A6" s="177"/>
      <c r="B6" s="174"/>
      <c r="C6" s="174"/>
      <c r="D6" s="174"/>
      <c r="E6" s="175"/>
      <c r="F6" s="178" t="s">
        <v>99</v>
      </c>
      <c r="G6" s="174"/>
      <c r="H6" s="174"/>
      <c r="I6" s="174"/>
      <c r="J6" s="175"/>
      <c r="K6" s="194"/>
      <c r="L6" s="149"/>
      <c r="M6" s="149"/>
      <c r="N6" s="149"/>
      <c r="O6" s="149"/>
      <c r="P6" s="149"/>
      <c r="Q6" s="149"/>
      <c r="R6" s="149"/>
      <c r="S6" s="204"/>
      <c r="T6" s="202"/>
      <c r="U6" s="202"/>
    </row>
    <row r="7" spans="1:21" ht="24.75" customHeight="1">
      <c r="A7" s="179" t="s">
        <v>92</v>
      </c>
      <c r="B7" s="179" t="s">
        <v>92</v>
      </c>
      <c r="C7" s="179" t="s">
        <v>92</v>
      </c>
      <c r="D7" s="179" t="s">
        <v>92</v>
      </c>
      <c r="E7" s="179" t="s">
        <v>92</v>
      </c>
      <c r="F7" s="180">
        <v>1</v>
      </c>
      <c r="G7" s="179">
        <v>2</v>
      </c>
      <c r="H7" s="179">
        <v>3</v>
      </c>
      <c r="I7" s="179">
        <v>4</v>
      </c>
      <c r="J7" s="179">
        <v>5</v>
      </c>
      <c r="K7" s="179">
        <v>6</v>
      </c>
      <c r="L7" s="179">
        <v>7</v>
      </c>
      <c r="M7" s="179">
        <v>8</v>
      </c>
      <c r="N7" s="179">
        <v>9</v>
      </c>
      <c r="O7" s="179">
        <v>10</v>
      </c>
      <c r="P7" s="179">
        <v>11</v>
      </c>
      <c r="Q7" s="179">
        <v>12</v>
      </c>
      <c r="R7" s="179">
        <v>13</v>
      </c>
      <c r="S7" s="179">
        <v>14</v>
      </c>
      <c r="T7" s="180">
        <v>15</v>
      </c>
      <c r="U7" s="180">
        <v>16</v>
      </c>
    </row>
    <row r="8" spans="1:21" s="165" customFormat="1" ht="24.75" customHeight="1">
      <c r="A8" s="181"/>
      <c r="B8" s="181"/>
      <c r="C8" s="182"/>
      <c r="D8" s="183"/>
      <c r="E8" s="184"/>
      <c r="F8" s="185"/>
      <c r="G8" s="163" t="s">
        <v>246</v>
      </c>
      <c r="H8" s="164"/>
      <c r="I8" s="164"/>
      <c r="J8" s="164"/>
      <c r="K8" s="164"/>
      <c r="L8" s="164"/>
      <c r="M8" s="164"/>
      <c r="N8" s="164"/>
      <c r="O8" s="164"/>
      <c r="P8" s="164"/>
      <c r="Q8" s="205"/>
      <c r="R8" s="205"/>
      <c r="S8" s="206"/>
      <c r="T8" s="206"/>
      <c r="U8" s="207"/>
    </row>
    <row r="9" spans="1:21" ht="24.75" customHeight="1">
      <c r="A9" s="186"/>
      <c r="B9" s="186"/>
      <c r="C9" s="186"/>
      <c r="D9" s="186"/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208"/>
      <c r="T9" s="208"/>
      <c r="U9" s="208"/>
    </row>
    <row r="10" spans="1:21" ht="18.75" customHeight="1">
      <c r="A10" s="186"/>
      <c r="B10" s="186"/>
      <c r="C10" s="186"/>
      <c r="D10" s="186"/>
      <c r="E10" s="187"/>
      <c r="F10" s="188"/>
      <c r="G10" s="189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208"/>
      <c r="T10" s="208"/>
      <c r="U10" s="208"/>
    </row>
    <row r="11" spans="1:21" ht="18.75" customHeight="1">
      <c r="A11" s="190"/>
      <c r="B11" s="186"/>
      <c r="C11" s="186"/>
      <c r="D11" s="186"/>
      <c r="E11" s="187"/>
      <c r="F11" s="188"/>
      <c r="G11" s="189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208"/>
      <c r="T11" s="208"/>
      <c r="U11" s="208"/>
    </row>
    <row r="12" spans="1:21" ht="18.75" customHeight="1">
      <c r="A12" s="190"/>
      <c r="B12" s="186"/>
      <c r="C12" s="186"/>
      <c r="D12" s="186"/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208"/>
      <c r="T12" s="208"/>
      <c r="U12" s="209"/>
    </row>
    <row r="13" spans="1:21" ht="18.75" customHeight="1">
      <c r="A13" s="190"/>
      <c r="B13" s="190"/>
      <c r="C13" s="186"/>
      <c r="D13" s="186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208"/>
      <c r="T13" s="208"/>
      <c r="U13" s="209"/>
    </row>
    <row r="14" spans="1:21" ht="18.75" customHeight="1">
      <c r="A14" s="190"/>
      <c r="B14" s="190"/>
      <c r="C14" s="190"/>
      <c r="D14" s="186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208"/>
      <c r="T14" s="208"/>
      <c r="U14" s="209"/>
    </row>
    <row r="15" spans="1:21" ht="18.75" customHeight="1">
      <c r="A15" s="190"/>
      <c r="B15" s="190"/>
      <c r="C15" s="190"/>
      <c r="D15" s="186"/>
      <c r="E15" s="187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208"/>
      <c r="T15" s="209"/>
      <c r="U15" s="209"/>
    </row>
    <row r="16" spans="1:21" ht="18.75" customHeight="1">
      <c r="A16" s="190"/>
      <c r="B16" s="190"/>
      <c r="C16" s="190"/>
      <c r="D16" s="190"/>
      <c r="E16" s="191"/>
      <c r="F16" s="188"/>
      <c r="G16" s="189"/>
      <c r="H16" s="189"/>
      <c r="I16" s="189"/>
      <c r="J16" s="189"/>
      <c r="K16" s="189"/>
      <c r="L16" s="189"/>
      <c r="M16" s="189"/>
      <c r="N16" s="189"/>
      <c r="O16" s="189"/>
      <c r="P16" s="188"/>
      <c r="Q16" s="188"/>
      <c r="R16" s="188"/>
      <c r="S16" s="209"/>
      <c r="T16" s="209"/>
      <c r="U16" s="209"/>
    </row>
  </sheetData>
  <sheetProtection formatCells="0" formatColumns="0" formatRows="0"/>
  <mergeCells count="25">
    <mergeCell ref="A2:U2"/>
    <mergeCell ref="T3:U3"/>
    <mergeCell ref="K4:R4"/>
    <mergeCell ref="G8:P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G7" sqref="G7:P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93" t="s">
        <v>247</v>
      </c>
    </row>
    <row r="2" spans="1:21" ht="24.75" customHeight="1">
      <c r="A2" s="80" t="s">
        <v>248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4" t="s">
        <v>77</v>
      </c>
      <c r="U3" s="94"/>
    </row>
    <row r="4" spans="1:21" ht="27.75" customHeight="1">
      <c r="A4" s="81" t="s">
        <v>109</v>
      </c>
      <c r="B4" s="82"/>
      <c r="C4" s="83"/>
      <c r="D4" s="84" t="s">
        <v>128</v>
      </c>
      <c r="E4" s="84" t="s">
        <v>129</v>
      </c>
      <c r="F4" s="84" t="s">
        <v>99</v>
      </c>
      <c r="G4" s="85" t="s">
        <v>130</v>
      </c>
      <c r="H4" s="85" t="s">
        <v>131</v>
      </c>
      <c r="I4" s="85" t="s">
        <v>132</v>
      </c>
      <c r="J4" s="85" t="s">
        <v>133</v>
      </c>
      <c r="K4" s="85" t="s">
        <v>134</v>
      </c>
      <c r="L4" s="85" t="s">
        <v>135</v>
      </c>
      <c r="M4" s="85" t="s">
        <v>120</v>
      </c>
      <c r="N4" s="85" t="s">
        <v>136</v>
      </c>
      <c r="O4" s="85" t="s">
        <v>118</v>
      </c>
      <c r="P4" s="85" t="s">
        <v>122</v>
      </c>
      <c r="Q4" s="85" t="s">
        <v>121</v>
      </c>
      <c r="R4" s="85" t="s">
        <v>137</v>
      </c>
      <c r="S4" s="85" t="s">
        <v>138</v>
      </c>
      <c r="T4" s="85" t="s">
        <v>139</v>
      </c>
      <c r="U4" s="85" t="s">
        <v>125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25" customFormat="1" ht="29.25" customHeight="1">
      <c r="A7" s="119"/>
      <c r="B7" s="119"/>
      <c r="C7" s="119"/>
      <c r="D7" s="119"/>
      <c r="E7" s="120"/>
      <c r="F7" s="91"/>
      <c r="G7" s="163" t="s">
        <v>246</v>
      </c>
      <c r="H7" s="164"/>
      <c r="I7" s="164"/>
      <c r="J7" s="164"/>
      <c r="K7" s="164"/>
      <c r="L7" s="164"/>
      <c r="M7" s="164"/>
      <c r="N7" s="164"/>
      <c r="O7" s="164"/>
      <c r="P7" s="164"/>
      <c r="Q7" s="92"/>
      <c r="R7" s="92"/>
      <c r="S7" s="92"/>
      <c r="T7" s="92"/>
      <c r="U7" s="92"/>
    </row>
  </sheetData>
  <sheetProtection formatCells="0" formatColumns="0" formatRows="0"/>
  <mergeCells count="25">
    <mergeCell ref="A2:U2"/>
    <mergeCell ref="T3:U3"/>
    <mergeCell ref="A4:C4"/>
    <mergeCell ref="G7:P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G8" sqref="G8:M8"/>
    </sheetView>
  </sheetViews>
  <sheetFormatPr defaultColWidth="6.875" defaultRowHeight="12.75" customHeight="1"/>
  <cols>
    <col min="1" max="3" width="4.00390625" style="123" customWidth="1"/>
    <col min="4" max="4" width="9.625" style="123" customWidth="1"/>
    <col min="5" max="5" width="22.50390625" style="123" customWidth="1"/>
    <col min="6" max="7" width="8.50390625" style="123" customWidth="1"/>
    <col min="8" max="10" width="7.25390625" style="123" customWidth="1"/>
    <col min="11" max="11" width="8.50390625" style="123" customWidth="1"/>
    <col min="12" max="19" width="7.25390625" style="123" customWidth="1"/>
    <col min="20" max="21" width="7.75390625" style="123" customWidth="1"/>
    <col min="22" max="16384" width="6.875" style="123" customWidth="1"/>
  </cols>
  <sheetData>
    <row r="1" spans="1:21" ht="24.7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45"/>
      <c r="R1" s="145"/>
      <c r="S1" s="151"/>
      <c r="T1" s="151"/>
      <c r="U1" s="124" t="s">
        <v>249</v>
      </c>
    </row>
    <row r="2" spans="1:21" ht="24.75" customHeight="1">
      <c r="A2" s="125" t="s">
        <v>250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2" ht="24.75" customHeight="1">
      <c r="A3" s="126"/>
      <c r="B3" s="127"/>
      <c r="C3" s="128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52"/>
      <c r="R3" s="152"/>
      <c r="S3" s="153"/>
      <c r="T3" s="154" t="s">
        <v>77</v>
      </c>
      <c r="U3" s="154"/>
      <c r="V3" s="155"/>
    </row>
    <row r="4" spans="1:22" ht="24.75" customHeight="1">
      <c r="A4" s="129" t="s">
        <v>109</v>
      </c>
      <c r="B4" s="129"/>
      <c r="C4" s="129"/>
      <c r="D4" s="130" t="s">
        <v>78</v>
      </c>
      <c r="E4" s="131" t="s">
        <v>98</v>
      </c>
      <c r="F4" s="131" t="s">
        <v>110</v>
      </c>
      <c r="G4" s="129" t="s">
        <v>111</v>
      </c>
      <c r="H4" s="129"/>
      <c r="I4" s="129"/>
      <c r="J4" s="131"/>
      <c r="K4" s="131" t="s">
        <v>112</v>
      </c>
      <c r="L4" s="130"/>
      <c r="M4" s="130"/>
      <c r="N4" s="130"/>
      <c r="O4" s="130"/>
      <c r="P4" s="130"/>
      <c r="Q4" s="130"/>
      <c r="R4" s="156"/>
      <c r="S4" s="157" t="s">
        <v>113</v>
      </c>
      <c r="T4" s="158" t="s">
        <v>114</v>
      </c>
      <c r="U4" s="158" t="s">
        <v>115</v>
      </c>
      <c r="V4" s="155"/>
    </row>
    <row r="5" spans="1:22" ht="24.75" customHeight="1">
      <c r="A5" s="132" t="s">
        <v>100</v>
      </c>
      <c r="B5" s="132" t="s">
        <v>101</v>
      </c>
      <c r="C5" s="132" t="s">
        <v>102</v>
      </c>
      <c r="D5" s="131"/>
      <c r="E5" s="131"/>
      <c r="F5" s="129"/>
      <c r="G5" s="132" t="s">
        <v>80</v>
      </c>
      <c r="H5" s="132" t="s">
        <v>116</v>
      </c>
      <c r="I5" s="132" t="s">
        <v>117</v>
      </c>
      <c r="J5" s="147" t="s">
        <v>118</v>
      </c>
      <c r="K5" s="148" t="s">
        <v>80</v>
      </c>
      <c r="L5" s="149" t="s">
        <v>119</v>
      </c>
      <c r="M5" s="149" t="s">
        <v>120</v>
      </c>
      <c r="N5" s="149" t="s">
        <v>121</v>
      </c>
      <c r="O5" s="149" t="s">
        <v>122</v>
      </c>
      <c r="P5" s="149" t="s">
        <v>123</v>
      </c>
      <c r="Q5" s="149" t="s">
        <v>124</v>
      </c>
      <c r="R5" s="149" t="s">
        <v>125</v>
      </c>
      <c r="S5" s="158"/>
      <c r="T5" s="158"/>
      <c r="U5" s="158"/>
      <c r="V5" s="155"/>
    </row>
    <row r="6" spans="1:21" ht="30.75" customHeight="1">
      <c r="A6" s="131"/>
      <c r="B6" s="131"/>
      <c r="C6" s="131"/>
      <c r="D6" s="131"/>
      <c r="E6" s="129"/>
      <c r="F6" s="133" t="s">
        <v>99</v>
      </c>
      <c r="G6" s="131"/>
      <c r="H6" s="131"/>
      <c r="I6" s="131"/>
      <c r="J6" s="129"/>
      <c r="K6" s="130"/>
      <c r="L6" s="149"/>
      <c r="M6" s="149"/>
      <c r="N6" s="149"/>
      <c r="O6" s="149"/>
      <c r="P6" s="149"/>
      <c r="Q6" s="149"/>
      <c r="R6" s="149"/>
      <c r="S6" s="158"/>
      <c r="T6" s="158"/>
      <c r="U6" s="158"/>
    </row>
    <row r="7" spans="1:21" ht="24.75" customHeight="1">
      <c r="A7" s="134" t="s">
        <v>92</v>
      </c>
      <c r="B7" s="134" t="s">
        <v>92</v>
      </c>
      <c r="C7" s="134" t="s">
        <v>92</v>
      </c>
      <c r="D7" s="134" t="s">
        <v>92</v>
      </c>
      <c r="E7" s="134" t="s">
        <v>92</v>
      </c>
      <c r="F7" s="135">
        <v>1</v>
      </c>
      <c r="G7" s="134">
        <v>2</v>
      </c>
      <c r="H7" s="134">
        <v>3</v>
      </c>
      <c r="I7" s="134">
        <v>4</v>
      </c>
      <c r="J7" s="134">
        <v>5</v>
      </c>
      <c r="K7" s="134">
        <v>6</v>
      </c>
      <c r="L7" s="134">
        <v>7</v>
      </c>
      <c r="M7" s="134">
        <v>8</v>
      </c>
      <c r="N7" s="134">
        <v>9</v>
      </c>
      <c r="O7" s="134">
        <v>10</v>
      </c>
      <c r="P7" s="134">
        <v>11</v>
      </c>
      <c r="Q7" s="134">
        <v>12</v>
      </c>
      <c r="R7" s="134">
        <v>13</v>
      </c>
      <c r="S7" s="134">
        <v>14</v>
      </c>
      <c r="T7" s="135">
        <v>15</v>
      </c>
      <c r="U7" s="135">
        <v>16</v>
      </c>
    </row>
    <row r="8" spans="1:21" s="122" customFormat="1" ht="24.75" customHeight="1">
      <c r="A8" s="136"/>
      <c r="B8" s="136"/>
      <c r="C8" s="137"/>
      <c r="D8" s="138"/>
      <c r="E8" s="139"/>
      <c r="F8" s="140"/>
      <c r="G8" s="121" t="s">
        <v>246</v>
      </c>
      <c r="H8" s="121"/>
      <c r="I8" s="121"/>
      <c r="J8" s="121"/>
      <c r="K8" s="121"/>
      <c r="L8" s="121"/>
      <c r="M8" s="121"/>
      <c r="N8" s="150"/>
      <c r="O8" s="150"/>
      <c r="P8" s="150"/>
      <c r="Q8" s="150"/>
      <c r="R8" s="150"/>
      <c r="S8" s="159"/>
      <c r="T8" s="159"/>
      <c r="U8" s="160"/>
    </row>
    <row r="9" spans="1:21" ht="27" customHeight="1">
      <c r="A9" s="141"/>
      <c r="B9" s="141"/>
      <c r="C9" s="141"/>
      <c r="D9" s="141"/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61"/>
      <c r="T9" s="161"/>
      <c r="U9" s="161"/>
    </row>
    <row r="10" spans="1:21" ht="18.75" customHeight="1">
      <c r="A10" s="141"/>
      <c r="B10" s="141"/>
      <c r="C10" s="141"/>
      <c r="D10" s="141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61"/>
      <c r="T10" s="161"/>
      <c r="U10" s="161"/>
    </row>
    <row r="11" spans="1:21" ht="18.75" customHeight="1">
      <c r="A11" s="141"/>
      <c r="B11" s="141"/>
      <c r="C11" s="141"/>
      <c r="D11" s="141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61"/>
      <c r="T11" s="161"/>
      <c r="U11" s="161"/>
    </row>
    <row r="12" spans="1:21" ht="18.75" customHeight="1">
      <c r="A12" s="141"/>
      <c r="B12" s="141"/>
      <c r="C12" s="141"/>
      <c r="D12" s="141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61"/>
      <c r="T12" s="161"/>
      <c r="U12" s="161"/>
    </row>
    <row r="13" spans="1:21" ht="18.75" customHeight="1">
      <c r="A13" s="141"/>
      <c r="B13" s="141"/>
      <c r="C13" s="141"/>
      <c r="D13" s="141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61"/>
      <c r="T13" s="161"/>
      <c r="U13" s="162"/>
    </row>
    <row r="14" spans="1:21" ht="18.75" customHeight="1">
      <c r="A14" s="144"/>
      <c r="B14" s="144"/>
      <c r="C14" s="144"/>
      <c r="D14" s="141"/>
      <c r="E14" s="142"/>
      <c r="F14" s="143"/>
      <c r="G14" s="145"/>
      <c r="H14" s="143"/>
      <c r="I14" s="143"/>
      <c r="J14" s="143"/>
      <c r="K14" s="145"/>
      <c r="L14" s="143"/>
      <c r="M14" s="143"/>
      <c r="N14" s="143"/>
      <c r="O14" s="143"/>
      <c r="P14" s="143"/>
      <c r="Q14" s="143"/>
      <c r="R14" s="143"/>
      <c r="S14" s="161"/>
      <c r="T14" s="161"/>
      <c r="U14" s="162"/>
    </row>
    <row r="15" spans="1:21" ht="18.75" customHeight="1">
      <c r="A15" s="144"/>
      <c r="B15" s="144"/>
      <c r="C15" s="144"/>
      <c r="D15" s="144"/>
      <c r="E15" s="146"/>
      <c r="F15" s="143"/>
      <c r="G15" s="145"/>
      <c r="H15" s="145"/>
      <c r="I15" s="145"/>
      <c r="J15" s="145"/>
      <c r="K15" s="145"/>
      <c r="L15" s="145"/>
      <c r="M15" s="143"/>
      <c r="N15" s="143"/>
      <c r="O15" s="143"/>
      <c r="P15" s="143"/>
      <c r="Q15" s="143"/>
      <c r="R15" s="143"/>
      <c r="S15" s="161"/>
      <c r="T15" s="162"/>
      <c r="U15" s="162"/>
    </row>
    <row r="16" spans="1:21" ht="18.75" customHeight="1">
      <c r="A16" s="144"/>
      <c r="B16" s="144"/>
      <c r="C16" s="144"/>
      <c r="D16" s="144"/>
      <c r="E16" s="146"/>
      <c r="F16" s="143"/>
      <c r="G16" s="145"/>
      <c r="H16" s="145"/>
      <c r="I16" s="145"/>
      <c r="J16" s="145"/>
      <c r="K16" s="145"/>
      <c r="L16" s="145"/>
      <c r="M16" s="143"/>
      <c r="N16" s="143"/>
      <c r="O16" s="143"/>
      <c r="P16" s="143"/>
      <c r="Q16" s="143"/>
      <c r="R16" s="143"/>
      <c r="S16" s="162"/>
      <c r="T16" s="162"/>
      <c r="U16" s="162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2"/>
      <c r="M17" s="122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G8:M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G7" sqref="G7:M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93" t="s">
        <v>251</v>
      </c>
    </row>
    <row r="2" spans="1:21" ht="24.75" customHeight="1">
      <c r="A2" s="80" t="s">
        <v>252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4" t="s">
        <v>77</v>
      </c>
      <c r="U3" s="94"/>
    </row>
    <row r="4" spans="1:21" ht="27.75" customHeight="1">
      <c r="A4" s="81" t="s">
        <v>109</v>
      </c>
      <c r="B4" s="82"/>
      <c r="C4" s="83"/>
      <c r="D4" s="84" t="s">
        <v>128</v>
      </c>
      <c r="E4" s="84" t="s">
        <v>129</v>
      </c>
      <c r="F4" s="84" t="s">
        <v>99</v>
      </c>
      <c r="G4" s="85" t="s">
        <v>130</v>
      </c>
      <c r="H4" s="85" t="s">
        <v>131</v>
      </c>
      <c r="I4" s="85" t="s">
        <v>132</v>
      </c>
      <c r="J4" s="85" t="s">
        <v>133</v>
      </c>
      <c r="K4" s="85" t="s">
        <v>134</v>
      </c>
      <c r="L4" s="85" t="s">
        <v>135</v>
      </c>
      <c r="M4" s="85" t="s">
        <v>120</v>
      </c>
      <c r="N4" s="85" t="s">
        <v>136</v>
      </c>
      <c r="O4" s="85" t="s">
        <v>118</v>
      </c>
      <c r="P4" s="85" t="s">
        <v>122</v>
      </c>
      <c r="Q4" s="85" t="s">
        <v>121</v>
      </c>
      <c r="R4" s="85" t="s">
        <v>137</v>
      </c>
      <c r="S4" s="85" t="s">
        <v>138</v>
      </c>
      <c r="T4" s="85" t="s">
        <v>139</v>
      </c>
      <c r="U4" s="85" t="s">
        <v>125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25" customFormat="1" ht="29.25" customHeight="1">
      <c r="A7" s="119"/>
      <c r="B7" s="119"/>
      <c r="C7" s="119"/>
      <c r="D7" s="119"/>
      <c r="E7" s="120"/>
      <c r="F7" s="92"/>
      <c r="G7" s="121" t="s">
        <v>246</v>
      </c>
      <c r="H7" s="121"/>
      <c r="I7" s="121"/>
      <c r="J7" s="121"/>
      <c r="K7" s="121"/>
      <c r="L7" s="121"/>
      <c r="M7" s="121"/>
      <c r="N7" s="92"/>
      <c r="O7" s="92"/>
      <c r="P7" s="92"/>
      <c r="Q7" s="92"/>
      <c r="R7" s="92"/>
      <c r="S7" s="92"/>
      <c r="T7" s="92"/>
      <c r="U7" s="92"/>
    </row>
  </sheetData>
  <sheetProtection formatCells="0" formatColumns="0" formatRows="0"/>
  <mergeCells count="25">
    <mergeCell ref="A2:U2"/>
    <mergeCell ref="T3:U3"/>
    <mergeCell ref="A4:C4"/>
    <mergeCell ref="G7:M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workbookViewId="0" topLeftCell="D1">
      <selection activeCell="N11" sqref="N11"/>
    </sheetView>
  </sheetViews>
  <sheetFormatPr defaultColWidth="6.875" defaultRowHeight="12.75" customHeight="1"/>
  <cols>
    <col min="1" max="3" width="3.625" style="97" customWidth="1"/>
    <col min="4" max="4" width="6.875" style="97" customWidth="1"/>
    <col min="5" max="5" width="25.00390625" style="97" customWidth="1"/>
    <col min="6" max="6" width="9.375" style="97" customWidth="1"/>
    <col min="7" max="7" width="8.625" style="97" customWidth="1"/>
    <col min="8" max="10" width="7.50390625" style="97" customWidth="1"/>
    <col min="11" max="11" width="8.375" style="97" customWidth="1"/>
    <col min="12" max="21" width="7.50390625" style="97" customWidth="1"/>
    <col min="22" max="41" width="6.875" style="97" customWidth="1"/>
    <col min="42" max="42" width="6.625" style="97" customWidth="1"/>
    <col min="43" max="253" width="6.875" style="97" customWidth="1"/>
    <col min="254" max="256" width="6.875" style="98" customWidth="1"/>
  </cols>
  <sheetData>
    <row r="1" spans="22:255" ht="27" customHeight="1">
      <c r="V1" s="111" t="s">
        <v>253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IT1"/>
      <c r="IU1"/>
    </row>
    <row r="2" spans="1:255" ht="33" customHeight="1">
      <c r="A2" s="99" t="s">
        <v>254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IT2"/>
      <c r="IU2"/>
    </row>
    <row r="3" spans="1:255" ht="18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12"/>
      <c r="U3" s="113" t="s">
        <v>77</v>
      </c>
      <c r="V3" s="112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IT3"/>
      <c r="IU3"/>
    </row>
    <row r="4" spans="1:255" s="95" customFormat="1" ht="23.25" customHeight="1">
      <c r="A4" s="101" t="s">
        <v>109</v>
      </c>
      <c r="B4" s="101"/>
      <c r="C4" s="101"/>
      <c r="D4" s="102" t="s">
        <v>78</v>
      </c>
      <c r="E4" s="103" t="s">
        <v>98</v>
      </c>
      <c r="F4" s="102" t="s">
        <v>110</v>
      </c>
      <c r="G4" s="104" t="s">
        <v>111</v>
      </c>
      <c r="H4" s="104"/>
      <c r="I4" s="104"/>
      <c r="J4" s="104"/>
      <c r="K4" s="104" t="s">
        <v>112</v>
      </c>
      <c r="L4" s="104"/>
      <c r="M4" s="104"/>
      <c r="N4" s="104"/>
      <c r="O4" s="104"/>
      <c r="P4" s="104"/>
      <c r="Q4" s="104"/>
      <c r="R4" s="104"/>
      <c r="S4" s="104" t="s">
        <v>255</v>
      </c>
      <c r="T4" s="104"/>
      <c r="U4" s="104"/>
      <c r="V4" s="104"/>
      <c r="IT4"/>
      <c r="IU4"/>
    </row>
    <row r="5" spans="1:255" s="95" customFormat="1" ht="23.25" customHeight="1">
      <c r="A5" s="104" t="s">
        <v>100</v>
      </c>
      <c r="B5" s="102" t="s">
        <v>101</v>
      </c>
      <c r="C5" s="102" t="s">
        <v>102</v>
      </c>
      <c r="D5" s="102"/>
      <c r="E5" s="103"/>
      <c r="F5" s="102"/>
      <c r="G5" s="102" t="s">
        <v>80</v>
      </c>
      <c r="H5" s="102" t="s">
        <v>116</v>
      </c>
      <c r="I5" s="102" t="s">
        <v>117</v>
      </c>
      <c r="J5" s="102" t="s">
        <v>118</v>
      </c>
      <c r="K5" s="102" t="s">
        <v>80</v>
      </c>
      <c r="L5" s="102" t="s">
        <v>119</v>
      </c>
      <c r="M5" s="102" t="s">
        <v>120</v>
      </c>
      <c r="N5" s="102" t="s">
        <v>121</v>
      </c>
      <c r="O5" s="102" t="s">
        <v>122</v>
      </c>
      <c r="P5" s="102" t="s">
        <v>123</v>
      </c>
      <c r="Q5" s="102" t="s">
        <v>124</v>
      </c>
      <c r="R5" s="102" t="s">
        <v>125</v>
      </c>
      <c r="S5" s="104" t="s">
        <v>80</v>
      </c>
      <c r="T5" s="104" t="s">
        <v>256</v>
      </c>
      <c r="U5" s="104" t="s">
        <v>257</v>
      </c>
      <c r="V5" s="104" t="s">
        <v>258</v>
      </c>
      <c r="IT5"/>
      <c r="IU5"/>
    </row>
    <row r="6" spans="1:255" ht="31.5" customHeight="1">
      <c r="A6" s="104"/>
      <c r="B6" s="102"/>
      <c r="C6" s="102"/>
      <c r="D6" s="102"/>
      <c r="E6" s="103"/>
      <c r="F6" s="105" t="s">
        <v>99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4"/>
      <c r="T6" s="104"/>
      <c r="U6" s="104"/>
      <c r="V6" s="10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98"/>
      <c r="IR6" s="98"/>
      <c r="IS6" s="98"/>
      <c r="IT6"/>
      <c r="IU6"/>
    </row>
    <row r="7" spans="1:255" ht="23.25" customHeight="1">
      <c r="A7" s="105" t="s">
        <v>92</v>
      </c>
      <c r="B7" s="105" t="s">
        <v>92</v>
      </c>
      <c r="C7" s="105" t="s">
        <v>92</v>
      </c>
      <c r="D7" s="105" t="s">
        <v>92</v>
      </c>
      <c r="E7" s="105" t="s">
        <v>92</v>
      </c>
      <c r="F7" s="105">
        <v>1</v>
      </c>
      <c r="G7" s="105">
        <v>2</v>
      </c>
      <c r="H7" s="105">
        <v>3</v>
      </c>
      <c r="I7" s="110">
        <v>4</v>
      </c>
      <c r="J7" s="110">
        <v>5</v>
      </c>
      <c r="K7" s="105">
        <v>6</v>
      </c>
      <c r="L7" s="105">
        <v>7</v>
      </c>
      <c r="M7" s="105">
        <v>8</v>
      </c>
      <c r="N7" s="110">
        <v>9</v>
      </c>
      <c r="O7" s="110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98"/>
      <c r="IR7" s="98"/>
      <c r="IS7" s="98"/>
      <c r="IT7"/>
      <c r="IU7"/>
    </row>
    <row r="8" spans="1:255" s="96" customFormat="1" ht="23.25" customHeight="1">
      <c r="A8" s="88" t="s">
        <v>103</v>
      </c>
      <c r="B8" s="88" t="s">
        <v>104</v>
      </c>
      <c r="C8" s="88" t="s">
        <v>105</v>
      </c>
      <c r="D8" s="89" t="s">
        <v>93</v>
      </c>
      <c r="E8" s="43" t="s">
        <v>106</v>
      </c>
      <c r="F8" s="106">
        <f>G8+K8</f>
        <v>498.29999999999995</v>
      </c>
      <c r="G8" s="107">
        <f>SUM(H8:J8)</f>
        <v>402.29999999999995</v>
      </c>
      <c r="H8" s="108">
        <v>320.4</v>
      </c>
      <c r="I8" s="108">
        <v>71.9</v>
      </c>
      <c r="J8" s="108">
        <v>10</v>
      </c>
      <c r="K8" s="108">
        <v>96</v>
      </c>
      <c r="L8" s="108">
        <v>96</v>
      </c>
      <c r="M8" s="106"/>
      <c r="N8" s="108"/>
      <c r="O8" s="108"/>
      <c r="P8" s="108"/>
      <c r="Q8" s="108"/>
      <c r="R8" s="115"/>
      <c r="S8" s="116"/>
      <c r="T8" s="117"/>
      <c r="U8" s="115"/>
      <c r="V8" s="118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25"/>
      <c r="IU8" s="25"/>
    </row>
    <row r="9" spans="1:255" ht="26.2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M9" s="109"/>
      <c r="N9" s="109"/>
      <c r="O9" s="109"/>
      <c r="P9" s="109"/>
      <c r="Q9" s="109"/>
      <c r="R9" s="109"/>
      <c r="S9" s="109"/>
      <c r="T9" s="109"/>
      <c r="U9" s="109"/>
      <c r="IT9"/>
      <c r="IU9"/>
    </row>
    <row r="10" spans="1:255" ht="12.7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IT10"/>
      <c r="IU10"/>
    </row>
    <row r="11" spans="1:255" ht="12.7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IT11"/>
      <c r="IU11"/>
    </row>
    <row r="12" spans="1:255" ht="12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IT12"/>
      <c r="IU12"/>
    </row>
    <row r="13" spans="1:255" ht="12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IT13"/>
      <c r="IU13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2" sqref="A2:U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93" t="s">
        <v>259</v>
      </c>
    </row>
    <row r="2" spans="1:21" ht="24.75" customHeight="1">
      <c r="A2" s="80" t="s">
        <v>260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4" t="s">
        <v>77</v>
      </c>
      <c r="U3" s="94"/>
    </row>
    <row r="4" spans="1:21" ht="27.75" customHeight="1">
      <c r="A4" s="81" t="s">
        <v>109</v>
      </c>
      <c r="B4" s="82"/>
      <c r="C4" s="83"/>
      <c r="D4" s="84" t="s">
        <v>128</v>
      </c>
      <c r="E4" s="84" t="s">
        <v>129</v>
      </c>
      <c r="F4" s="84" t="s">
        <v>99</v>
      </c>
      <c r="G4" s="85" t="s">
        <v>130</v>
      </c>
      <c r="H4" s="85" t="s">
        <v>131</v>
      </c>
      <c r="I4" s="85" t="s">
        <v>132</v>
      </c>
      <c r="J4" s="85" t="s">
        <v>133</v>
      </c>
      <c r="K4" s="85" t="s">
        <v>134</v>
      </c>
      <c r="L4" s="85" t="s">
        <v>135</v>
      </c>
      <c r="M4" s="85" t="s">
        <v>120</v>
      </c>
      <c r="N4" s="85" t="s">
        <v>136</v>
      </c>
      <c r="O4" s="85" t="s">
        <v>118</v>
      </c>
      <c r="P4" s="85" t="s">
        <v>122</v>
      </c>
      <c r="Q4" s="85" t="s">
        <v>121</v>
      </c>
      <c r="R4" s="85" t="s">
        <v>137</v>
      </c>
      <c r="S4" s="85" t="s">
        <v>138</v>
      </c>
      <c r="T4" s="85" t="s">
        <v>139</v>
      </c>
      <c r="U4" s="85" t="s">
        <v>125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25" customFormat="1" ht="29.25" customHeight="1">
      <c r="A7" s="88" t="s">
        <v>103</v>
      </c>
      <c r="B7" s="88" t="s">
        <v>104</v>
      </c>
      <c r="C7" s="88" t="s">
        <v>105</v>
      </c>
      <c r="D7" s="89" t="s">
        <v>93</v>
      </c>
      <c r="E7" s="90" t="s">
        <v>106</v>
      </c>
      <c r="F7" s="91">
        <f>SUM(G7:O7)</f>
        <v>498.29999999999995</v>
      </c>
      <c r="G7" s="92">
        <v>320.4</v>
      </c>
      <c r="H7" s="92">
        <v>167.9</v>
      </c>
      <c r="I7" s="92"/>
      <c r="J7" s="92"/>
      <c r="K7" s="92"/>
      <c r="L7" s="92"/>
      <c r="M7" s="92"/>
      <c r="N7" s="92"/>
      <c r="O7" s="92">
        <v>10</v>
      </c>
      <c r="P7" s="92"/>
      <c r="Q7" s="92"/>
      <c r="R7" s="92"/>
      <c r="S7" s="92"/>
      <c r="T7" s="92"/>
      <c r="U7" s="9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A8" sqref="A8"/>
    </sheetView>
  </sheetViews>
  <sheetFormatPr defaultColWidth="6.875" defaultRowHeight="12.75" customHeight="1"/>
  <cols>
    <col min="1" max="1" width="15.50390625" style="52" customWidth="1"/>
    <col min="2" max="2" width="9.125" style="52" customWidth="1"/>
    <col min="3" max="8" width="7.875" style="52" customWidth="1"/>
    <col min="9" max="9" width="9.125" style="52" customWidth="1"/>
    <col min="10" max="15" width="7.875" style="52" customWidth="1"/>
    <col min="16" max="250" width="6.875" style="53" customWidth="1"/>
    <col min="251" max="16384" width="6.875" style="53" customWidth="1"/>
  </cols>
  <sheetData>
    <row r="1" spans="15:250" ht="12.75" customHeight="1">
      <c r="O1" s="72" t="s">
        <v>261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4" t="s">
        <v>262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5"/>
      <c r="F3" s="55"/>
      <c r="G3" s="55"/>
      <c r="H3" s="55"/>
      <c r="I3" s="55"/>
      <c r="J3" s="55"/>
      <c r="K3" s="55"/>
      <c r="L3" s="55"/>
      <c r="M3" s="55"/>
      <c r="N3" s="55"/>
      <c r="O3" s="55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6" t="s">
        <v>263</v>
      </c>
      <c r="B4" s="57" t="s">
        <v>264</v>
      </c>
      <c r="C4" s="57"/>
      <c r="D4" s="57"/>
      <c r="E4" s="57"/>
      <c r="F4" s="57"/>
      <c r="G4" s="57"/>
      <c r="H4" s="57"/>
      <c r="I4" s="73" t="s">
        <v>265</v>
      </c>
      <c r="J4" s="74"/>
      <c r="K4" s="74"/>
      <c r="L4" s="74"/>
      <c r="M4" s="74"/>
      <c r="N4" s="74"/>
      <c r="O4" s="7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6"/>
      <c r="B5" s="58" t="s">
        <v>80</v>
      </c>
      <c r="C5" s="58" t="s">
        <v>181</v>
      </c>
      <c r="D5" s="58" t="s">
        <v>266</v>
      </c>
      <c r="E5" s="59" t="s">
        <v>267</v>
      </c>
      <c r="F5" s="60" t="s">
        <v>184</v>
      </c>
      <c r="G5" s="60" t="s">
        <v>268</v>
      </c>
      <c r="H5" s="61" t="s">
        <v>186</v>
      </c>
      <c r="I5" s="63" t="s">
        <v>80</v>
      </c>
      <c r="J5" s="64" t="s">
        <v>181</v>
      </c>
      <c r="K5" s="64" t="s">
        <v>266</v>
      </c>
      <c r="L5" s="64" t="s">
        <v>267</v>
      </c>
      <c r="M5" s="64" t="s">
        <v>184</v>
      </c>
      <c r="N5" s="64" t="s">
        <v>268</v>
      </c>
      <c r="O5" s="64" t="s">
        <v>186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6"/>
      <c r="B6" s="62"/>
      <c r="C6" s="62"/>
      <c r="D6" s="62"/>
      <c r="E6" s="63"/>
      <c r="F6" s="64"/>
      <c r="G6" s="64"/>
      <c r="H6" s="65"/>
      <c r="I6" s="63"/>
      <c r="J6" s="64"/>
      <c r="K6" s="64"/>
      <c r="L6" s="64"/>
      <c r="M6" s="64"/>
      <c r="N6" s="64"/>
      <c r="O6" s="6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6" t="s">
        <v>92</v>
      </c>
      <c r="B7" s="67">
        <v>7</v>
      </c>
      <c r="C7" s="67">
        <v>8</v>
      </c>
      <c r="D7" s="67">
        <v>9</v>
      </c>
      <c r="E7" s="67">
        <v>10</v>
      </c>
      <c r="F7" s="67">
        <v>11</v>
      </c>
      <c r="G7" s="67">
        <v>12</v>
      </c>
      <c r="H7" s="67">
        <v>13</v>
      </c>
      <c r="I7" s="67">
        <v>14</v>
      </c>
      <c r="J7" s="67">
        <v>15</v>
      </c>
      <c r="K7" s="67">
        <v>16</v>
      </c>
      <c r="L7" s="67">
        <v>17</v>
      </c>
      <c r="M7" s="67">
        <v>18</v>
      </c>
      <c r="N7" s="67">
        <v>19</v>
      </c>
      <c r="O7" s="67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1" customFormat="1" ht="28.5" customHeight="1">
      <c r="A8" s="43" t="s">
        <v>106</v>
      </c>
      <c r="B8" s="68">
        <v>7</v>
      </c>
      <c r="C8" s="68">
        <v>7</v>
      </c>
      <c r="D8" s="68"/>
      <c r="E8" s="68"/>
      <c r="F8" s="68"/>
      <c r="G8" s="68"/>
      <c r="H8" s="69"/>
      <c r="I8" s="75">
        <v>6</v>
      </c>
      <c r="J8" s="76">
        <v>6</v>
      </c>
      <c r="K8" s="76"/>
      <c r="L8" s="76"/>
      <c r="M8" s="76"/>
      <c r="N8" s="76"/>
      <c r="O8" s="77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</row>
    <row r="9" spans="1:250" ht="30.75" customHeight="1">
      <c r="A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70"/>
      <c r="D10" s="70"/>
      <c r="E10" s="70"/>
      <c r="F10" s="70"/>
      <c r="G10" s="70"/>
      <c r="H10" s="70"/>
      <c r="I10" s="70"/>
      <c r="J10" s="70"/>
      <c r="L10" s="70"/>
      <c r="N10" s="78"/>
      <c r="O10" s="7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70"/>
      <c r="G11" s="70"/>
      <c r="H11" s="70"/>
      <c r="I11" s="70"/>
      <c r="K11" s="70"/>
      <c r="O11" s="7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7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7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7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7" sqref="A7"/>
    </sheetView>
  </sheetViews>
  <sheetFormatPr defaultColWidth="6.875" defaultRowHeight="12.75" customHeight="1"/>
  <cols>
    <col min="1" max="1" width="8.75390625" style="27" customWidth="1"/>
    <col min="2" max="2" width="13.50390625" style="27" customWidth="1"/>
    <col min="3" max="5" width="15.125" style="27" customWidth="1"/>
    <col min="6" max="7" width="23.625" style="27" customWidth="1"/>
    <col min="8" max="9" width="20.625" style="27" customWidth="1"/>
    <col min="10" max="10" width="8.75390625" style="27" customWidth="1"/>
    <col min="11" max="16384" width="6.875" style="27" customWidth="1"/>
  </cols>
  <sheetData>
    <row r="1" spans="1:10" ht="18.75" customHeight="1">
      <c r="A1" s="28"/>
      <c r="B1" s="28"/>
      <c r="C1" s="28"/>
      <c r="D1" s="28"/>
      <c r="E1" s="29"/>
      <c r="F1" s="28"/>
      <c r="G1" s="28"/>
      <c r="H1" s="28"/>
      <c r="I1" s="28" t="s">
        <v>269</v>
      </c>
      <c r="J1" s="28"/>
    </row>
    <row r="2" spans="1:10" ht="18.75" customHeight="1">
      <c r="A2" s="30" t="s">
        <v>270</v>
      </c>
      <c r="B2" s="30"/>
      <c r="C2" s="30"/>
      <c r="D2" s="30"/>
      <c r="E2" s="30"/>
      <c r="F2" s="30"/>
      <c r="G2" s="30"/>
      <c r="H2" s="30"/>
      <c r="I2" s="30"/>
      <c r="J2" s="28"/>
    </row>
    <row r="3" ht="18.75" customHeight="1">
      <c r="I3" s="48" t="s">
        <v>77</v>
      </c>
    </row>
    <row r="4" spans="1:10" ht="32.25" customHeight="1">
      <c r="A4" s="31" t="s">
        <v>128</v>
      </c>
      <c r="B4" s="32" t="s">
        <v>79</v>
      </c>
      <c r="C4" s="33" t="s">
        <v>271</v>
      </c>
      <c r="D4" s="34"/>
      <c r="E4" s="35"/>
      <c r="F4" s="34" t="s">
        <v>272</v>
      </c>
      <c r="G4" s="33" t="s">
        <v>273</v>
      </c>
      <c r="H4" s="33" t="s">
        <v>274</v>
      </c>
      <c r="I4" s="34"/>
      <c r="J4" s="28"/>
    </row>
    <row r="5" spans="1:10" ht="24.75" customHeight="1">
      <c r="A5" s="31"/>
      <c r="B5" s="32"/>
      <c r="C5" s="36" t="s">
        <v>275</v>
      </c>
      <c r="D5" s="37" t="s">
        <v>111</v>
      </c>
      <c r="E5" s="38" t="s">
        <v>112</v>
      </c>
      <c r="F5" s="34"/>
      <c r="G5" s="33"/>
      <c r="H5" s="39" t="s">
        <v>276</v>
      </c>
      <c r="I5" s="49" t="s">
        <v>277</v>
      </c>
      <c r="J5" s="28"/>
    </row>
    <row r="6" spans="1:10" ht="9.75" customHeight="1">
      <c r="A6" s="40" t="s">
        <v>92</v>
      </c>
      <c r="B6" s="40" t="s">
        <v>92</v>
      </c>
      <c r="C6" s="41" t="s">
        <v>92</v>
      </c>
      <c r="D6" s="41" t="s">
        <v>92</v>
      </c>
      <c r="E6" s="41" t="s">
        <v>92</v>
      </c>
      <c r="F6" s="40" t="s">
        <v>92</v>
      </c>
      <c r="G6" s="40" t="s">
        <v>92</v>
      </c>
      <c r="H6" s="41" t="s">
        <v>92</v>
      </c>
      <c r="I6" s="40" t="s">
        <v>92</v>
      </c>
      <c r="J6" s="28"/>
    </row>
    <row r="7" spans="1:10" s="26" customFormat="1" ht="192.75" customHeight="1">
      <c r="A7" s="42"/>
      <c r="B7" s="43" t="s">
        <v>278</v>
      </c>
      <c r="C7" s="44">
        <v>498.3</v>
      </c>
      <c r="D7" s="44">
        <f>C7-E7</f>
        <v>402.3</v>
      </c>
      <c r="E7" s="44">
        <v>96</v>
      </c>
      <c r="F7" s="45" t="s">
        <v>279</v>
      </c>
      <c r="G7" s="45" t="s">
        <v>280</v>
      </c>
      <c r="H7" s="45"/>
      <c r="I7" s="50"/>
      <c r="J7" s="46"/>
    </row>
    <row r="8" spans="1:10" ht="49.5" customHeight="1">
      <c r="A8" s="46"/>
      <c r="B8" s="46"/>
      <c r="C8" s="46"/>
      <c r="D8" s="46"/>
      <c r="E8" s="47"/>
      <c r="F8" s="46"/>
      <c r="G8" s="46"/>
      <c r="H8" s="46"/>
      <c r="I8" s="46"/>
      <c r="J8" s="28"/>
    </row>
    <row r="9" spans="1:10" ht="18.75" customHeight="1">
      <c r="A9" s="28"/>
      <c r="B9" s="46"/>
      <c r="C9" s="46"/>
      <c r="D9" s="46"/>
      <c r="E9" s="29"/>
      <c r="F9" s="28"/>
      <c r="G9" s="28"/>
      <c r="H9" s="46"/>
      <c r="I9" s="46"/>
      <c r="J9" s="28"/>
    </row>
    <row r="10" spans="1:10" ht="18.75" customHeight="1">
      <c r="A10" s="28"/>
      <c r="B10" s="46"/>
      <c r="C10" s="46"/>
      <c r="D10" s="46"/>
      <c r="E10" s="47"/>
      <c r="F10" s="28"/>
      <c r="G10" s="28"/>
      <c r="H10" s="28"/>
      <c r="I10" s="28"/>
      <c r="J10" s="28"/>
    </row>
    <row r="11" spans="1:10" ht="18.75" customHeight="1">
      <c r="A11" s="28"/>
      <c r="B11" s="46"/>
      <c r="C11" s="28"/>
      <c r="D11" s="46"/>
      <c r="E11" s="29"/>
      <c r="F11" s="28"/>
      <c r="G11" s="28"/>
      <c r="H11" s="46"/>
      <c r="I11" s="46"/>
      <c r="J11" s="28"/>
    </row>
    <row r="12" spans="1:10" ht="18.75" customHeight="1">
      <c r="A12" s="28"/>
      <c r="B12" s="28"/>
      <c r="C12" s="46"/>
      <c r="D12" s="46"/>
      <c r="E12" s="29"/>
      <c r="F12" s="28"/>
      <c r="G12" s="28"/>
      <c r="H12" s="28"/>
      <c r="I12" s="28"/>
      <c r="J12" s="28"/>
    </row>
    <row r="13" spans="1:10" ht="18.75" customHeight="1">
      <c r="A13" s="28"/>
      <c r="B13" s="28"/>
      <c r="C13" s="46"/>
      <c r="D13" s="46"/>
      <c r="E13" s="47"/>
      <c r="F13" s="28"/>
      <c r="G13" s="46"/>
      <c r="H13" s="46"/>
      <c r="I13" s="28"/>
      <c r="J13" s="28"/>
    </row>
    <row r="14" spans="1:10" ht="18.75" customHeight="1">
      <c r="A14" s="28"/>
      <c r="B14" s="28"/>
      <c r="C14" s="28"/>
      <c r="D14" s="28"/>
      <c r="E14" s="29"/>
      <c r="F14" s="28"/>
      <c r="G14" s="28"/>
      <c r="H14" s="28"/>
      <c r="I14" s="28"/>
      <c r="J14" s="28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C1">
      <selection activeCell="A1" sqref="A1:P65536"/>
    </sheetView>
  </sheetViews>
  <sheetFormatPr defaultColWidth="6.875" defaultRowHeight="22.5" customHeight="1"/>
  <cols>
    <col min="1" max="3" width="3.375" style="456" customWidth="1"/>
    <col min="4" max="4" width="7.375" style="456" customWidth="1"/>
    <col min="5" max="5" width="23.625" style="456" customWidth="1"/>
    <col min="6" max="6" width="12.50390625" style="456" customWidth="1"/>
    <col min="7" max="7" width="11.625" style="456" customWidth="1"/>
    <col min="8" max="16" width="10.50390625" style="456" customWidth="1"/>
    <col min="17" max="247" width="6.75390625" style="457" customWidth="1"/>
    <col min="248" max="16384" width="6.875" style="458" customWidth="1"/>
  </cols>
  <sheetData>
    <row r="1" spans="2:247" ht="22.5" customHeight="1"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P1" s="473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60" t="s">
        <v>96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5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61"/>
      <c r="B3" s="461"/>
      <c r="C3" s="461"/>
      <c r="D3" s="461"/>
      <c r="E3" s="462"/>
      <c r="F3" s="461"/>
      <c r="G3" s="459"/>
      <c r="H3" s="459"/>
      <c r="I3" s="459"/>
      <c r="J3" s="461"/>
      <c r="K3" s="461"/>
      <c r="L3" s="461"/>
      <c r="O3" s="474" t="s">
        <v>77</v>
      </c>
      <c r="P3" s="474"/>
      <c r="Q3" s="48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63" t="s">
        <v>97</v>
      </c>
      <c r="B4" s="463"/>
      <c r="C4" s="463"/>
      <c r="D4" s="464" t="s">
        <v>78</v>
      </c>
      <c r="E4" s="465" t="s">
        <v>98</v>
      </c>
      <c r="F4" s="466" t="s">
        <v>99</v>
      </c>
      <c r="G4" s="467" t="s">
        <v>81</v>
      </c>
      <c r="H4" s="467"/>
      <c r="I4" s="467"/>
      <c r="J4" s="464" t="s">
        <v>82</v>
      </c>
      <c r="K4" s="464" t="s">
        <v>83</v>
      </c>
      <c r="L4" s="464" t="s">
        <v>84</v>
      </c>
      <c r="M4" s="464" t="s">
        <v>85</v>
      </c>
      <c r="N4" s="464" t="s">
        <v>86</v>
      </c>
      <c r="O4" s="475" t="s">
        <v>87</v>
      </c>
      <c r="P4" s="476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64" t="s">
        <v>100</v>
      </c>
      <c r="B5" s="464" t="s">
        <v>101</v>
      </c>
      <c r="C5" s="464" t="s">
        <v>102</v>
      </c>
      <c r="D5" s="464"/>
      <c r="E5" s="465"/>
      <c r="F5" s="464"/>
      <c r="G5" s="464" t="s">
        <v>89</v>
      </c>
      <c r="H5" s="464" t="s">
        <v>90</v>
      </c>
      <c r="I5" s="464" t="s">
        <v>91</v>
      </c>
      <c r="J5" s="464"/>
      <c r="K5" s="464"/>
      <c r="L5" s="464"/>
      <c r="M5" s="464"/>
      <c r="N5" s="464"/>
      <c r="O5" s="477"/>
      <c r="P5" s="47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68" t="s">
        <v>92</v>
      </c>
      <c r="B6" s="468" t="s">
        <v>92</v>
      </c>
      <c r="C6" s="468" t="s">
        <v>92</v>
      </c>
      <c r="D6" s="468" t="s">
        <v>92</v>
      </c>
      <c r="E6" s="468" t="s">
        <v>92</v>
      </c>
      <c r="F6" s="468">
        <v>1</v>
      </c>
      <c r="G6" s="468">
        <v>2</v>
      </c>
      <c r="H6" s="468">
        <v>3</v>
      </c>
      <c r="I6" s="468">
        <v>4</v>
      </c>
      <c r="J6" s="468">
        <v>5</v>
      </c>
      <c r="K6" s="468">
        <v>6</v>
      </c>
      <c r="L6" s="468">
        <v>7</v>
      </c>
      <c r="M6" s="468">
        <v>8</v>
      </c>
      <c r="N6" s="468">
        <v>9</v>
      </c>
      <c r="O6" s="479">
        <v>10</v>
      </c>
      <c r="P6" s="480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55" customFormat="1" ht="24.75" customHeight="1">
      <c r="A7" s="88" t="s">
        <v>103</v>
      </c>
      <c r="B7" s="88" t="s">
        <v>104</v>
      </c>
      <c r="C7" s="88" t="s">
        <v>105</v>
      </c>
      <c r="D7" s="89" t="s">
        <v>93</v>
      </c>
      <c r="E7" s="43" t="s">
        <v>106</v>
      </c>
      <c r="F7" s="469">
        <v>498.3</v>
      </c>
      <c r="G7" s="470">
        <v>498.3</v>
      </c>
      <c r="H7" s="471">
        <v>398.3</v>
      </c>
      <c r="I7" s="469">
        <v>100</v>
      </c>
      <c r="J7" s="469"/>
      <c r="K7" s="469"/>
      <c r="L7" s="469"/>
      <c r="M7" s="469"/>
      <c r="N7" s="469"/>
      <c r="O7" s="469"/>
      <c r="P7" s="470"/>
      <c r="Q7" s="48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</row>
    <row r="8" spans="1:247" ht="27" customHeight="1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8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472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472"/>
      <c r="B10" s="472"/>
      <c r="C10" s="472"/>
      <c r="D10" s="472"/>
      <c r="E10" s="472"/>
      <c r="H10" s="472"/>
      <c r="I10" s="472"/>
      <c r="J10" s="472"/>
      <c r="K10" s="472"/>
      <c r="L10" s="472"/>
      <c r="M10" s="472"/>
      <c r="N10" s="472"/>
      <c r="O10" s="47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72"/>
      <c r="B11" s="472"/>
      <c r="C11" s="472"/>
      <c r="D11" s="472"/>
      <c r="E11" s="472"/>
      <c r="F11" s="472"/>
      <c r="H11" s="472"/>
      <c r="I11" s="472"/>
      <c r="J11" s="472"/>
      <c r="K11" s="472"/>
      <c r="L11" s="472"/>
      <c r="M11" s="472"/>
      <c r="N11" s="472"/>
      <c r="O11" s="47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472"/>
      <c r="C12" s="472"/>
      <c r="D12" s="472"/>
      <c r="E12" s="472"/>
      <c r="H12" s="472"/>
      <c r="I12" s="472"/>
      <c r="J12" s="472"/>
      <c r="K12" s="472"/>
      <c r="L12" s="472"/>
      <c r="M12" s="472"/>
      <c r="N12" s="472"/>
      <c r="O12" s="47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472"/>
      <c r="D13" s="472"/>
      <c r="E13" s="472"/>
      <c r="I13" s="472"/>
      <c r="L13" s="472"/>
      <c r="M13" s="472"/>
      <c r="N13" s="47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472"/>
      <c r="E14" s="472"/>
      <c r="M14" s="47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472"/>
      <c r="L15" s="47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E8" sqref="E8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281</v>
      </c>
      <c r="O1" s="3"/>
      <c r="P1"/>
      <c r="Q1"/>
      <c r="R1"/>
      <c r="S1"/>
    </row>
    <row r="2" spans="1:19" ht="18.75" customHeight="1">
      <c r="A2" s="5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3" t="s">
        <v>77</v>
      </c>
      <c r="P3"/>
      <c r="Q3"/>
      <c r="R3"/>
      <c r="S3"/>
    </row>
    <row r="4" spans="1:19" ht="32.25" customHeight="1">
      <c r="A4" s="6" t="s">
        <v>128</v>
      </c>
      <c r="B4" s="7" t="s">
        <v>79</v>
      </c>
      <c r="C4" s="8" t="s">
        <v>283</v>
      </c>
      <c r="D4" s="6" t="s">
        <v>284</v>
      </c>
      <c r="E4" s="6" t="s">
        <v>285</v>
      </c>
      <c r="F4" s="6"/>
      <c r="G4" s="6" t="s">
        <v>286</v>
      </c>
      <c r="H4" s="9" t="s">
        <v>287</v>
      </c>
      <c r="I4" s="6" t="s">
        <v>288</v>
      </c>
      <c r="J4" s="6" t="s">
        <v>289</v>
      </c>
      <c r="K4" s="6" t="s">
        <v>290</v>
      </c>
      <c r="L4" s="6" t="s">
        <v>291</v>
      </c>
      <c r="M4" s="6" t="s">
        <v>292</v>
      </c>
      <c r="N4" s="6" t="s">
        <v>293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169</v>
      </c>
      <c r="F5" s="11" t="s">
        <v>294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92</v>
      </c>
      <c r="B6" s="12" t="s">
        <v>92</v>
      </c>
      <c r="C6" s="12" t="s">
        <v>92</v>
      </c>
      <c r="D6" s="13" t="s">
        <v>92</v>
      </c>
      <c r="E6" s="14" t="s">
        <v>92</v>
      </c>
      <c r="F6" s="14" t="s">
        <v>92</v>
      </c>
      <c r="G6" s="13" t="s">
        <v>92</v>
      </c>
      <c r="H6" s="12" t="s">
        <v>92</v>
      </c>
      <c r="I6" s="12" t="s">
        <v>92</v>
      </c>
      <c r="J6" s="12" t="s">
        <v>92</v>
      </c>
      <c r="K6" s="13" t="s">
        <v>92</v>
      </c>
      <c r="L6" s="13" t="s">
        <v>92</v>
      </c>
      <c r="M6" s="13" t="s">
        <v>92</v>
      </c>
      <c r="N6" s="12" t="s">
        <v>92</v>
      </c>
      <c r="O6" s="3"/>
      <c r="P6"/>
      <c r="Q6"/>
      <c r="R6"/>
      <c r="S6"/>
    </row>
    <row r="7" spans="1:19" s="1" customFormat="1" ht="49.5" customHeight="1">
      <c r="A7" s="15"/>
      <c r="B7" s="16"/>
      <c r="C7" s="16"/>
      <c r="D7" s="17"/>
      <c r="E7" s="18"/>
      <c r="F7" s="19"/>
      <c r="G7" s="17"/>
      <c r="H7" s="20"/>
      <c r="I7" s="20"/>
      <c r="J7" s="20"/>
      <c r="K7" s="20"/>
      <c r="L7" s="16"/>
      <c r="M7" s="24"/>
      <c r="N7" s="24"/>
      <c r="O7" s="21"/>
      <c r="P7" s="25"/>
      <c r="Q7" s="25"/>
      <c r="R7" s="25"/>
      <c r="S7" s="25"/>
    </row>
    <row r="8" spans="1:19" ht="45" customHeight="1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3"/>
      <c r="P8"/>
      <c r="Q8"/>
      <c r="R8"/>
      <c r="S8"/>
    </row>
    <row r="9" spans="1:19" ht="18.75" customHeight="1">
      <c r="A9" s="3"/>
      <c r="B9" s="3"/>
      <c r="C9" s="21"/>
      <c r="D9" s="21"/>
      <c r="E9" s="21"/>
      <c r="F9" s="21"/>
      <c r="G9" s="22"/>
      <c r="H9" s="21"/>
      <c r="I9" s="21"/>
      <c r="J9" s="21"/>
      <c r="K9" s="21"/>
      <c r="L9" s="21"/>
      <c r="M9" s="21"/>
      <c r="N9" s="21"/>
      <c r="O9" s="3"/>
      <c r="P9"/>
      <c r="Q9"/>
      <c r="R9"/>
      <c r="S9"/>
    </row>
    <row r="10" spans="1:19" ht="18.75" customHeight="1">
      <c r="A10" s="3"/>
      <c r="B10" s="3"/>
      <c r="C10" s="21"/>
      <c r="D10" s="21"/>
      <c r="E10" s="21"/>
      <c r="F10" s="21"/>
      <c r="G10" s="22"/>
      <c r="H10" s="3"/>
      <c r="I10" s="3"/>
      <c r="J10" s="3"/>
      <c r="K10" s="21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1"/>
      <c r="D11" s="21"/>
      <c r="E11" s="21"/>
      <c r="F11" s="21"/>
      <c r="G11" s="22"/>
      <c r="H11" s="3"/>
      <c r="I11" s="3"/>
      <c r="J11" s="3"/>
      <c r="K11" s="21"/>
      <c r="L11" s="3"/>
      <c r="M11" s="3"/>
      <c r="N11" s="21"/>
      <c r="O11" s="3"/>
      <c r="P11"/>
      <c r="Q11"/>
      <c r="R11"/>
      <c r="S11"/>
    </row>
    <row r="12" spans="1:19" ht="18.75" customHeight="1">
      <c r="A12" s="3"/>
      <c r="B12" s="3"/>
      <c r="C12" s="3"/>
      <c r="D12" s="21"/>
      <c r="E12" s="21"/>
      <c r="F12" s="21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2"/>
      <c r="H13" s="3"/>
      <c r="I13" s="3"/>
      <c r="J13" s="3"/>
      <c r="K13" s="3"/>
      <c r="L13" s="3"/>
      <c r="M13" s="21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E1">
      <selection activeCell="A1" sqref="A1:U65536"/>
    </sheetView>
  </sheetViews>
  <sheetFormatPr defaultColWidth="6.875" defaultRowHeight="18.75" customHeight="1"/>
  <cols>
    <col min="1" max="3" width="3.50390625" style="419" customWidth="1"/>
    <col min="4" max="4" width="7.125" style="419" customWidth="1"/>
    <col min="5" max="5" width="25.625" style="420" customWidth="1"/>
    <col min="6" max="6" width="9.75390625" style="421" customWidth="1"/>
    <col min="7" max="10" width="8.50390625" style="421" customWidth="1"/>
    <col min="11" max="12" width="8.625" style="421" customWidth="1"/>
    <col min="13" max="17" width="8.00390625" style="421" customWidth="1"/>
    <col min="18" max="18" width="8.00390625" style="422" customWidth="1"/>
    <col min="19" max="21" width="8.00390625" style="423" customWidth="1"/>
    <col min="22" max="16384" width="6.875" style="424" customWidth="1"/>
  </cols>
  <sheetData>
    <row r="1" spans="1:21" ht="24.75" customHeight="1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S1" s="446"/>
      <c r="T1" s="446"/>
      <c r="U1" s="396" t="s">
        <v>107</v>
      </c>
    </row>
    <row r="2" spans="1:21" ht="24.75" customHeight="1">
      <c r="A2" s="425" t="s">
        <v>108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</row>
    <row r="3" spans="1:21" s="417" customFormat="1" ht="24.75" customHeight="1">
      <c r="A3" s="419"/>
      <c r="B3" s="426"/>
      <c r="C3" s="427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421"/>
      <c r="Q3" s="421"/>
      <c r="R3" s="420"/>
      <c r="S3" s="447"/>
      <c r="T3" s="448" t="s">
        <v>77</v>
      </c>
      <c r="U3" s="448"/>
    </row>
    <row r="4" spans="1:21" s="417" customFormat="1" ht="21.75" customHeight="1">
      <c r="A4" s="428" t="s">
        <v>109</v>
      </c>
      <c r="B4" s="428"/>
      <c r="C4" s="429"/>
      <c r="D4" s="430" t="s">
        <v>78</v>
      </c>
      <c r="E4" s="431" t="s">
        <v>98</v>
      </c>
      <c r="F4" s="432" t="s">
        <v>110</v>
      </c>
      <c r="G4" s="433" t="s">
        <v>111</v>
      </c>
      <c r="H4" s="428"/>
      <c r="I4" s="428"/>
      <c r="J4" s="429"/>
      <c r="K4" s="441" t="s">
        <v>112</v>
      </c>
      <c r="L4" s="441"/>
      <c r="M4" s="441"/>
      <c r="N4" s="441"/>
      <c r="O4" s="441"/>
      <c r="P4" s="441"/>
      <c r="Q4" s="441"/>
      <c r="R4" s="441"/>
      <c r="S4" s="449" t="s">
        <v>113</v>
      </c>
      <c r="T4" s="450" t="s">
        <v>114</v>
      </c>
      <c r="U4" s="450" t="s">
        <v>115</v>
      </c>
    </row>
    <row r="5" spans="1:21" s="417" customFormat="1" ht="21.75" customHeight="1">
      <c r="A5" s="434" t="s">
        <v>100</v>
      </c>
      <c r="B5" s="430" t="s">
        <v>101</v>
      </c>
      <c r="C5" s="430" t="s">
        <v>102</v>
      </c>
      <c r="D5" s="430"/>
      <c r="E5" s="431"/>
      <c r="F5" s="432"/>
      <c r="G5" s="430" t="s">
        <v>80</v>
      </c>
      <c r="H5" s="430" t="s">
        <v>116</v>
      </c>
      <c r="I5" s="430" t="s">
        <v>117</v>
      </c>
      <c r="J5" s="432" t="s">
        <v>118</v>
      </c>
      <c r="K5" s="442" t="s">
        <v>80</v>
      </c>
      <c r="L5" s="443" t="s">
        <v>119</v>
      </c>
      <c r="M5" s="443" t="s">
        <v>120</v>
      </c>
      <c r="N5" s="442" t="s">
        <v>121</v>
      </c>
      <c r="O5" s="444" t="s">
        <v>122</v>
      </c>
      <c r="P5" s="444" t="s">
        <v>123</v>
      </c>
      <c r="Q5" s="444" t="s">
        <v>124</v>
      </c>
      <c r="R5" s="444" t="s">
        <v>125</v>
      </c>
      <c r="S5" s="451"/>
      <c r="T5" s="452"/>
      <c r="U5" s="452"/>
    </row>
    <row r="6" spans="1:21" ht="29.25" customHeight="1">
      <c r="A6" s="434"/>
      <c r="B6" s="430"/>
      <c r="C6" s="430"/>
      <c r="D6" s="430"/>
      <c r="E6" s="435"/>
      <c r="F6" s="436" t="s">
        <v>99</v>
      </c>
      <c r="G6" s="430"/>
      <c r="H6" s="430"/>
      <c r="I6" s="430"/>
      <c r="J6" s="432"/>
      <c r="K6" s="432"/>
      <c r="L6" s="445"/>
      <c r="M6" s="445"/>
      <c r="N6" s="432"/>
      <c r="O6" s="442"/>
      <c r="P6" s="442"/>
      <c r="Q6" s="442"/>
      <c r="R6" s="442"/>
      <c r="S6" s="452"/>
      <c r="T6" s="452"/>
      <c r="U6" s="452"/>
    </row>
    <row r="7" spans="1:21" ht="24.75" customHeight="1">
      <c r="A7" s="437" t="s">
        <v>92</v>
      </c>
      <c r="B7" s="437" t="s">
        <v>92</v>
      </c>
      <c r="C7" s="437" t="s">
        <v>92</v>
      </c>
      <c r="D7" s="437" t="s">
        <v>92</v>
      </c>
      <c r="E7" s="437" t="s">
        <v>92</v>
      </c>
      <c r="F7" s="438">
        <v>1</v>
      </c>
      <c r="G7" s="437">
        <v>2</v>
      </c>
      <c r="H7" s="437">
        <v>3</v>
      </c>
      <c r="I7" s="437">
        <v>4</v>
      </c>
      <c r="J7" s="437">
        <v>5</v>
      </c>
      <c r="K7" s="437">
        <v>6</v>
      </c>
      <c r="L7" s="437">
        <v>7</v>
      </c>
      <c r="M7" s="437">
        <v>8</v>
      </c>
      <c r="N7" s="437">
        <v>9</v>
      </c>
      <c r="O7" s="437">
        <v>10</v>
      </c>
      <c r="P7" s="437">
        <v>11</v>
      </c>
      <c r="Q7" s="437">
        <v>12</v>
      </c>
      <c r="R7" s="437">
        <v>13</v>
      </c>
      <c r="S7" s="438">
        <v>14</v>
      </c>
      <c r="T7" s="438">
        <v>15</v>
      </c>
      <c r="U7" s="438">
        <v>16</v>
      </c>
    </row>
    <row r="8" spans="1:21" s="418" customFormat="1" ht="24.75" customHeight="1">
      <c r="A8" s="88" t="s">
        <v>103</v>
      </c>
      <c r="B8" s="88" t="s">
        <v>104</v>
      </c>
      <c r="C8" s="88" t="s">
        <v>105</v>
      </c>
      <c r="D8" s="89" t="s">
        <v>93</v>
      </c>
      <c r="E8" s="43" t="s">
        <v>106</v>
      </c>
      <c r="F8" s="106">
        <f>G8+K8</f>
        <v>498.29999999999995</v>
      </c>
      <c r="G8" s="107">
        <f>SUM(H8:J8)</f>
        <v>402.29999999999995</v>
      </c>
      <c r="H8" s="108">
        <v>320.4</v>
      </c>
      <c r="I8" s="108">
        <v>71.9</v>
      </c>
      <c r="J8" s="108">
        <v>10</v>
      </c>
      <c r="K8" s="108">
        <v>96</v>
      </c>
      <c r="L8" s="108">
        <v>96</v>
      </c>
      <c r="M8" s="106"/>
      <c r="N8" s="108"/>
      <c r="O8" s="108"/>
      <c r="P8" s="108"/>
      <c r="Q8" s="108"/>
      <c r="R8" s="115"/>
      <c r="S8" s="116"/>
      <c r="T8" s="117"/>
      <c r="U8" s="115"/>
    </row>
    <row r="9" spans="1:21" ht="25.5" customHeight="1">
      <c r="A9" s="439"/>
      <c r="B9" s="439"/>
      <c r="C9" s="439"/>
      <c r="D9" s="439"/>
      <c r="E9" s="426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53"/>
      <c r="S9" s="454"/>
      <c r="T9" s="454"/>
      <c r="U9" s="454"/>
    </row>
    <row r="10" spans="1:21" ht="18.75" customHeight="1">
      <c r="A10" s="439"/>
      <c r="B10" s="439"/>
      <c r="C10" s="439"/>
      <c r="D10" s="439"/>
      <c r="E10" s="426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53"/>
      <c r="S10" s="454"/>
      <c r="T10" s="454"/>
      <c r="U10" s="454"/>
    </row>
    <row r="11" spans="1:21" ht="18.75" customHeight="1">
      <c r="A11" s="439"/>
      <c r="B11" s="439"/>
      <c r="C11" s="439"/>
      <c r="D11" s="439"/>
      <c r="E11" s="426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53"/>
      <c r="S11" s="454"/>
      <c r="T11" s="454"/>
      <c r="U11" s="454"/>
    </row>
    <row r="12" spans="4:21" ht="18.75" customHeight="1">
      <c r="D12" s="439"/>
      <c r="E12" s="426"/>
      <c r="F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53"/>
      <c r="S12" s="454"/>
      <c r="T12" s="454"/>
      <c r="U12" s="454"/>
    </row>
    <row r="13" spans="4:20" ht="18.75" customHeight="1">
      <c r="D13" s="439"/>
      <c r="E13" s="426"/>
      <c r="F13" s="440"/>
      <c r="J13" s="440"/>
      <c r="K13" s="440"/>
      <c r="L13" s="440"/>
      <c r="M13" s="440"/>
      <c r="N13" s="440"/>
      <c r="O13" s="440"/>
      <c r="P13" s="440"/>
      <c r="Q13" s="440"/>
      <c r="R13" s="453"/>
      <c r="S13" s="454"/>
      <c r="T13" s="454"/>
    </row>
    <row r="14" spans="4:20" ht="18.75" customHeight="1">
      <c r="D14" s="439"/>
      <c r="F14" s="440"/>
      <c r="J14" s="440"/>
      <c r="L14" s="440"/>
      <c r="M14" s="440"/>
      <c r="N14" s="440"/>
      <c r="O14" s="440"/>
      <c r="P14" s="440"/>
      <c r="Q14" s="440"/>
      <c r="R14" s="453"/>
      <c r="S14" s="454"/>
      <c r="T14" s="454"/>
    </row>
    <row r="15" spans="6:19" ht="18.75" customHeight="1">
      <c r="F15" s="440"/>
      <c r="O15" s="440"/>
      <c r="P15" s="440"/>
      <c r="Q15" s="440"/>
      <c r="S15" s="454"/>
    </row>
    <row r="16" spans="6:17" ht="18.75" customHeight="1">
      <c r="F16" s="440"/>
      <c r="O16" s="440"/>
      <c r="P16" s="440"/>
      <c r="Q16" s="440"/>
    </row>
    <row r="17" spans="1:22" ht="18.75" customHeight="1">
      <c r="A17" s="71"/>
      <c r="B17" s="71"/>
      <c r="C17" s="71"/>
      <c r="D17" s="71"/>
      <c r="E17" s="71"/>
      <c r="F17" s="71"/>
      <c r="O17" s="440"/>
      <c r="P17" s="71"/>
      <c r="Q17" s="71"/>
      <c r="R17" s="71"/>
      <c r="S17" s="71"/>
      <c r="T17" s="71"/>
      <c r="U17" s="71"/>
      <c r="V17"/>
    </row>
    <row r="18" spans="1:22" ht="18.75" customHeight="1">
      <c r="A18" s="71"/>
      <c r="B18" s="71"/>
      <c r="C18" s="71"/>
      <c r="D18" s="71"/>
      <c r="E18" s="71"/>
      <c r="F18" s="71"/>
      <c r="G18" s="440"/>
      <c r="P18" s="71"/>
      <c r="Q18" s="71"/>
      <c r="R18" s="71"/>
      <c r="S18" s="71"/>
      <c r="T18" s="71"/>
      <c r="U18" s="71"/>
      <c r="V1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B1">
      <selection activeCell="L21" sqref="L21"/>
    </sheetView>
  </sheetViews>
  <sheetFormatPr defaultColWidth="9.00390625" defaultRowHeight="14.25"/>
  <cols>
    <col min="1" max="1" width="3.875" style="71" customWidth="1"/>
    <col min="2" max="3" width="4.375" style="71" customWidth="1"/>
    <col min="4" max="4" width="7.25390625" style="71" customWidth="1"/>
    <col min="5" max="5" width="15.375" style="71" customWidth="1"/>
    <col min="6" max="6" width="10.625" style="71" customWidth="1"/>
    <col min="7" max="10" width="7.25390625" style="71" customWidth="1"/>
    <col min="11" max="11" width="8.75390625" style="71" customWidth="1"/>
    <col min="12" max="12" width="9.25390625" style="71" customWidth="1"/>
    <col min="13" max="21" width="7.25390625" style="71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396" t="s">
        <v>126</v>
      </c>
    </row>
    <row r="2" spans="1:21" ht="24.75" customHeight="1">
      <c r="A2" s="80" t="s">
        <v>127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4" t="s">
        <v>77</v>
      </c>
      <c r="U3" s="94"/>
    </row>
    <row r="4" spans="1:21" ht="27.75" customHeight="1">
      <c r="A4" s="81" t="s">
        <v>109</v>
      </c>
      <c r="B4" s="82"/>
      <c r="C4" s="83"/>
      <c r="D4" s="84" t="s">
        <v>128</v>
      </c>
      <c r="E4" s="84" t="s">
        <v>129</v>
      </c>
      <c r="F4" s="84" t="s">
        <v>99</v>
      </c>
      <c r="G4" s="85" t="s">
        <v>130</v>
      </c>
      <c r="H4" s="85" t="s">
        <v>131</v>
      </c>
      <c r="I4" s="85" t="s">
        <v>132</v>
      </c>
      <c r="J4" s="85" t="s">
        <v>133</v>
      </c>
      <c r="K4" s="85" t="s">
        <v>134</v>
      </c>
      <c r="L4" s="85" t="s">
        <v>135</v>
      </c>
      <c r="M4" s="85" t="s">
        <v>120</v>
      </c>
      <c r="N4" s="85" t="s">
        <v>136</v>
      </c>
      <c r="O4" s="85" t="s">
        <v>118</v>
      </c>
      <c r="P4" s="85" t="s">
        <v>122</v>
      </c>
      <c r="Q4" s="85" t="s">
        <v>121</v>
      </c>
      <c r="R4" s="85" t="s">
        <v>137</v>
      </c>
      <c r="S4" s="85" t="s">
        <v>138</v>
      </c>
      <c r="T4" s="85" t="s">
        <v>139</v>
      </c>
      <c r="U4" s="85" t="s">
        <v>125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25" customFormat="1" ht="29.25" customHeight="1">
      <c r="A7" s="88" t="s">
        <v>103</v>
      </c>
      <c r="B7" s="88" t="s">
        <v>104</v>
      </c>
      <c r="C7" s="88" t="s">
        <v>105</v>
      </c>
      <c r="D7" s="89"/>
      <c r="E7" s="43" t="s">
        <v>106</v>
      </c>
      <c r="F7" s="416">
        <f>SUM(G7:O7)</f>
        <v>498.29999999999995</v>
      </c>
      <c r="G7" s="416">
        <v>320.4</v>
      </c>
      <c r="H7" s="416">
        <v>167.9</v>
      </c>
      <c r="I7" s="416"/>
      <c r="J7" s="416"/>
      <c r="K7" s="416"/>
      <c r="L7" s="416"/>
      <c r="M7" s="416"/>
      <c r="N7" s="416"/>
      <c r="O7" s="416">
        <v>10</v>
      </c>
      <c r="P7" s="416"/>
      <c r="Q7" s="416"/>
      <c r="R7" s="416"/>
      <c r="S7" s="416"/>
      <c r="T7" s="416"/>
      <c r="U7" s="41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tabSelected="1" workbookViewId="0" topLeftCell="D2">
      <selection activeCell="F13" sqref="F13"/>
    </sheetView>
  </sheetViews>
  <sheetFormatPr defaultColWidth="6.75390625" defaultRowHeight="22.5" customHeight="1"/>
  <cols>
    <col min="1" max="3" width="3.625" style="397" customWidth="1"/>
    <col min="4" max="4" width="7.25390625" style="397" customWidth="1"/>
    <col min="5" max="5" width="19.50390625" style="397" customWidth="1"/>
    <col min="6" max="6" width="9.00390625" style="397" customWidth="1"/>
    <col min="7" max="7" width="8.50390625" style="397" customWidth="1"/>
    <col min="8" max="12" width="7.50390625" style="397" customWidth="1"/>
    <col min="13" max="13" width="7.50390625" style="398" customWidth="1"/>
    <col min="14" max="14" width="8.50390625" style="397" customWidth="1"/>
    <col min="15" max="23" width="7.50390625" style="397" customWidth="1"/>
    <col min="24" max="24" width="8.125" style="397" customWidth="1"/>
    <col min="25" max="27" width="7.50390625" style="397" customWidth="1"/>
    <col min="28" max="16384" width="6.75390625" style="399" customWidth="1"/>
  </cols>
  <sheetData>
    <row r="1" spans="2:28" ht="22.5" customHeight="1"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AA1" s="410" t="s">
        <v>140</v>
      </c>
      <c r="AB1" s="411"/>
    </row>
    <row r="2" spans="1:27" ht="22.5" customHeight="1">
      <c r="A2" s="401" t="s">
        <v>141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</row>
    <row r="3" spans="1:28" ht="22.5" customHeight="1">
      <c r="A3" s="402"/>
      <c r="B3" s="402"/>
      <c r="C3" s="402"/>
      <c r="D3" s="400"/>
      <c r="E3" s="400"/>
      <c r="F3" s="400"/>
      <c r="G3" s="400"/>
      <c r="H3" s="400"/>
      <c r="I3" s="400"/>
      <c r="J3" s="400"/>
      <c r="K3" s="400"/>
      <c r="L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Z3" s="412" t="s">
        <v>77</v>
      </c>
      <c r="AA3" s="412"/>
      <c r="AB3" s="413"/>
    </row>
    <row r="4" spans="1:27" ht="27" customHeight="1">
      <c r="A4" s="403" t="s">
        <v>97</v>
      </c>
      <c r="B4" s="403"/>
      <c r="C4" s="403"/>
      <c r="D4" s="404" t="s">
        <v>78</v>
      </c>
      <c r="E4" s="404" t="s">
        <v>98</v>
      </c>
      <c r="F4" s="404" t="s">
        <v>99</v>
      </c>
      <c r="G4" s="405" t="s">
        <v>142</v>
      </c>
      <c r="H4" s="405"/>
      <c r="I4" s="405"/>
      <c r="J4" s="405"/>
      <c r="K4" s="405"/>
      <c r="L4" s="405"/>
      <c r="M4" s="405"/>
      <c r="N4" s="405"/>
      <c r="O4" s="405" t="s">
        <v>143</v>
      </c>
      <c r="P4" s="405"/>
      <c r="Q4" s="405"/>
      <c r="R4" s="405"/>
      <c r="S4" s="405"/>
      <c r="T4" s="405"/>
      <c r="U4" s="405"/>
      <c r="V4" s="405"/>
      <c r="W4" s="298" t="s">
        <v>144</v>
      </c>
      <c r="X4" s="404" t="s">
        <v>145</v>
      </c>
      <c r="Y4" s="404"/>
      <c r="Z4" s="404"/>
      <c r="AA4" s="404"/>
    </row>
    <row r="5" spans="1:27" ht="27" customHeight="1">
      <c r="A5" s="404" t="s">
        <v>100</v>
      </c>
      <c r="B5" s="404" t="s">
        <v>101</v>
      </c>
      <c r="C5" s="404" t="s">
        <v>102</v>
      </c>
      <c r="D5" s="404"/>
      <c r="E5" s="404"/>
      <c r="F5" s="404"/>
      <c r="G5" s="404" t="s">
        <v>80</v>
      </c>
      <c r="H5" s="404" t="s">
        <v>146</v>
      </c>
      <c r="I5" s="404" t="s">
        <v>147</v>
      </c>
      <c r="J5" s="404" t="s">
        <v>148</v>
      </c>
      <c r="K5" s="404" t="s">
        <v>149</v>
      </c>
      <c r="L5" s="295" t="s">
        <v>150</v>
      </c>
      <c r="M5" s="404" t="s">
        <v>151</v>
      </c>
      <c r="N5" s="404" t="s">
        <v>152</v>
      </c>
      <c r="O5" s="404" t="s">
        <v>80</v>
      </c>
      <c r="P5" s="404" t="s">
        <v>153</v>
      </c>
      <c r="Q5" s="404" t="s">
        <v>154</v>
      </c>
      <c r="R5" s="404" t="s">
        <v>155</v>
      </c>
      <c r="S5" s="295" t="s">
        <v>156</v>
      </c>
      <c r="T5" s="404" t="s">
        <v>157</v>
      </c>
      <c r="U5" s="404" t="s">
        <v>158</v>
      </c>
      <c r="V5" s="404" t="s">
        <v>159</v>
      </c>
      <c r="W5" s="299"/>
      <c r="X5" s="404" t="s">
        <v>80</v>
      </c>
      <c r="Y5" s="404" t="s">
        <v>160</v>
      </c>
      <c r="Z5" s="404" t="s">
        <v>161</v>
      </c>
      <c r="AA5" s="404" t="s">
        <v>145</v>
      </c>
    </row>
    <row r="6" spans="1:27" ht="27" customHeigh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295"/>
      <c r="M6" s="404"/>
      <c r="N6" s="404"/>
      <c r="O6" s="404"/>
      <c r="P6" s="404"/>
      <c r="Q6" s="404"/>
      <c r="R6" s="404"/>
      <c r="S6" s="295"/>
      <c r="T6" s="404"/>
      <c r="U6" s="404"/>
      <c r="V6" s="404"/>
      <c r="W6" s="300"/>
      <c r="X6" s="404"/>
      <c r="Y6" s="404"/>
      <c r="Z6" s="404"/>
      <c r="AA6" s="404"/>
    </row>
    <row r="7" spans="1:27" ht="22.5" customHeight="1">
      <c r="A7" s="403" t="s">
        <v>92</v>
      </c>
      <c r="B7" s="403" t="s">
        <v>92</v>
      </c>
      <c r="C7" s="403" t="s">
        <v>92</v>
      </c>
      <c r="D7" s="403" t="s">
        <v>92</v>
      </c>
      <c r="E7" s="403" t="s">
        <v>92</v>
      </c>
      <c r="F7" s="403">
        <v>1</v>
      </c>
      <c r="G7" s="403">
        <v>2</v>
      </c>
      <c r="H7" s="403">
        <v>3</v>
      </c>
      <c r="I7" s="403">
        <v>4</v>
      </c>
      <c r="J7" s="403">
        <v>5</v>
      </c>
      <c r="K7" s="403">
        <v>6</v>
      </c>
      <c r="L7" s="403">
        <v>7</v>
      </c>
      <c r="M7" s="403">
        <v>8</v>
      </c>
      <c r="N7" s="403">
        <v>9</v>
      </c>
      <c r="O7" s="403">
        <v>10</v>
      </c>
      <c r="P7" s="403">
        <v>11</v>
      </c>
      <c r="Q7" s="403">
        <v>12</v>
      </c>
      <c r="R7" s="403">
        <v>13</v>
      </c>
      <c r="S7" s="403">
        <v>14</v>
      </c>
      <c r="T7" s="403">
        <v>15</v>
      </c>
      <c r="U7" s="403">
        <v>16</v>
      </c>
      <c r="V7" s="403">
        <v>17</v>
      </c>
      <c r="W7" s="403">
        <v>18</v>
      </c>
      <c r="X7" s="403">
        <v>19</v>
      </c>
      <c r="Y7" s="403">
        <v>20</v>
      </c>
      <c r="Z7" s="403">
        <v>21</v>
      </c>
      <c r="AA7" s="403">
        <v>22</v>
      </c>
    </row>
    <row r="8" spans="1:256" s="25" customFormat="1" ht="26.25" customHeight="1">
      <c r="A8" s="88" t="s">
        <v>103</v>
      </c>
      <c r="B8" s="88" t="s">
        <v>104</v>
      </c>
      <c r="C8" s="88" t="s">
        <v>105</v>
      </c>
      <c r="D8" s="89" t="s">
        <v>93</v>
      </c>
      <c r="E8" s="43" t="s">
        <v>106</v>
      </c>
      <c r="F8" s="406">
        <f>G8+O8+W8</f>
        <v>320.4</v>
      </c>
      <c r="G8" s="406">
        <f>SUM(H8:N8)</f>
        <v>236.4</v>
      </c>
      <c r="H8" s="406">
        <v>152.3</v>
      </c>
      <c r="I8" s="406"/>
      <c r="J8" s="406">
        <v>84.1</v>
      </c>
      <c r="K8" s="406"/>
      <c r="L8" s="406"/>
      <c r="M8" s="408"/>
      <c r="N8" s="406"/>
      <c r="O8" s="406">
        <f>SUM(P8:V9)</f>
        <v>57.10000000000001</v>
      </c>
      <c r="P8" s="406">
        <v>35.9</v>
      </c>
      <c r="Q8" s="406">
        <v>16.8</v>
      </c>
      <c r="R8" s="406">
        <v>2.2</v>
      </c>
      <c r="S8" s="406"/>
      <c r="T8" s="406">
        <v>2.2</v>
      </c>
      <c r="U8" s="406"/>
      <c r="V8" s="406"/>
      <c r="W8" s="406">
        <v>26.9</v>
      </c>
      <c r="X8" s="406"/>
      <c r="Y8" s="406"/>
      <c r="Z8" s="406"/>
      <c r="AA8" s="406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  <c r="DU8" s="414"/>
      <c r="DV8" s="414"/>
      <c r="DW8" s="414"/>
      <c r="DX8" s="414"/>
      <c r="DY8" s="414"/>
      <c r="DZ8" s="414"/>
      <c r="EA8" s="414"/>
      <c r="EB8" s="414"/>
      <c r="EC8" s="414"/>
      <c r="ED8" s="414"/>
      <c r="EE8" s="414"/>
      <c r="EF8" s="414"/>
      <c r="EG8" s="414"/>
      <c r="EH8" s="414"/>
      <c r="EI8" s="414"/>
      <c r="EJ8" s="414"/>
      <c r="EK8" s="414"/>
      <c r="EL8" s="414"/>
      <c r="EM8" s="414"/>
      <c r="EN8" s="414"/>
      <c r="EO8" s="414"/>
      <c r="EP8" s="414"/>
      <c r="EQ8" s="414"/>
      <c r="ER8" s="414"/>
      <c r="ES8" s="414"/>
      <c r="ET8" s="414"/>
      <c r="EU8" s="414"/>
      <c r="EV8" s="414"/>
      <c r="EW8" s="414"/>
      <c r="EX8" s="414"/>
      <c r="EY8" s="414"/>
      <c r="EZ8" s="414"/>
      <c r="FA8" s="414"/>
      <c r="FB8" s="414"/>
      <c r="FC8" s="414"/>
      <c r="FD8" s="414"/>
      <c r="FE8" s="414"/>
      <c r="FF8" s="414"/>
      <c r="FG8" s="414"/>
      <c r="FH8" s="414"/>
      <c r="FI8" s="414"/>
      <c r="FJ8" s="414"/>
      <c r="FK8" s="414"/>
      <c r="FL8" s="414"/>
      <c r="FM8" s="414"/>
      <c r="FN8" s="414"/>
      <c r="FO8" s="414"/>
      <c r="FP8" s="414"/>
      <c r="FQ8" s="414"/>
      <c r="FR8" s="414"/>
      <c r="FS8" s="414"/>
      <c r="FT8" s="414"/>
      <c r="FU8" s="414"/>
      <c r="FV8" s="414"/>
      <c r="FW8" s="414"/>
      <c r="FX8" s="414"/>
      <c r="FY8" s="414"/>
      <c r="FZ8" s="414"/>
      <c r="GA8" s="414"/>
      <c r="GB8" s="414"/>
      <c r="GC8" s="414"/>
      <c r="GD8" s="414"/>
      <c r="GE8" s="414"/>
      <c r="GF8" s="414"/>
      <c r="GG8" s="414"/>
      <c r="GH8" s="414"/>
      <c r="GI8" s="414"/>
      <c r="GJ8" s="414"/>
      <c r="GK8" s="414"/>
      <c r="GL8" s="414"/>
      <c r="GM8" s="414"/>
      <c r="GN8" s="414"/>
      <c r="GO8" s="414"/>
      <c r="GP8" s="414"/>
      <c r="GQ8" s="414"/>
      <c r="GR8" s="414"/>
      <c r="GS8" s="414"/>
      <c r="GT8" s="414"/>
      <c r="GU8" s="414"/>
      <c r="GV8" s="414"/>
      <c r="GW8" s="414"/>
      <c r="GX8" s="414"/>
      <c r="GY8" s="414"/>
      <c r="GZ8" s="414"/>
      <c r="HA8" s="414"/>
      <c r="HB8" s="414"/>
      <c r="HC8" s="414"/>
      <c r="HD8" s="414"/>
      <c r="HE8" s="414"/>
      <c r="HF8" s="414"/>
      <c r="HG8" s="414"/>
      <c r="HH8" s="414"/>
      <c r="HI8" s="414"/>
      <c r="HJ8" s="414"/>
      <c r="HK8" s="414"/>
      <c r="HL8" s="414"/>
      <c r="HM8" s="414"/>
      <c r="HN8" s="414"/>
      <c r="HO8" s="414"/>
      <c r="HP8" s="414"/>
      <c r="HQ8" s="414"/>
      <c r="HR8" s="414"/>
      <c r="HS8" s="414"/>
      <c r="HT8" s="414"/>
      <c r="HU8" s="414"/>
      <c r="HV8" s="414"/>
      <c r="HW8" s="414"/>
      <c r="HX8" s="414"/>
      <c r="HY8" s="414"/>
      <c r="HZ8" s="414"/>
      <c r="IA8" s="414"/>
      <c r="IB8" s="414"/>
      <c r="IC8" s="414"/>
      <c r="ID8" s="414"/>
      <c r="IE8" s="414"/>
      <c r="IF8" s="414"/>
      <c r="IG8" s="414"/>
      <c r="IH8" s="414"/>
      <c r="II8" s="414"/>
      <c r="IJ8" s="414"/>
      <c r="IK8" s="414"/>
      <c r="IL8" s="414"/>
      <c r="IM8" s="414"/>
      <c r="IN8" s="414"/>
      <c r="IO8" s="414"/>
      <c r="IP8" s="414"/>
      <c r="IQ8" s="414"/>
      <c r="IR8" s="414"/>
      <c r="IS8" s="414"/>
      <c r="IT8" s="414"/>
      <c r="IU8" s="414"/>
      <c r="IV8" s="414"/>
    </row>
    <row r="9" spans="1:28" ht="22.5" customHeight="1">
      <c r="A9" s="407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9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15"/>
    </row>
    <row r="10" spans="1:28" ht="22.5" customHeight="1">
      <c r="A10" s="407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15"/>
    </row>
    <row r="11" spans="1:27" ht="22.5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</row>
    <row r="12" spans="1:27" ht="22.5" customHeight="1">
      <c r="A12" s="407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</row>
    <row r="13" spans="1:26" ht="22.5" customHeight="1">
      <c r="A13" s="407"/>
      <c r="B13" s="407"/>
      <c r="C13" s="407"/>
      <c r="D13" s="407"/>
      <c r="E13" s="407"/>
      <c r="F13" s="407"/>
      <c r="J13" s="407"/>
      <c r="K13" s="407"/>
      <c r="L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</row>
    <row r="14" spans="1:25" ht="22.5" customHeight="1">
      <c r="A14" s="407"/>
      <c r="B14" s="407"/>
      <c r="C14" s="407"/>
      <c r="D14" s="407"/>
      <c r="E14" s="407"/>
      <c r="F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</row>
    <row r="15" spans="15:24" ht="22.5" customHeight="1">
      <c r="O15" s="407"/>
      <c r="P15" s="407"/>
      <c r="Q15" s="407"/>
      <c r="R15" s="407"/>
      <c r="S15" s="407"/>
      <c r="T15" s="407"/>
      <c r="U15" s="407"/>
      <c r="V15" s="407"/>
      <c r="W15" s="407"/>
      <c r="X15" s="407"/>
    </row>
    <row r="16" spans="15:17" ht="22.5" customHeight="1">
      <c r="O16" s="407"/>
      <c r="P16" s="407"/>
      <c r="Q16" s="407"/>
    </row>
    <row r="17" spans="1:27" ht="22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396" t="s">
        <v>162</v>
      </c>
    </row>
    <row r="2" spans="1:14" ht="33" customHeight="1">
      <c r="A2" s="281" t="s">
        <v>163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3:14" ht="14.25" customHeight="1">
      <c r="M3" s="383" t="s">
        <v>77</v>
      </c>
      <c r="N3" s="383"/>
    </row>
    <row r="4" spans="1:14" ht="22.5" customHeight="1">
      <c r="A4" s="247" t="s">
        <v>97</v>
      </c>
      <c r="B4" s="247"/>
      <c r="C4" s="247"/>
      <c r="D4" s="85" t="s">
        <v>128</v>
      </c>
      <c r="E4" s="85" t="s">
        <v>79</v>
      </c>
      <c r="F4" s="85" t="s">
        <v>80</v>
      </c>
      <c r="G4" s="85" t="s">
        <v>130</v>
      </c>
      <c r="H4" s="85"/>
      <c r="I4" s="85"/>
      <c r="J4" s="85"/>
      <c r="K4" s="85"/>
      <c r="L4" s="85" t="s">
        <v>134</v>
      </c>
      <c r="M4" s="85"/>
      <c r="N4" s="85"/>
    </row>
    <row r="5" spans="1:14" ht="17.25" customHeight="1">
      <c r="A5" s="85" t="s">
        <v>100</v>
      </c>
      <c r="B5" s="120" t="s">
        <v>101</v>
      </c>
      <c r="C5" s="85" t="s">
        <v>102</v>
      </c>
      <c r="D5" s="85"/>
      <c r="E5" s="85"/>
      <c r="F5" s="85"/>
      <c r="G5" s="85" t="s">
        <v>164</v>
      </c>
      <c r="H5" s="85" t="s">
        <v>165</v>
      </c>
      <c r="I5" s="85" t="s">
        <v>143</v>
      </c>
      <c r="J5" s="85" t="s">
        <v>144</v>
      </c>
      <c r="K5" s="85" t="s">
        <v>145</v>
      </c>
      <c r="L5" s="85" t="s">
        <v>164</v>
      </c>
      <c r="M5" s="85" t="s">
        <v>116</v>
      </c>
      <c r="N5" s="85" t="s">
        <v>166</v>
      </c>
    </row>
    <row r="6" spans="1:14" ht="20.25" customHeight="1">
      <c r="A6" s="85"/>
      <c r="B6" s="120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s="25" customFormat="1" ht="29.25" customHeight="1">
      <c r="A7" s="88" t="s">
        <v>103</v>
      </c>
      <c r="B7" s="88" t="s">
        <v>104</v>
      </c>
      <c r="C7" s="88" t="s">
        <v>105</v>
      </c>
      <c r="D7" s="89"/>
      <c r="E7" s="90" t="s">
        <v>106</v>
      </c>
      <c r="F7" s="282">
        <f>G7+L7</f>
        <v>320.4</v>
      </c>
      <c r="G7" s="282">
        <f>SUM(H7:K7)</f>
        <v>320.4</v>
      </c>
      <c r="H7" s="282">
        <v>236.4</v>
      </c>
      <c r="I7" s="282">
        <v>57.1</v>
      </c>
      <c r="J7" s="282">
        <v>26.9</v>
      </c>
      <c r="K7" s="282"/>
      <c r="L7" s="282"/>
      <c r="M7" s="282"/>
      <c r="N7" s="282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workbookViewId="0" topLeftCell="A1">
      <selection activeCell="M9" sqref="M9"/>
    </sheetView>
  </sheetViews>
  <sheetFormatPr defaultColWidth="6.75390625" defaultRowHeight="22.5" customHeight="1"/>
  <cols>
    <col min="1" max="3" width="3.625" style="385" customWidth="1"/>
    <col min="4" max="4" width="10.00390625" style="385" customWidth="1"/>
    <col min="5" max="5" width="17.375" style="385" customWidth="1"/>
    <col min="6" max="6" width="8.125" style="385" customWidth="1"/>
    <col min="7" max="21" width="6.50390625" style="385" customWidth="1"/>
    <col min="22" max="25" width="6.875" style="385" customWidth="1"/>
    <col min="26" max="26" width="6.50390625" style="385" customWidth="1"/>
    <col min="27" max="16384" width="6.75390625" style="386" customWidth="1"/>
  </cols>
  <sheetData>
    <row r="1" spans="2:26" ht="22.5" customHeight="1"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T1" s="393"/>
      <c r="V1" s="393"/>
      <c r="W1" s="393"/>
      <c r="X1" s="393"/>
      <c r="Y1" s="393" t="s">
        <v>167</v>
      </c>
      <c r="Z1" s="393"/>
    </row>
    <row r="2" spans="1:26" ht="22.5" customHeight="1">
      <c r="A2" s="388" t="s">
        <v>168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</row>
    <row r="3" spans="1:26" ht="22.5" customHeight="1">
      <c r="A3" s="389"/>
      <c r="B3" s="389"/>
      <c r="C3" s="389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V3" s="394"/>
      <c r="W3" s="394"/>
      <c r="X3" s="394"/>
      <c r="Y3" s="394" t="s">
        <v>2</v>
      </c>
      <c r="Z3" s="394"/>
    </row>
    <row r="4" spans="1:26" ht="22.5" customHeight="1">
      <c r="A4" s="390" t="s">
        <v>97</v>
      </c>
      <c r="B4" s="390"/>
      <c r="C4" s="390"/>
      <c r="D4" s="391" t="s">
        <v>78</v>
      </c>
      <c r="E4" s="391" t="s">
        <v>98</v>
      </c>
      <c r="F4" s="391" t="s">
        <v>169</v>
      </c>
      <c r="G4" s="391" t="s">
        <v>170</v>
      </c>
      <c r="H4" s="391" t="s">
        <v>171</v>
      </c>
      <c r="I4" s="391" t="s">
        <v>172</v>
      </c>
      <c r="J4" s="391" t="s">
        <v>173</v>
      </c>
      <c r="K4" s="391" t="s">
        <v>174</v>
      </c>
      <c r="L4" s="391" t="s">
        <v>175</v>
      </c>
      <c r="M4" s="391" t="s">
        <v>176</v>
      </c>
      <c r="N4" s="391" t="s">
        <v>177</v>
      </c>
      <c r="O4" s="391" t="s">
        <v>178</v>
      </c>
      <c r="P4" s="391" t="s">
        <v>179</v>
      </c>
      <c r="Q4" s="391" t="s">
        <v>180</v>
      </c>
      <c r="R4" s="391" t="s">
        <v>181</v>
      </c>
      <c r="S4" s="391" t="s">
        <v>182</v>
      </c>
      <c r="T4" s="391" t="s">
        <v>183</v>
      </c>
      <c r="U4" s="391" t="s">
        <v>184</v>
      </c>
      <c r="V4" s="391" t="s">
        <v>185</v>
      </c>
      <c r="W4" s="391" t="s">
        <v>186</v>
      </c>
      <c r="X4" s="391" t="s">
        <v>187</v>
      </c>
      <c r="Y4" s="391" t="s">
        <v>188</v>
      </c>
      <c r="Z4" s="395" t="s">
        <v>189</v>
      </c>
    </row>
    <row r="5" spans="1:26" ht="13.5" customHeight="1">
      <c r="A5" s="391" t="s">
        <v>100</v>
      </c>
      <c r="B5" s="391" t="s">
        <v>101</v>
      </c>
      <c r="C5" s="391" t="s">
        <v>102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5"/>
    </row>
    <row r="6" spans="1:26" ht="13.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5"/>
    </row>
    <row r="7" spans="1:26" ht="22.5" customHeight="1">
      <c r="A7" s="390" t="s">
        <v>92</v>
      </c>
      <c r="B7" s="390" t="s">
        <v>92</v>
      </c>
      <c r="C7" s="390" t="s">
        <v>92</v>
      </c>
      <c r="D7" s="390" t="s">
        <v>92</v>
      </c>
      <c r="E7" s="390" t="s">
        <v>92</v>
      </c>
      <c r="F7" s="390">
        <v>1</v>
      </c>
      <c r="G7" s="390">
        <v>2</v>
      </c>
      <c r="H7" s="390">
        <v>3</v>
      </c>
      <c r="I7" s="390">
        <v>4</v>
      </c>
      <c r="J7" s="390">
        <v>5</v>
      </c>
      <c r="K7" s="390">
        <v>6</v>
      </c>
      <c r="L7" s="390">
        <v>7</v>
      </c>
      <c r="M7" s="390">
        <v>8</v>
      </c>
      <c r="N7" s="390">
        <v>9</v>
      </c>
      <c r="O7" s="390">
        <v>10</v>
      </c>
      <c r="P7" s="390">
        <v>11</v>
      </c>
      <c r="Q7" s="390">
        <v>12</v>
      </c>
      <c r="R7" s="390">
        <v>13</v>
      </c>
      <c r="S7" s="390">
        <v>14</v>
      </c>
      <c r="T7" s="390">
        <v>15</v>
      </c>
      <c r="U7" s="390">
        <v>16</v>
      </c>
      <c r="V7" s="390">
        <v>17</v>
      </c>
      <c r="W7" s="390">
        <v>18</v>
      </c>
      <c r="X7" s="390">
        <v>19</v>
      </c>
      <c r="Y7" s="390">
        <v>20</v>
      </c>
      <c r="Z7" s="390">
        <v>21</v>
      </c>
    </row>
    <row r="8" spans="1:26" s="384" customFormat="1" ht="26.25" customHeight="1">
      <c r="A8" s="88" t="s">
        <v>103</v>
      </c>
      <c r="B8" s="88" t="s">
        <v>104</v>
      </c>
      <c r="C8" s="88" t="s">
        <v>105</v>
      </c>
      <c r="D8" s="89" t="s">
        <v>93</v>
      </c>
      <c r="E8" s="43" t="s">
        <v>106</v>
      </c>
      <c r="F8" s="274">
        <f>SUM(G8:Z8)</f>
        <v>71.89999999999999</v>
      </c>
      <c r="G8" s="274">
        <v>5.5</v>
      </c>
      <c r="H8" s="274">
        <v>3.8</v>
      </c>
      <c r="I8" s="274">
        <v>0.6</v>
      </c>
      <c r="J8" s="274">
        <v>2.3</v>
      </c>
      <c r="K8" s="274">
        <v>5.9</v>
      </c>
      <c r="L8" s="274">
        <v>2.7</v>
      </c>
      <c r="M8" s="274">
        <v>7.3</v>
      </c>
      <c r="N8" s="274"/>
      <c r="O8" s="274">
        <v>0.7</v>
      </c>
      <c r="P8" s="274">
        <v>10</v>
      </c>
      <c r="Q8" s="274">
        <v>1.3</v>
      </c>
      <c r="R8" s="274">
        <v>6</v>
      </c>
      <c r="S8" s="274">
        <v>5</v>
      </c>
      <c r="T8" s="274"/>
      <c r="U8" s="279"/>
      <c r="V8" s="280">
        <v>10.8</v>
      </c>
      <c r="W8" s="280">
        <v>5</v>
      </c>
      <c r="X8" s="279"/>
      <c r="Y8" s="279"/>
      <c r="Z8" s="280">
        <v>5</v>
      </c>
    </row>
    <row r="9" spans="1:26" ht="23.25" customHeight="1">
      <c r="A9" s="39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</row>
    <row r="10" spans="1:27" ht="22.5" customHeight="1">
      <c r="A10" s="392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84"/>
    </row>
    <row r="11" spans="3:27" ht="22.5" customHeight="1">
      <c r="C11" s="392"/>
      <c r="D11" s="392"/>
      <c r="E11" s="392"/>
      <c r="F11" s="392"/>
      <c r="G11" s="392"/>
      <c r="I11" s="392"/>
      <c r="J11" s="392"/>
      <c r="K11" s="392"/>
      <c r="L11" s="392"/>
      <c r="M11" s="392"/>
      <c r="N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84"/>
    </row>
    <row r="12" spans="1:26" ht="22.5" customHeight="1">
      <c r="A12" s="392"/>
      <c r="C12" s="392"/>
      <c r="D12" s="392"/>
      <c r="E12" s="392"/>
      <c r="F12" s="392"/>
      <c r="J12" s="392"/>
      <c r="K12" s="392"/>
      <c r="L12" s="392"/>
      <c r="M12" s="392"/>
      <c r="P12" s="392"/>
      <c r="Q12" s="392"/>
      <c r="R12" s="392"/>
      <c r="S12" s="392"/>
      <c r="T12" s="392"/>
      <c r="Z12" s="392"/>
    </row>
    <row r="13" spans="1:26" ht="22.5" customHeight="1">
      <c r="A13" s="392"/>
      <c r="B13" s="392"/>
      <c r="D13" s="392"/>
      <c r="E13" s="392"/>
      <c r="K13" s="392"/>
      <c r="L13" s="392"/>
      <c r="M13" s="392"/>
      <c r="P13" s="392"/>
      <c r="Q13" s="392"/>
      <c r="R13" s="392"/>
      <c r="S13" s="392"/>
      <c r="T13" s="392"/>
      <c r="Z13" s="392"/>
    </row>
    <row r="14" spans="2:26" ht="22.5" customHeight="1">
      <c r="B14" s="392"/>
      <c r="C14" s="392"/>
      <c r="E14" s="392"/>
      <c r="K14" s="392"/>
      <c r="L14" s="392"/>
      <c r="M14" s="392"/>
      <c r="P14" s="392"/>
      <c r="Q14" s="392"/>
      <c r="R14" s="392"/>
      <c r="S14" s="392"/>
      <c r="Z14" s="392"/>
    </row>
    <row r="15" spans="11:19" ht="22.5" customHeight="1">
      <c r="K15" s="392"/>
      <c r="L15" s="392"/>
      <c r="M15" s="392"/>
      <c r="S15" s="392"/>
    </row>
    <row r="16" spans="11:13" ht="22.5" customHeight="1">
      <c r="K16" s="392"/>
      <c r="L16" s="392"/>
      <c r="M16" s="392"/>
    </row>
    <row r="17" spans="1:27" ht="22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392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190</v>
      </c>
    </row>
    <row r="2" spans="1:20" ht="33.75" customHeight="1">
      <c r="A2" s="80" t="s">
        <v>191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9:20" ht="14.25" customHeight="1">
      <c r="S3" s="383" t="s">
        <v>77</v>
      </c>
      <c r="T3" s="383"/>
    </row>
    <row r="4" spans="1:20" ht="22.5" customHeight="1">
      <c r="A4" s="264" t="s">
        <v>97</v>
      </c>
      <c r="B4" s="264"/>
      <c r="C4" s="264"/>
      <c r="D4" s="85" t="s">
        <v>192</v>
      </c>
      <c r="E4" s="85" t="s">
        <v>129</v>
      </c>
      <c r="F4" s="84" t="s">
        <v>169</v>
      </c>
      <c r="G4" s="85" t="s">
        <v>131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134</v>
      </c>
      <c r="S4" s="85"/>
      <c r="T4" s="85"/>
    </row>
    <row r="5" spans="1:20" ht="14.25" customHeight="1">
      <c r="A5" s="264"/>
      <c r="B5" s="264"/>
      <c r="C5" s="264"/>
      <c r="D5" s="85"/>
      <c r="E5" s="85"/>
      <c r="F5" s="86"/>
      <c r="G5" s="85" t="s">
        <v>89</v>
      </c>
      <c r="H5" s="85" t="s">
        <v>193</v>
      </c>
      <c r="I5" s="85" t="s">
        <v>179</v>
      </c>
      <c r="J5" s="85" t="s">
        <v>180</v>
      </c>
      <c r="K5" s="85" t="s">
        <v>194</v>
      </c>
      <c r="L5" s="85" t="s">
        <v>195</v>
      </c>
      <c r="M5" s="85" t="s">
        <v>181</v>
      </c>
      <c r="N5" s="85" t="s">
        <v>196</v>
      </c>
      <c r="O5" s="85" t="s">
        <v>184</v>
      </c>
      <c r="P5" s="85" t="s">
        <v>197</v>
      </c>
      <c r="Q5" s="85" t="s">
        <v>198</v>
      </c>
      <c r="R5" s="85" t="s">
        <v>89</v>
      </c>
      <c r="S5" s="85" t="s">
        <v>199</v>
      </c>
      <c r="T5" s="85" t="s">
        <v>166</v>
      </c>
    </row>
    <row r="6" spans="1:20" ht="42.75" customHeight="1">
      <c r="A6" s="85" t="s">
        <v>100</v>
      </c>
      <c r="B6" s="85" t="s">
        <v>101</v>
      </c>
      <c r="C6" s="85" t="s">
        <v>102</v>
      </c>
      <c r="D6" s="85"/>
      <c r="E6" s="85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s="25" customFormat="1" ht="35.25" customHeight="1">
      <c r="A7" s="88" t="s">
        <v>103</v>
      </c>
      <c r="B7" s="88" t="s">
        <v>104</v>
      </c>
      <c r="C7" s="88" t="s">
        <v>105</v>
      </c>
      <c r="D7" s="89"/>
      <c r="E7" s="90" t="s">
        <v>106</v>
      </c>
      <c r="F7" s="265">
        <f>G7+R7</f>
        <v>71.89999999999999</v>
      </c>
      <c r="G7" s="382">
        <f>SUM(H7:Q7)</f>
        <v>71.89999999999999</v>
      </c>
      <c r="H7" s="382">
        <v>48.9</v>
      </c>
      <c r="I7" s="382">
        <v>10</v>
      </c>
      <c r="J7" s="382">
        <v>1.3</v>
      </c>
      <c r="K7" s="382"/>
      <c r="L7" s="382"/>
      <c r="M7" s="382">
        <v>6</v>
      </c>
      <c r="N7" s="382"/>
      <c r="O7" s="382"/>
      <c r="P7" s="382">
        <v>0.7</v>
      </c>
      <c r="Q7" s="382">
        <v>5</v>
      </c>
      <c r="R7" s="382"/>
      <c r="S7" s="382"/>
      <c r="T7" s="38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2020-06-12T07:12:50Z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2052-11.1.0.9740</vt:lpwstr>
  </property>
</Properties>
</file>