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7" firstSheet="16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<sst xmlns="http://schemas.openxmlformats.org/spreadsheetml/2006/main" count="986" uniqueCount="299">
  <si>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</si>
  <si>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</si>
  <si>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</si>
  <si>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</si>
  <si>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</si>
  <si>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</si>
  <si>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</si>
  <si>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</si>
  <si>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</si>
  <si>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</si>
  <si>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</si>
  <si>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</si>
  <si>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</si>
  <si>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</si>
  <si>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</si>
  <si>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</si>
  <si>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</si>
  <si>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</si>
  <si>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</si>
  <si>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</si>
  <si>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</si>
  <si>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</si>
  <si>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</si>
  <si>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</si>
  <si>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</si>
  <si>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</si>
  <si>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</si>
  <si>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</si>
  <si>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</si>
  <si>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</si>
  <si>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</si>
  <si>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</si>
  <si>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</si>
  <si>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</si>
  <si>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</si>
  <si>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</si>
  <si>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</si>
  <si>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</si>
  <si>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</si>
  <si>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</si>
  <si>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</si>
  <si>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</si>
  <si>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</si>
  <si>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</si>
  <si>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</si>
  <si>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</si>
  <si>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</si>
  <si>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</si>
  <si>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</si>
  <si>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</si>
  <si>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</si>
  <si>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</si>
  <si>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</si>
  <si>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</si>
  <si>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</si>
  <si>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</si>
  <si>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</si>
  <si>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</si>
  <si>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</si>
  <si>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</si>
  <si>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</si>
  <si>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</si>
  <si>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</si>
  <si>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</si>
  <si>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</si>
  <si>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</si>
  <si>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</si>
  <si>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</si>
  <si>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</si>
  <si>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</si>
  <si>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</si>
  <si>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</si>
  <si>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</si>
  <si>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</si>
  <si>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</si>
  <si>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</si>
  <si>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</si>
  <si>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</si>
  <si>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</si>
  <si>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</si>
  <si>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</si>
  <si>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</si>
  <si>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</si>
  <si>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</si>
  <si>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</si>
  <si>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</si>
  <si>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</si>
  <si>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</si>
  <si>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</si>
  <si>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</si>
  <si>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</si>
  <si>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</si>
  <si>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</si>
  <si>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034</t>
  </si>
  <si>
    <t>岳阳县广播电视台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</si>
  <si>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</si>
  <si>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</si>
  <si>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</si>
  <si>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</si>
  <si>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</si>
  <si>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</si>
  <si>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</si>
  <si>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</si>
  <si>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207</t>
  </si>
  <si>
    <t>08</t>
  </si>
  <si>
    <t>01</t>
  </si>
  <si>
    <t>岳阳县广播电视台（文化旅游体育与传媒支出-广播电视-行政运行）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</si>
  <si>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</si>
  <si>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</si>
  <si>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</si>
  <si>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</si>
  <si>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</si>
  <si>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</si>
  <si>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</si>
  <si>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</si>
  <si>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</si>
  <si>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</si>
  <si>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</si>
  <si>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</si>
  <si>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</si>
  <si>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</si>
  <si>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</si>
  <si>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</si>
  <si>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</si>
  <si>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</si>
  <si>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</si>
  <si>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</si>
  <si>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</si>
  <si>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</si>
  <si>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</si>
  <si>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</si>
  <si>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</si>
  <si>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</si>
  <si>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</si>
  <si>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</si>
  <si>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</si>
  <si>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</si>
  <si>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</si>
  <si>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</si>
  <si>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</si>
  <si>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文化旅游体育与传媒支出-广播电视-行政运行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</si>
  <si>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</si>
  <si>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</si>
  <si>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</si>
  <si>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</si>
  <si>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</si>
  <si>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</si>
  <si>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</si>
  <si>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</si>
  <si>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</si>
  <si>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</si>
  <si>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</si>
  <si>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</si>
  <si>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</si>
  <si>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</si>
  <si>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</si>
  <si>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</si>
  <si>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</si>
  <si>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</si>
  <si>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</si>
  <si>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</si>
  <si>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</si>
  <si>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</si>
  <si>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</si>
  <si>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</si>
  <si>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</si>
  <si>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</si>
  <si>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</si>
  <si>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</si>
  <si>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</si>
  <si>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</si>
  <si>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</si>
  <si>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</si>
  <si>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</si>
  <si>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</si>
  <si>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</si>
  <si>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</si>
  <si>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</si>
  <si>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</si>
  <si>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</si>
  <si>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</si>
  <si>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</si>
  <si>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</si>
  <si>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</si>
  <si>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</si>
  <si>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</si>
  <si>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</si>
  <si>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</si>
  <si>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</si>
  <si>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</si>
  <si>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</si>
  <si>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</si>
  <si>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</si>
  <si>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</si>
  <si>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</si>
  <si>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</si>
  <si>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</si>
  <si>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</si>
  <si>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</si>
  <si>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</si>
  <si>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</si>
  <si>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</si>
  <si>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</si>
  <si>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</si>
  <si>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</si>
  <si>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</si>
  <si>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</si>
  <si>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</si>
  <si>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</si>
  <si>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</si>
  <si>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</si>
  <si>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</si>
  <si>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</si>
  <si>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</si>
  <si>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</si>
  <si>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</si>
  <si>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</si>
  <si>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</si>
  <si>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</si>
  <si>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</si>
  <si>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</si>
  <si>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</si>
  <si>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</si>
  <si>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</si>
  <si>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</si>
  <si>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</si>
  <si>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</si>
  <si>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</si>
  <si>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</si>
  <si>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</si>
  <si>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</si>
  <si>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</si>
  <si>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</si>
  <si>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</si>
  <si>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</si>
  <si>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本单位无财政拨款对个人和家庭的补助支出预算的安排，故以空表列示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</si>
  <si>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</si>
  <si>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</si>
  <si>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</si>
  <si>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</si>
  <si>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</si>
  <si>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</si>
  <si>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行政运行</t>
  </si>
  <si>
    <t>岳阳县广播电视台（融媒体中心建设)</t>
  </si>
  <si>
    <t>表-22</t>
  </si>
  <si>
    <t>政府性基金拨款支出预算表</t>
  </si>
  <si>
    <t>本单位无政府性基金拨款支出预算的安排，故以空表列示</t>
  </si>
  <si>
    <t>表-23</t>
  </si>
  <si>
    <t>政府性基金拨款支出预算表(按政府预算经济分类)</t>
  </si>
  <si>
    <t>04</t>
  </si>
  <si>
    <t>表-24</t>
  </si>
  <si>
    <t>纳入专户管理的非税收入拨款支出预算表</t>
  </si>
  <si>
    <t>本单位无纳入专户管理的非税收入拨款支出的安排，故以空表列示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</si>
  <si>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</si>
  <si>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</si>
  <si>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</si>
  <si>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</si>
  <si>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</si>
  <si>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</si>
  <si>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</si>
  <si>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</si>
  <si>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</si>
  <si>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</si>
  <si>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</si>
  <si>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</si>
  <si>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</si>
  <si>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</si>
  <si>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</si>
  <si>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</si>
  <si>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</si>
  <si>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</si>
  <si>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</si>
  <si>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</si>
  <si>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</si>
  <si>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</si>
  <si>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</si>
  <si>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</si>
  <si>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</si>
  <si>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</si>
  <si>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</si>
  <si>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岳阳县广播电视中心节目的采编、制作、审核、播控、传输及中央、省、市级广播、电视的转播工作、负责拟订县本级广播电视事业、产业发展规划；负责组织审查广播播出，开展相关经营；负责广播电视有线传输网络的设计、建设、维护以及开发应用，负责广播电视“村村响”工作建设与维护</t>
  </si>
  <si>
    <t>目标1：向省、市电视台上稿78条；目标2：加大有线网络建设力度，力争扩大有线数字和无线数字电视网络市场；目标3：发展新巴陵APP粉丝数量4000个</t>
  </si>
  <si>
    <t>1、财政供养人员控制100%；2、三公经费控制率100%；3、向省市电视台上稿78条；4、加大有线网络建设力度，力争扩大有线数字和无线数字电视网络市场。</t>
  </si>
  <si>
    <t>通过对外宣传进一步扩大我县对外的影响力和吸引力，完成全年经济创收140万元，服务对象满意率高于95%。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</si>
  <si>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</si>
  <si>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</si>
  <si>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</si>
  <si>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</si>
  <si>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</si>
  <si>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</si>
  <si>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</si>
  <si>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</si>
  <si>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</si>
  <si>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</si>
  <si>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</si>
  <si>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</si>
  <si>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</si>
  <si>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</si>
  <si>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本单位无重点项目，故以空表列示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</si>
</sst>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.8"/>
      <color indexed="8"/>
      <name val="Segoe UI"/>
      <family val="2"/>
    </font>
    <font>
      <b/>
      <sz val="1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8"/>
      <color rgb="FF000000"/>
      <name val="Segoe UI"/>
      <family val="2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3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 vertical="center"/>
      <protection/>
    </xf>
    <xf numFmtId="0" fontId="12" fillId="0" borderId="4" applyNumberFormat="0" applyFill="0" applyAlignment="0" applyProtection="0"/>
    <xf numFmtId="0" fontId="17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1" fillId="0" borderId="0">
      <alignment vertical="center"/>
      <protection/>
    </xf>
    <xf numFmtId="0" fontId="26" fillId="9" borderId="6" applyNumberFormat="0" applyAlignment="0" applyProtection="0"/>
    <xf numFmtId="0" fontId="8" fillId="2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7" fillId="16" borderId="0" applyNumberFormat="0" applyBorder="0" applyAlignment="0" applyProtection="0"/>
    <xf numFmtId="0" fontId="8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492">
    <xf numFmtId="0" fontId="0" fillId="0" borderId="0" xfId="0" applyAlignment="1">
      <alignment/>
    </xf>
    <xf numFmtId="0" fontId="1" fillId="0" borderId="0" xfId="79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78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>
      <alignment wrapText="1"/>
    </xf>
    <xf numFmtId="177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5" xfId="77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15" xfId="77" applyNumberFormat="1" applyFont="1" applyFill="1" applyBorder="1" applyAlignment="1" applyProtection="1">
      <alignment horizontal="right" vertical="center" wrapText="1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 wrapText="1"/>
      <protection/>
    </xf>
    <xf numFmtId="0" fontId="2" fillId="0" borderId="11" xfId="76" applyNumberFormat="1" applyFont="1" applyFill="1" applyBorder="1" applyAlignment="1" applyProtection="1">
      <alignment horizontal="left" vertical="center"/>
      <protection/>
    </xf>
    <xf numFmtId="49" fontId="2" fillId="0" borderId="9" xfId="76" applyNumberFormat="1" applyFont="1" applyFill="1" applyBorder="1" applyAlignment="1" applyProtection="1">
      <alignment horizontal="left" vertical="center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6" fontId="1" fillId="0" borderId="9" xfId="54" applyNumberFormat="1" applyFill="1" applyBorder="1" applyAlignment="1">
      <alignment horizontal="right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82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left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183" fontId="2" fillId="0" borderId="0" xfId="74" applyNumberFormat="1" applyFont="1" applyFill="1" applyAlignment="1">
      <alignment horizontal="center" vertical="center"/>
      <protection/>
    </xf>
    <xf numFmtId="184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0" fillId="0" borderId="20" xfId="0" applyBorder="1" applyAlignment="1">
      <alignment horizontal="right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2" fillId="0" borderId="0" xfId="77" applyFont="1" applyAlignment="1">
      <alignment horizontal="center" vertical="center" wrapText="1"/>
      <protection/>
    </xf>
    <xf numFmtId="0" fontId="2" fillId="0" borderId="0" xfId="62" applyFont="1" applyAlignment="1">
      <alignment horizontal="centerContinuous"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right" vertical="center" wrapText="1"/>
      <protection/>
    </xf>
    <xf numFmtId="0" fontId="6" fillId="0" borderId="0" xfId="62" applyNumberFormat="1" applyFont="1" applyFill="1" applyAlignment="1" applyProtection="1">
      <alignment horizontal="center" vertical="center" wrapText="1"/>
      <protection/>
    </xf>
    <xf numFmtId="0" fontId="2" fillId="0" borderId="20" xfId="62" applyFont="1" applyBorder="1" applyAlignment="1">
      <alignment horizontal="centerContinuous" vertical="center" wrapText="1"/>
      <protection/>
    </xf>
    <xf numFmtId="0" fontId="2" fillId="0" borderId="0" xfId="62" applyFont="1" applyAlignment="1">
      <alignment horizontal="left" vertical="center" wrapText="1"/>
      <protection/>
    </xf>
    <xf numFmtId="0" fontId="2" fillId="8" borderId="9" xfId="62" applyFont="1" applyFill="1" applyBorder="1" applyAlignment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1" fillId="0" borderId="0" xfId="62" applyFill="1">
      <alignment vertical="center"/>
      <protection/>
    </xf>
    <xf numFmtId="0" fontId="2" fillId="0" borderId="0" xfId="62" applyNumberFormat="1" applyFont="1" applyFill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 wrapText="1"/>
      <protection/>
    </xf>
    <xf numFmtId="0" fontId="2" fillId="0" borderId="0" xfId="62" applyNumberFormat="1" applyFont="1" applyFill="1" applyAlignment="1" applyProtection="1">
      <alignment horizontal="center" wrapText="1"/>
      <protection/>
    </xf>
    <xf numFmtId="178" fontId="2" fillId="0" borderId="0" xfId="62" applyNumberFormat="1" applyFont="1" applyFill="1" applyAlignment="1">
      <alignment horizontal="right" vertical="center"/>
      <protection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178" fontId="1" fillId="0" borderId="11" xfId="77" applyNumberFormat="1" applyFont="1" applyFill="1" applyBorder="1" applyAlignment="1" applyProtection="1">
      <alignment horizontal="right" vertical="center" wrapText="1"/>
      <protection/>
    </xf>
    <xf numFmtId="178" fontId="1" fillId="0" borderId="9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centerContinuous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181" fontId="2" fillId="0" borderId="11" xfId="44" applyNumberFormat="1" applyFont="1" applyFill="1" applyBorder="1" applyAlignment="1" applyProtection="1">
      <alignment horizontal="right" vertical="center" wrapText="1"/>
      <protection/>
    </xf>
    <xf numFmtId="181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常规_FA85956AF29D46888C80C611E9FB485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36" sqref="A36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27"/>
      <c r="B1" s="328"/>
      <c r="C1" s="328"/>
      <c r="D1" s="328"/>
      <c r="E1" s="328"/>
      <c r="H1" s="483" t="s">
        <v>0</v>
      </c>
    </row>
    <row r="2" spans="1:8" ht="20.25" customHeight="1">
      <c r="A2" s="330" t="s">
        <v>1</v>
      </c>
      <c r="B2" s="330"/>
      <c r="C2" s="330"/>
      <c r="D2" s="330"/>
      <c r="E2" s="330"/>
      <c r="F2" s="330"/>
      <c r="G2" s="330"/>
      <c r="H2" s="330"/>
    </row>
    <row r="3" spans="1:8" ht="16.5" customHeight="1">
      <c r="A3" s="331"/>
      <c r="B3" s="331"/>
      <c r="C3" s="331"/>
      <c r="D3" s="332"/>
      <c r="E3" s="332"/>
      <c r="H3" s="333" t="s">
        <v>2</v>
      </c>
    </row>
    <row r="4" spans="1:8" ht="16.5" customHeight="1">
      <c r="A4" s="334" t="s">
        <v>3</v>
      </c>
      <c r="B4" s="334"/>
      <c r="C4" s="336" t="s">
        <v>4</v>
      </c>
      <c r="D4" s="336"/>
      <c r="E4" s="336"/>
      <c r="F4" s="336"/>
      <c r="G4" s="336"/>
      <c r="H4" s="336"/>
    </row>
    <row r="5" spans="1:8" ht="15" customHeight="1">
      <c r="A5" s="335" t="s">
        <v>5</v>
      </c>
      <c r="B5" s="335" t="s">
        <v>6</v>
      </c>
      <c r="C5" s="336" t="s">
        <v>7</v>
      </c>
      <c r="D5" s="335" t="s">
        <v>6</v>
      </c>
      <c r="E5" s="336" t="s">
        <v>8</v>
      </c>
      <c r="F5" s="335" t="s">
        <v>6</v>
      </c>
      <c r="G5" s="336" t="s">
        <v>9</v>
      </c>
      <c r="H5" s="335" t="s">
        <v>6</v>
      </c>
    </row>
    <row r="6" spans="1:8" s="26" customFormat="1" ht="15" customHeight="1">
      <c r="A6" s="337" t="s">
        <v>10</v>
      </c>
      <c r="B6" s="106">
        <v>940.3</v>
      </c>
      <c r="C6" s="337" t="s">
        <v>11</v>
      </c>
      <c r="D6" s="106"/>
      <c r="E6" s="337" t="s">
        <v>12</v>
      </c>
      <c r="F6" s="106">
        <f>F7+F8+F9</f>
        <v>747.3000000000001</v>
      </c>
      <c r="G6" s="339" t="s">
        <v>13</v>
      </c>
      <c r="H6" s="88">
        <v>591.7</v>
      </c>
    </row>
    <row r="7" spans="1:8" s="26" customFormat="1" ht="15" customHeight="1">
      <c r="A7" s="337" t="s">
        <v>14</v>
      </c>
      <c r="B7" s="106">
        <v>940.3</v>
      </c>
      <c r="C7" s="339" t="s">
        <v>15</v>
      </c>
      <c r="D7" s="106"/>
      <c r="E7" s="337" t="s">
        <v>16</v>
      </c>
      <c r="F7" s="106">
        <v>591.7</v>
      </c>
      <c r="G7" s="339" t="s">
        <v>17</v>
      </c>
      <c r="H7" s="88">
        <v>52.4</v>
      </c>
    </row>
    <row r="8" spans="1:8" s="26" customFormat="1" ht="15" customHeight="1">
      <c r="A8" s="337" t="s">
        <v>18</v>
      </c>
      <c r="B8" s="106"/>
      <c r="C8" s="337" t="s">
        <v>19</v>
      </c>
      <c r="D8" s="106"/>
      <c r="E8" s="337" t="s">
        <v>20</v>
      </c>
      <c r="F8" s="106">
        <f>42.3+10.1</f>
        <v>52.4</v>
      </c>
      <c r="G8" s="339" t="s">
        <v>21</v>
      </c>
      <c r="H8" s="88">
        <v>373</v>
      </c>
    </row>
    <row r="9" spans="1:8" s="26" customFormat="1" ht="15" customHeight="1">
      <c r="A9" s="337" t="s">
        <v>22</v>
      </c>
      <c r="B9" s="106"/>
      <c r="C9" s="337" t="s">
        <v>23</v>
      </c>
      <c r="D9" s="106"/>
      <c r="E9" s="337" t="s">
        <v>24</v>
      </c>
      <c r="F9" s="106">
        <v>103.2</v>
      </c>
      <c r="G9" s="339" t="s">
        <v>25</v>
      </c>
      <c r="H9" s="88"/>
    </row>
    <row r="10" spans="1:8" s="26" customFormat="1" ht="15" customHeight="1">
      <c r="A10" s="337" t="s">
        <v>26</v>
      </c>
      <c r="B10" s="106"/>
      <c r="C10" s="337" t="s">
        <v>27</v>
      </c>
      <c r="D10" s="106"/>
      <c r="E10" s="337" t="s">
        <v>28</v>
      </c>
      <c r="F10" s="106">
        <f>F11+F16+F17</f>
        <v>373</v>
      </c>
      <c r="G10" s="339" t="s">
        <v>29</v>
      </c>
      <c r="H10" s="88"/>
    </row>
    <row r="11" spans="1:8" s="26" customFormat="1" ht="15" customHeight="1">
      <c r="A11" s="337" t="s">
        <v>30</v>
      </c>
      <c r="B11" s="106">
        <v>400</v>
      </c>
      <c r="C11" s="337" t="s">
        <v>31</v>
      </c>
      <c r="D11" s="106">
        <v>1340.3</v>
      </c>
      <c r="E11" s="489" t="s">
        <v>32</v>
      </c>
      <c r="F11" s="106">
        <v>135</v>
      </c>
      <c r="G11" s="339" t="s">
        <v>33</v>
      </c>
      <c r="H11" s="88"/>
    </row>
    <row r="12" spans="1:8" s="26" customFormat="1" ht="15" customHeight="1">
      <c r="A12" s="337" t="s">
        <v>34</v>
      </c>
      <c r="B12" s="106"/>
      <c r="C12" s="337" t="s">
        <v>35</v>
      </c>
      <c r="D12" s="106"/>
      <c r="E12" s="489" t="s">
        <v>36</v>
      </c>
      <c r="F12" s="106"/>
      <c r="G12" s="339" t="s">
        <v>37</v>
      </c>
      <c r="H12" s="88"/>
    </row>
    <row r="13" spans="1:8" s="26" customFormat="1" ht="15" customHeight="1">
      <c r="A13" s="337" t="s">
        <v>38</v>
      </c>
      <c r="B13" s="106"/>
      <c r="C13" s="337" t="s">
        <v>39</v>
      </c>
      <c r="D13" s="106"/>
      <c r="E13" s="489" t="s">
        <v>40</v>
      </c>
      <c r="F13" s="106"/>
      <c r="G13" s="339" t="s">
        <v>41</v>
      </c>
      <c r="H13" s="88"/>
    </row>
    <row r="14" spans="1:8" s="26" customFormat="1" ht="15" customHeight="1">
      <c r="A14" s="337" t="s">
        <v>42</v>
      </c>
      <c r="B14" s="106"/>
      <c r="C14" s="337" t="s">
        <v>43</v>
      </c>
      <c r="D14" s="106"/>
      <c r="E14" s="489" t="s">
        <v>44</v>
      </c>
      <c r="F14" s="106"/>
      <c r="G14" s="339" t="s">
        <v>45</v>
      </c>
      <c r="H14" s="88">
        <v>103.2</v>
      </c>
    </row>
    <row r="15" spans="1:8" s="26" customFormat="1" ht="15" customHeight="1">
      <c r="A15" s="337"/>
      <c r="B15" s="106"/>
      <c r="C15" s="337" t="s">
        <v>46</v>
      </c>
      <c r="D15" s="106"/>
      <c r="E15" s="489" t="s">
        <v>47</v>
      </c>
      <c r="F15" s="106"/>
      <c r="G15" s="339" t="s">
        <v>48</v>
      </c>
      <c r="H15" s="88"/>
    </row>
    <row r="16" spans="1:8" s="26" customFormat="1" ht="15" customHeight="1">
      <c r="A16" s="340"/>
      <c r="B16" s="106"/>
      <c r="C16" s="337" t="s">
        <v>49</v>
      </c>
      <c r="D16" s="106"/>
      <c r="E16" s="489" t="s">
        <v>50</v>
      </c>
      <c r="F16" s="106">
        <f>117+70</f>
        <v>187</v>
      </c>
      <c r="G16" s="339" t="s">
        <v>51</v>
      </c>
      <c r="H16" s="88"/>
    </row>
    <row r="17" spans="1:8" s="26" customFormat="1" ht="15" customHeight="1">
      <c r="A17" s="337"/>
      <c r="B17" s="106"/>
      <c r="C17" s="337" t="s">
        <v>52</v>
      </c>
      <c r="D17" s="106"/>
      <c r="E17" s="489" t="s">
        <v>53</v>
      </c>
      <c r="F17" s="106">
        <v>51</v>
      </c>
      <c r="G17" s="339" t="s">
        <v>54</v>
      </c>
      <c r="H17" s="88"/>
    </row>
    <row r="18" spans="1:8" s="26" customFormat="1" ht="15" customHeight="1">
      <c r="A18" s="337"/>
      <c r="B18" s="106"/>
      <c r="C18" s="341" t="s">
        <v>55</v>
      </c>
      <c r="D18" s="106"/>
      <c r="E18" s="337" t="s">
        <v>56</v>
      </c>
      <c r="F18" s="106">
        <v>220</v>
      </c>
      <c r="G18" s="339" t="s">
        <v>57</v>
      </c>
      <c r="H18" s="88"/>
    </row>
    <row r="19" spans="1:8" s="26" customFormat="1" ht="15" customHeight="1">
      <c r="A19" s="340"/>
      <c r="B19" s="106"/>
      <c r="C19" s="341" t="s">
        <v>58</v>
      </c>
      <c r="D19" s="106"/>
      <c r="E19" s="337" t="s">
        <v>59</v>
      </c>
      <c r="F19" s="106"/>
      <c r="G19" s="339" t="s">
        <v>60</v>
      </c>
      <c r="H19" s="88"/>
    </row>
    <row r="20" spans="1:8" s="26" customFormat="1" ht="15" customHeight="1">
      <c r="A20" s="340"/>
      <c r="B20" s="106"/>
      <c r="C20" s="341" t="s">
        <v>61</v>
      </c>
      <c r="D20" s="106"/>
      <c r="E20" s="337" t="s">
        <v>62</v>
      </c>
      <c r="F20" s="106"/>
      <c r="G20" s="339" t="s">
        <v>63</v>
      </c>
      <c r="H20" s="88">
        <v>220</v>
      </c>
    </row>
    <row r="21" spans="1:8" s="26" customFormat="1" ht="15" customHeight="1">
      <c r="A21" s="337"/>
      <c r="B21" s="106"/>
      <c r="C21" s="341" t="s">
        <v>64</v>
      </c>
      <c r="D21" s="106"/>
      <c r="E21" s="337"/>
      <c r="F21" s="106"/>
      <c r="G21" s="339"/>
      <c r="H21" s="88"/>
    </row>
    <row r="22" spans="1:8" s="26" customFormat="1" ht="15" customHeight="1">
      <c r="A22" s="337"/>
      <c r="B22" s="106"/>
      <c r="C22" s="341" t="s">
        <v>65</v>
      </c>
      <c r="D22" s="106"/>
      <c r="E22" s="337"/>
      <c r="F22" s="106"/>
      <c r="G22" s="339"/>
      <c r="H22" s="88"/>
    </row>
    <row r="23" spans="1:8" s="26" customFormat="1" ht="15" customHeight="1">
      <c r="A23" s="337"/>
      <c r="B23" s="106"/>
      <c r="C23" s="341" t="s">
        <v>66</v>
      </c>
      <c r="D23" s="106"/>
      <c r="E23" s="337"/>
      <c r="F23" s="106"/>
      <c r="G23" s="339"/>
      <c r="H23" s="88"/>
    </row>
    <row r="24" spans="1:8" s="26" customFormat="1" ht="15" customHeight="1">
      <c r="A24" s="337"/>
      <c r="B24" s="106"/>
      <c r="C24" s="341" t="s">
        <v>67</v>
      </c>
      <c r="D24" s="106"/>
      <c r="E24" s="337"/>
      <c r="F24" s="106"/>
      <c r="G24" s="339"/>
      <c r="H24" s="88"/>
    </row>
    <row r="25" spans="1:8" s="26" customFormat="1" ht="15" customHeight="1">
      <c r="A25" s="337"/>
      <c r="B25" s="106"/>
      <c r="C25" s="341" t="s">
        <v>68</v>
      </c>
      <c r="D25" s="106"/>
      <c r="E25" s="337"/>
      <c r="F25" s="106"/>
      <c r="G25" s="339"/>
      <c r="H25" s="88"/>
    </row>
    <row r="26" spans="1:8" s="26" customFormat="1" ht="15" customHeight="1">
      <c r="A26" s="342" t="s">
        <v>69</v>
      </c>
      <c r="B26" s="106">
        <f>B11+B7</f>
        <v>1340.3</v>
      </c>
      <c r="C26" s="342" t="s">
        <v>70</v>
      </c>
      <c r="D26" s="106">
        <v>1340.3</v>
      </c>
      <c r="E26" s="342" t="s">
        <v>70</v>
      </c>
      <c r="F26" s="106">
        <f>F6+F10+F18</f>
        <v>1340.3000000000002</v>
      </c>
      <c r="G26" s="490" t="s">
        <v>71</v>
      </c>
      <c r="H26" s="88">
        <f>H6+H7+H8+H14+H20</f>
        <v>1340.3</v>
      </c>
    </row>
    <row r="27" spans="1:8" s="26" customFormat="1" ht="15" customHeight="1">
      <c r="A27" s="337" t="s">
        <v>72</v>
      </c>
      <c r="B27" s="106"/>
      <c r="C27" s="337"/>
      <c r="D27" s="106"/>
      <c r="E27" s="337"/>
      <c r="F27" s="106"/>
      <c r="G27" s="490"/>
      <c r="H27" s="88"/>
    </row>
    <row r="28" spans="1:8" s="26" customFormat="1" ht="13.5" customHeight="1">
      <c r="A28" s="342" t="s">
        <v>73</v>
      </c>
      <c r="B28" s="106">
        <f>B26</f>
        <v>1340.3</v>
      </c>
      <c r="C28" s="342" t="s">
        <v>74</v>
      </c>
      <c r="D28" s="106">
        <v>1340.3</v>
      </c>
      <c r="E28" s="342" t="s">
        <v>74</v>
      </c>
      <c r="F28" s="106">
        <v>1340.3</v>
      </c>
      <c r="G28" s="490" t="s">
        <v>74</v>
      </c>
      <c r="H28" s="88">
        <v>1340.3</v>
      </c>
    </row>
    <row r="29" spans="1:6" ht="14.25" customHeight="1">
      <c r="A29" s="491"/>
      <c r="B29" s="491"/>
      <c r="C29" s="491"/>
      <c r="D29" s="491"/>
      <c r="E29" s="491"/>
      <c r="F29" s="491"/>
    </row>
    <row r="34" ht="14.25">
      <c r="G34">
        <f>D26-F26</f>
        <v>0</v>
      </c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E8" sqref="E8"/>
    </sheetView>
  </sheetViews>
  <sheetFormatPr defaultColWidth="6.875" defaultRowHeight="22.5" customHeight="1"/>
  <cols>
    <col min="1" max="3" width="3.625" style="345" customWidth="1"/>
    <col min="4" max="4" width="11.125" style="345" customWidth="1"/>
    <col min="5" max="5" width="22.875" style="345" customWidth="1"/>
    <col min="6" max="6" width="12.125" style="345" customWidth="1"/>
    <col min="7" max="12" width="10.375" style="345" customWidth="1"/>
    <col min="13" max="246" width="6.75390625" style="345" customWidth="1"/>
    <col min="247" max="251" width="6.75390625" style="346" customWidth="1"/>
    <col min="252" max="252" width="6.875" style="347" customWidth="1"/>
    <col min="253" max="16384" width="6.875" style="347" customWidth="1"/>
  </cols>
  <sheetData>
    <row r="1" spans="12:252" ht="22.5" customHeight="1">
      <c r="L1" s="345" t="s">
        <v>201</v>
      </c>
      <c r="IR1"/>
    </row>
    <row r="2" spans="1:252" ht="22.5" customHeight="1">
      <c r="A2" s="348" t="s">
        <v>202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IR2"/>
    </row>
    <row r="3" spans="11:252" ht="22.5" customHeight="1">
      <c r="K3" s="358" t="s">
        <v>77</v>
      </c>
      <c r="L3" s="358"/>
      <c r="IR3"/>
    </row>
    <row r="4" spans="1:252" ht="22.5" customHeight="1">
      <c r="A4" s="349" t="s">
        <v>97</v>
      </c>
      <c r="B4" s="349"/>
      <c r="C4" s="350"/>
      <c r="D4" s="351" t="s">
        <v>128</v>
      </c>
      <c r="E4" s="352" t="s">
        <v>98</v>
      </c>
      <c r="F4" s="351" t="s">
        <v>170</v>
      </c>
      <c r="G4" s="353" t="s">
        <v>203</v>
      </c>
      <c r="H4" s="351" t="s">
        <v>204</v>
      </c>
      <c r="I4" s="351" t="s">
        <v>205</v>
      </c>
      <c r="J4" s="351" t="s">
        <v>206</v>
      </c>
      <c r="K4" s="351" t="s">
        <v>207</v>
      </c>
      <c r="L4" s="351" t="s">
        <v>190</v>
      </c>
      <c r="IR4"/>
    </row>
    <row r="5" spans="1:252" ht="18" customHeight="1">
      <c r="A5" s="351" t="s">
        <v>100</v>
      </c>
      <c r="B5" s="354" t="s">
        <v>101</v>
      </c>
      <c r="C5" s="352" t="s">
        <v>102</v>
      </c>
      <c r="D5" s="351"/>
      <c r="E5" s="352"/>
      <c r="F5" s="351"/>
      <c r="G5" s="353"/>
      <c r="H5" s="351"/>
      <c r="I5" s="351"/>
      <c r="J5" s="351"/>
      <c r="K5" s="351"/>
      <c r="L5" s="351"/>
      <c r="IR5"/>
    </row>
    <row r="6" spans="1:252" ht="18" customHeight="1">
      <c r="A6" s="351"/>
      <c r="B6" s="354"/>
      <c r="C6" s="352"/>
      <c r="D6" s="351"/>
      <c r="E6" s="352"/>
      <c r="F6" s="351"/>
      <c r="G6" s="353"/>
      <c r="H6" s="351"/>
      <c r="I6" s="351"/>
      <c r="J6" s="351"/>
      <c r="K6" s="351"/>
      <c r="L6" s="351"/>
      <c r="IR6"/>
    </row>
    <row r="7" spans="1:252" ht="22.5" customHeight="1">
      <c r="A7" s="355" t="s">
        <v>92</v>
      </c>
      <c r="B7" s="355" t="s">
        <v>92</v>
      </c>
      <c r="C7" s="355" t="s">
        <v>92</v>
      </c>
      <c r="D7" s="355" t="s">
        <v>92</v>
      </c>
      <c r="E7" s="355" t="s">
        <v>92</v>
      </c>
      <c r="F7" s="355">
        <v>1</v>
      </c>
      <c r="G7" s="355">
        <v>2</v>
      </c>
      <c r="H7" s="355">
        <v>3</v>
      </c>
      <c r="I7" s="355">
        <v>4</v>
      </c>
      <c r="J7" s="355">
        <v>5</v>
      </c>
      <c r="K7" s="355">
        <v>6</v>
      </c>
      <c r="L7" s="355">
        <v>7</v>
      </c>
      <c r="M7" s="357"/>
      <c r="N7" s="359"/>
      <c r="IR7"/>
    </row>
    <row r="8" spans="1:252" s="344" customFormat="1" ht="23.2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106">
        <v>103.2</v>
      </c>
      <c r="G8" s="106">
        <v>103.2</v>
      </c>
      <c r="H8" s="356"/>
      <c r="I8" s="360"/>
      <c r="J8" s="360"/>
      <c r="K8" s="360"/>
      <c r="L8" s="356"/>
      <c r="M8" s="357"/>
      <c r="N8" s="361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7"/>
      <c r="GH8" s="357"/>
      <c r="GI8" s="357"/>
      <c r="GJ8" s="357"/>
      <c r="GK8" s="357"/>
      <c r="GL8" s="357"/>
      <c r="GM8" s="357"/>
      <c r="GN8" s="357"/>
      <c r="GO8" s="357"/>
      <c r="GP8" s="357"/>
      <c r="GQ8" s="357"/>
      <c r="GR8" s="357"/>
      <c r="GS8" s="357"/>
      <c r="GT8" s="357"/>
      <c r="GU8" s="357"/>
      <c r="GV8" s="357"/>
      <c r="GW8" s="357"/>
      <c r="GX8" s="357"/>
      <c r="GY8" s="357"/>
      <c r="GZ8" s="357"/>
      <c r="HA8" s="357"/>
      <c r="HB8" s="357"/>
      <c r="HC8" s="357"/>
      <c r="HD8" s="357"/>
      <c r="HE8" s="357"/>
      <c r="HF8" s="357"/>
      <c r="HG8" s="357"/>
      <c r="HH8" s="357"/>
      <c r="HI8" s="357"/>
      <c r="HJ8" s="357"/>
      <c r="HK8" s="357"/>
      <c r="HL8" s="357"/>
      <c r="HM8" s="357"/>
      <c r="HN8" s="357"/>
      <c r="HO8" s="357"/>
      <c r="HP8" s="357"/>
      <c r="HQ8" s="357"/>
      <c r="HR8" s="357"/>
      <c r="HS8" s="357"/>
      <c r="HT8" s="357"/>
      <c r="HU8" s="357"/>
      <c r="HV8" s="357"/>
      <c r="HW8" s="357"/>
      <c r="HX8" s="357"/>
      <c r="HY8" s="357"/>
      <c r="HZ8" s="357"/>
      <c r="IA8" s="357"/>
      <c r="IB8" s="357"/>
      <c r="IC8" s="357"/>
      <c r="ID8" s="357"/>
      <c r="IE8" s="357"/>
      <c r="IF8" s="357"/>
      <c r="IG8" s="357"/>
      <c r="IH8" s="357"/>
      <c r="II8" s="357"/>
      <c r="IJ8" s="357"/>
      <c r="IK8" s="357"/>
      <c r="IL8" s="357"/>
      <c r="IM8" s="362"/>
      <c r="IN8" s="362"/>
      <c r="IO8" s="362"/>
      <c r="IP8" s="362"/>
      <c r="IQ8" s="362"/>
      <c r="IR8" s="26"/>
    </row>
    <row r="9" spans="1:252" ht="27.75" customHeight="1">
      <c r="A9" s="357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IR9"/>
    </row>
    <row r="10" spans="1:252" ht="22.5" customHeight="1">
      <c r="A10" s="357"/>
      <c r="B10" s="357"/>
      <c r="C10" s="357"/>
      <c r="D10" s="357"/>
      <c r="E10" s="357"/>
      <c r="F10" s="357"/>
      <c r="H10" s="357"/>
      <c r="I10" s="357"/>
      <c r="J10" s="357"/>
      <c r="K10" s="357"/>
      <c r="L10" s="357"/>
      <c r="M10" s="361"/>
      <c r="IR10"/>
    </row>
    <row r="11" spans="1:252" ht="22.5" customHeight="1">
      <c r="A11" s="357"/>
      <c r="B11" s="357"/>
      <c r="C11" s="357"/>
      <c r="D11" s="357"/>
      <c r="E11" s="357"/>
      <c r="F11" s="357"/>
      <c r="H11" s="357"/>
      <c r="I11" s="357"/>
      <c r="J11" s="357"/>
      <c r="K11" s="357"/>
      <c r="L11" s="357"/>
      <c r="M11" s="359"/>
      <c r="IR11"/>
    </row>
    <row r="12" spans="1:252" ht="22.5" customHeight="1">
      <c r="A12" s="357"/>
      <c r="B12" s="357"/>
      <c r="C12" s="357"/>
      <c r="D12" s="357"/>
      <c r="E12" s="357"/>
      <c r="F12" s="357"/>
      <c r="H12" s="357"/>
      <c r="I12" s="357"/>
      <c r="J12" s="357"/>
      <c r="K12" s="357"/>
      <c r="L12" s="357"/>
      <c r="M12" s="359"/>
      <c r="IR12"/>
    </row>
    <row r="13" spans="1:252" ht="22.5" customHeight="1">
      <c r="A13" s="357"/>
      <c r="E13" s="357"/>
      <c r="F13" s="357"/>
      <c r="H13" s="357"/>
      <c r="I13" s="357"/>
      <c r="J13" s="357"/>
      <c r="K13" s="357"/>
      <c r="L13" s="357"/>
      <c r="M13" s="359"/>
      <c r="IR13"/>
    </row>
    <row r="14" spans="1:252" ht="22.5" customHeight="1">
      <c r="A14" s="357"/>
      <c r="H14" s="357"/>
      <c r="I14" s="357"/>
      <c r="J14" s="357"/>
      <c r="K14" s="357"/>
      <c r="L14" s="357"/>
      <c r="M14" s="359"/>
      <c r="IR14"/>
    </row>
    <row r="15" spans="8:252" ht="22.5" customHeight="1">
      <c r="H15" s="357"/>
      <c r="I15" s="357"/>
      <c r="J15" s="357"/>
      <c r="K15" s="357"/>
      <c r="L15" s="357"/>
      <c r="M15" s="359"/>
      <c r="IR15"/>
    </row>
    <row r="16" spans="8:252" ht="22.5" customHeight="1">
      <c r="H16" s="357"/>
      <c r="I16" s="357"/>
      <c r="J16" s="357"/>
      <c r="K16" s="357"/>
      <c r="M16" s="359"/>
      <c r="IR16"/>
    </row>
    <row r="17" spans="1:252" ht="22.5" customHeight="1">
      <c r="A17"/>
      <c r="B17"/>
      <c r="C17"/>
      <c r="D17"/>
      <c r="E17"/>
      <c r="F17"/>
      <c r="G17"/>
      <c r="H17" s="357"/>
      <c r="M17" s="35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5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35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59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59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59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59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5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59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59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D20" sqref="D20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208</v>
      </c>
    </row>
    <row r="2" spans="1:11" ht="27" customHeight="1">
      <c r="A2" s="76" t="s">
        <v>209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0:11" ht="14.25" customHeight="1">
      <c r="J3" s="233" t="s">
        <v>77</v>
      </c>
      <c r="K3" s="233"/>
    </row>
    <row r="4" spans="1:11" ht="33" customHeight="1">
      <c r="A4" s="230" t="s">
        <v>97</v>
      </c>
      <c r="B4" s="230"/>
      <c r="C4" s="230"/>
      <c r="D4" s="81" t="s">
        <v>193</v>
      </c>
      <c r="E4" s="81" t="s">
        <v>129</v>
      </c>
      <c r="F4" s="81" t="s">
        <v>118</v>
      </c>
      <c r="G4" s="81"/>
      <c r="H4" s="81"/>
      <c r="I4" s="81"/>
      <c r="J4" s="81"/>
      <c r="K4" s="81"/>
    </row>
    <row r="5" spans="1:11" ht="14.25" customHeight="1">
      <c r="A5" s="81" t="s">
        <v>100</v>
      </c>
      <c r="B5" s="81" t="s">
        <v>101</v>
      </c>
      <c r="C5" s="81" t="s">
        <v>102</v>
      </c>
      <c r="D5" s="81"/>
      <c r="E5" s="81"/>
      <c r="F5" s="81" t="s">
        <v>89</v>
      </c>
      <c r="G5" s="81" t="s">
        <v>210</v>
      </c>
      <c r="H5" s="81" t="s">
        <v>207</v>
      </c>
      <c r="I5" s="81" t="s">
        <v>211</v>
      </c>
      <c r="J5" s="81" t="s">
        <v>203</v>
      </c>
      <c r="K5" s="81" t="s">
        <v>212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26" customFormat="1" ht="24.7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140</v>
      </c>
      <c r="F7" s="106">
        <v>103.2</v>
      </c>
      <c r="G7" s="231"/>
      <c r="H7" s="231"/>
      <c r="I7" s="231"/>
      <c r="J7" s="106">
        <v>103.2</v>
      </c>
      <c r="K7" s="231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37" sqref="A37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27"/>
      <c r="B1" s="328"/>
      <c r="C1" s="328"/>
      <c r="D1" s="328"/>
      <c r="E1" s="328"/>
      <c r="F1" s="329" t="s">
        <v>213</v>
      </c>
    </row>
    <row r="2" spans="1:6" ht="24" customHeight="1">
      <c r="A2" s="330" t="s">
        <v>214</v>
      </c>
      <c r="B2" s="330"/>
      <c r="C2" s="330"/>
      <c r="D2" s="330"/>
      <c r="E2" s="330"/>
      <c r="F2" s="330"/>
    </row>
    <row r="3" spans="1:6" ht="14.25" customHeight="1">
      <c r="A3" s="331"/>
      <c r="B3" s="331"/>
      <c r="C3" s="331"/>
      <c r="D3" s="332"/>
      <c r="E3" s="332"/>
      <c r="F3" s="333" t="s">
        <v>2</v>
      </c>
    </row>
    <row r="4" spans="1:6" ht="17.25" customHeight="1">
      <c r="A4" s="334" t="s">
        <v>3</v>
      </c>
      <c r="B4" s="334"/>
      <c r="C4" s="334" t="s">
        <v>4</v>
      </c>
      <c r="D4" s="334"/>
      <c r="E4" s="334"/>
      <c r="F4" s="334"/>
    </row>
    <row r="5" spans="1:6" ht="17.25" customHeight="1">
      <c r="A5" s="335" t="s">
        <v>5</v>
      </c>
      <c r="B5" s="335" t="s">
        <v>6</v>
      </c>
      <c r="C5" s="336" t="s">
        <v>5</v>
      </c>
      <c r="D5" s="335" t="s">
        <v>80</v>
      </c>
      <c r="E5" s="336" t="s">
        <v>215</v>
      </c>
      <c r="F5" s="335" t="s">
        <v>216</v>
      </c>
    </row>
    <row r="6" spans="1:6" s="26" customFormat="1" ht="15" customHeight="1">
      <c r="A6" s="337" t="s">
        <v>217</v>
      </c>
      <c r="B6" s="106">
        <v>940.3</v>
      </c>
      <c r="C6" s="337" t="s">
        <v>11</v>
      </c>
      <c r="D6" s="338"/>
      <c r="E6" s="338"/>
      <c r="F6" s="338"/>
    </row>
    <row r="7" spans="1:6" s="26" customFormat="1" ht="15" customHeight="1">
      <c r="A7" s="337" t="s">
        <v>218</v>
      </c>
      <c r="B7" s="106">
        <v>940.3</v>
      </c>
      <c r="C7" s="339" t="s">
        <v>15</v>
      </c>
      <c r="D7" s="338"/>
      <c r="E7" s="338"/>
      <c r="F7" s="338"/>
    </row>
    <row r="8" spans="1:6" s="26" customFormat="1" ht="15" customHeight="1">
      <c r="A8" s="337" t="s">
        <v>18</v>
      </c>
      <c r="B8" s="106"/>
      <c r="C8" s="337" t="s">
        <v>19</v>
      </c>
      <c r="D8" s="338"/>
      <c r="E8" s="338"/>
      <c r="F8" s="338"/>
    </row>
    <row r="9" spans="1:6" s="26" customFormat="1" ht="15" customHeight="1">
      <c r="A9" s="337" t="s">
        <v>219</v>
      </c>
      <c r="B9" s="106"/>
      <c r="C9" s="337" t="s">
        <v>23</v>
      </c>
      <c r="D9" s="338"/>
      <c r="E9" s="338"/>
      <c r="F9" s="338"/>
    </row>
    <row r="10" spans="1:6" s="26" customFormat="1" ht="15" customHeight="1">
      <c r="A10" s="337"/>
      <c r="B10" s="106"/>
      <c r="C10" s="337" t="s">
        <v>27</v>
      </c>
      <c r="D10" s="338"/>
      <c r="E10" s="338"/>
      <c r="F10" s="338"/>
    </row>
    <row r="11" spans="1:6" s="26" customFormat="1" ht="15" customHeight="1">
      <c r="A11" s="337"/>
      <c r="B11" s="106"/>
      <c r="C11" s="337" t="s">
        <v>31</v>
      </c>
      <c r="D11" s="106">
        <v>940.3</v>
      </c>
      <c r="E11" s="338"/>
      <c r="F11" s="338"/>
    </row>
    <row r="12" spans="1:6" s="26" customFormat="1" ht="15" customHeight="1">
      <c r="A12" s="337"/>
      <c r="B12" s="106"/>
      <c r="C12" s="337" t="s">
        <v>35</v>
      </c>
      <c r="D12" s="338"/>
      <c r="E12" s="338"/>
      <c r="F12" s="338"/>
    </row>
    <row r="13" spans="1:6" s="26" customFormat="1" ht="15" customHeight="1">
      <c r="A13" s="337"/>
      <c r="B13" s="106"/>
      <c r="C13" s="337" t="s">
        <v>39</v>
      </c>
      <c r="D13" s="338"/>
      <c r="E13" s="338"/>
      <c r="F13" s="338"/>
    </row>
    <row r="14" spans="1:6" s="26" customFormat="1" ht="15" customHeight="1">
      <c r="A14" s="340"/>
      <c r="B14" s="106"/>
      <c r="C14" s="337" t="s">
        <v>43</v>
      </c>
      <c r="D14" s="338"/>
      <c r="E14" s="338"/>
      <c r="F14" s="338"/>
    </row>
    <row r="15" spans="1:6" s="26" customFormat="1" ht="15" customHeight="1">
      <c r="A15" s="337"/>
      <c r="B15" s="106"/>
      <c r="C15" s="337" t="s">
        <v>46</v>
      </c>
      <c r="D15" s="338"/>
      <c r="E15" s="338"/>
      <c r="F15" s="338"/>
    </row>
    <row r="16" spans="1:6" s="26" customFormat="1" ht="15" customHeight="1">
      <c r="A16" s="337"/>
      <c r="B16" s="106"/>
      <c r="C16" s="337" t="s">
        <v>49</v>
      </c>
      <c r="D16" s="338"/>
      <c r="E16" s="338"/>
      <c r="F16" s="338"/>
    </row>
    <row r="17" spans="1:6" s="26" customFormat="1" ht="15" customHeight="1">
      <c r="A17" s="337"/>
      <c r="B17" s="106"/>
      <c r="C17" s="337" t="s">
        <v>52</v>
      </c>
      <c r="D17" s="338"/>
      <c r="E17" s="338"/>
      <c r="F17" s="338"/>
    </row>
    <row r="18" spans="1:6" s="26" customFormat="1" ht="15" customHeight="1">
      <c r="A18" s="337"/>
      <c r="B18" s="106"/>
      <c r="C18" s="341" t="s">
        <v>55</v>
      </c>
      <c r="D18" s="338"/>
      <c r="E18" s="338"/>
      <c r="F18" s="338"/>
    </row>
    <row r="19" spans="1:6" s="26" customFormat="1" ht="15" customHeight="1">
      <c r="A19" s="337"/>
      <c r="B19" s="106"/>
      <c r="C19" s="341" t="s">
        <v>58</v>
      </c>
      <c r="D19" s="338"/>
      <c r="E19" s="338"/>
      <c r="F19" s="338"/>
    </row>
    <row r="20" spans="1:6" s="26" customFormat="1" ht="15" customHeight="1">
      <c r="A20" s="337"/>
      <c r="B20" s="106"/>
      <c r="C20" s="341" t="s">
        <v>61</v>
      </c>
      <c r="D20" s="338"/>
      <c r="E20" s="338"/>
      <c r="F20" s="338"/>
    </row>
    <row r="21" spans="1:6" s="26" customFormat="1" ht="15" customHeight="1">
      <c r="A21" s="337"/>
      <c r="B21" s="106"/>
      <c r="C21" s="341" t="s">
        <v>64</v>
      </c>
      <c r="D21" s="338"/>
      <c r="E21" s="338"/>
      <c r="F21" s="338"/>
    </row>
    <row r="22" spans="1:6" s="26" customFormat="1" ht="15" customHeight="1">
      <c r="A22" s="337"/>
      <c r="B22" s="106"/>
      <c r="C22" s="341" t="s">
        <v>65</v>
      </c>
      <c r="D22" s="338"/>
      <c r="E22" s="338"/>
      <c r="F22" s="338"/>
    </row>
    <row r="23" spans="1:6" s="26" customFormat="1" ht="15" customHeight="1">
      <c r="A23" s="337"/>
      <c r="B23" s="106"/>
      <c r="C23" s="341" t="s">
        <v>66</v>
      </c>
      <c r="D23" s="338"/>
      <c r="E23" s="338"/>
      <c r="F23" s="338"/>
    </row>
    <row r="24" spans="1:6" s="26" customFormat="1" ht="15" customHeight="1">
      <c r="A24" s="337"/>
      <c r="B24" s="106"/>
      <c r="C24" s="341" t="s">
        <v>67</v>
      </c>
      <c r="D24" s="338"/>
      <c r="E24" s="338"/>
      <c r="F24" s="338"/>
    </row>
    <row r="25" spans="1:6" s="26" customFormat="1" ht="15" customHeight="1">
      <c r="A25" s="337"/>
      <c r="B25" s="106"/>
      <c r="C25" s="341" t="s">
        <v>68</v>
      </c>
      <c r="D25" s="338"/>
      <c r="E25" s="338"/>
      <c r="F25" s="338"/>
    </row>
    <row r="26" spans="1:6" s="26" customFormat="1" ht="15" customHeight="1">
      <c r="A26" s="342" t="s">
        <v>69</v>
      </c>
      <c r="B26" s="106">
        <v>940.3</v>
      </c>
      <c r="C26" s="342" t="s">
        <v>70</v>
      </c>
      <c r="D26" s="338"/>
      <c r="E26" s="338"/>
      <c r="F26" s="338"/>
    </row>
    <row r="27" spans="1:6" ht="14.25" customHeight="1">
      <c r="A27" s="343"/>
      <c r="B27" s="343"/>
      <c r="C27" s="343"/>
      <c r="D27" s="343"/>
      <c r="E27" s="343"/>
      <c r="F27" s="34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workbookViewId="0" topLeftCell="A1">
      <selection activeCell="D8" sqref="D8"/>
    </sheetView>
  </sheetViews>
  <sheetFormatPr defaultColWidth="6.875" defaultRowHeight="18.75" customHeight="1"/>
  <cols>
    <col min="1" max="1" width="5.375" style="294" customWidth="1"/>
    <col min="2" max="2" width="5.375" style="295" customWidth="1"/>
    <col min="3" max="3" width="7.625" style="296" customWidth="1"/>
    <col min="4" max="4" width="24.125" style="297" customWidth="1"/>
    <col min="5" max="12" width="8.625" style="298" customWidth="1"/>
    <col min="13" max="17" width="8.625" style="299" customWidth="1"/>
    <col min="18" max="18" width="8.625" style="300" customWidth="1"/>
    <col min="19" max="246" width="8.00390625" style="299" customWidth="1"/>
    <col min="247" max="251" width="6.875" style="300" customWidth="1"/>
    <col min="252" max="16384" width="6.875" style="300" customWidth="1"/>
  </cols>
  <sheetData>
    <row r="1" spans="1:251" ht="23.2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P1" s="301"/>
      <c r="Q1" s="301"/>
      <c r="R1" s="301" t="s">
        <v>220</v>
      </c>
      <c r="IM1"/>
      <c r="IN1"/>
      <c r="IO1"/>
      <c r="IP1"/>
      <c r="IQ1"/>
    </row>
    <row r="2" spans="1:251" ht="23.25" customHeight="1">
      <c r="A2" s="302" t="s">
        <v>221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IM2"/>
      <c r="IN2"/>
      <c r="IO2"/>
      <c r="IP2"/>
      <c r="IQ2"/>
    </row>
    <row r="3" spans="1:251" s="292" customFormat="1" ht="23.25" customHeight="1">
      <c r="A3" s="303"/>
      <c r="B3" s="304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P3" s="301"/>
      <c r="Q3" s="301"/>
      <c r="R3" s="323" t="s">
        <v>77</v>
      </c>
      <c r="IM3"/>
      <c r="IN3"/>
      <c r="IO3"/>
      <c r="IP3"/>
      <c r="IQ3"/>
    </row>
    <row r="4" spans="1:251" s="292" customFormat="1" ht="23.25" customHeight="1">
      <c r="A4" s="305" t="s">
        <v>109</v>
      </c>
      <c r="B4" s="305"/>
      <c r="C4" s="142" t="s">
        <v>78</v>
      </c>
      <c r="D4" s="142" t="s">
        <v>98</v>
      </c>
      <c r="E4" s="318" t="s">
        <v>222</v>
      </c>
      <c r="F4" s="306" t="s">
        <v>111</v>
      </c>
      <c r="G4" s="306"/>
      <c r="H4" s="306"/>
      <c r="I4" s="306"/>
      <c r="J4" s="306" t="s">
        <v>112</v>
      </c>
      <c r="K4" s="306"/>
      <c r="L4" s="306"/>
      <c r="M4" s="306"/>
      <c r="N4" s="306"/>
      <c r="O4" s="306"/>
      <c r="P4" s="306"/>
      <c r="Q4" s="306"/>
      <c r="R4" s="142" t="s">
        <v>115</v>
      </c>
      <c r="IM4"/>
      <c r="IN4"/>
      <c r="IO4"/>
      <c r="IP4"/>
      <c r="IQ4"/>
    </row>
    <row r="5" spans="1:251" s="292" customFormat="1" ht="23.25" customHeight="1">
      <c r="A5" s="142" t="s">
        <v>100</v>
      </c>
      <c r="B5" s="142" t="s">
        <v>101</v>
      </c>
      <c r="C5" s="142"/>
      <c r="D5" s="142"/>
      <c r="E5" s="319"/>
      <c r="F5" s="142" t="s">
        <v>80</v>
      </c>
      <c r="G5" s="142" t="s">
        <v>116</v>
      </c>
      <c r="H5" s="142" t="s">
        <v>117</v>
      </c>
      <c r="I5" s="142" t="s">
        <v>118</v>
      </c>
      <c r="J5" s="142" t="s">
        <v>80</v>
      </c>
      <c r="K5" s="142" t="s">
        <v>119</v>
      </c>
      <c r="L5" s="142" t="s">
        <v>120</v>
      </c>
      <c r="M5" s="142" t="s">
        <v>121</v>
      </c>
      <c r="N5" s="142" t="s">
        <v>122</v>
      </c>
      <c r="O5" s="142" t="s">
        <v>123</v>
      </c>
      <c r="P5" s="142" t="s">
        <v>124</v>
      </c>
      <c r="Q5" s="142" t="s">
        <v>125</v>
      </c>
      <c r="R5" s="142"/>
      <c r="IM5"/>
      <c r="IN5"/>
      <c r="IO5"/>
      <c r="IP5"/>
      <c r="IQ5"/>
    </row>
    <row r="6" spans="1:251" ht="31.5" customHeight="1">
      <c r="A6" s="142"/>
      <c r="B6" s="142"/>
      <c r="C6" s="142"/>
      <c r="D6" s="142"/>
      <c r="E6" s="320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IM6"/>
      <c r="IN6"/>
      <c r="IO6"/>
      <c r="IP6"/>
      <c r="IQ6"/>
    </row>
    <row r="7" spans="1:251" ht="23.25" customHeight="1">
      <c r="A7" s="307" t="s">
        <v>92</v>
      </c>
      <c r="B7" s="308" t="s">
        <v>92</v>
      </c>
      <c r="C7" s="308" t="s">
        <v>92</v>
      </c>
      <c r="D7" s="308" t="s">
        <v>92</v>
      </c>
      <c r="E7" s="308">
        <v>1</v>
      </c>
      <c r="F7" s="308">
        <v>2</v>
      </c>
      <c r="G7" s="308">
        <v>3</v>
      </c>
      <c r="H7" s="307">
        <v>4</v>
      </c>
      <c r="I7" s="309">
        <v>5</v>
      </c>
      <c r="J7" s="321">
        <v>6</v>
      </c>
      <c r="K7" s="321">
        <v>7</v>
      </c>
      <c r="L7" s="321">
        <v>8</v>
      </c>
      <c r="M7" s="309">
        <v>9</v>
      </c>
      <c r="N7" s="309">
        <v>10</v>
      </c>
      <c r="O7" s="321">
        <v>11</v>
      </c>
      <c r="P7" s="321">
        <v>12</v>
      </c>
      <c r="Q7" s="321">
        <v>13</v>
      </c>
      <c r="R7" s="324">
        <v>14</v>
      </c>
      <c r="IM7"/>
      <c r="IN7"/>
      <c r="IO7"/>
      <c r="IP7"/>
      <c r="IQ7"/>
    </row>
    <row r="8" spans="1:251" s="293" customFormat="1" ht="23.25" customHeight="1">
      <c r="A8" s="85" t="s">
        <v>103</v>
      </c>
      <c r="B8" s="85" t="s">
        <v>104</v>
      </c>
      <c r="C8" s="310" t="s">
        <v>93</v>
      </c>
      <c r="D8" s="86" t="s">
        <v>106</v>
      </c>
      <c r="E8" s="311">
        <f>F8+J8</f>
        <v>940.3</v>
      </c>
      <c r="F8" s="311">
        <f>G8+H8</f>
        <v>644.1</v>
      </c>
      <c r="G8" s="106">
        <v>591.7</v>
      </c>
      <c r="H8" s="106">
        <f>42.3+10.1</f>
        <v>52.4</v>
      </c>
      <c r="I8" s="213"/>
      <c r="J8" s="213">
        <f>K8+P8</f>
        <v>296.2</v>
      </c>
      <c r="K8" s="213">
        <v>135</v>
      </c>
      <c r="L8" s="213"/>
      <c r="M8" s="213"/>
      <c r="N8" s="213"/>
      <c r="O8" s="213"/>
      <c r="P8" s="213">
        <v>161.2</v>
      </c>
      <c r="Q8" s="213"/>
      <c r="R8" s="325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  <c r="IM8" s="26"/>
      <c r="IN8" s="26"/>
      <c r="IO8" s="26"/>
      <c r="IP8" s="26"/>
      <c r="IQ8" s="26"/>
    </row>
    <row r="9" spans="1:251" ht="29.25" customHeight="1">
      <c r="A9" s="312"/>
      <c r="B9" s="313"/>
      <c r="C9" s="314"/>
      <c r="D9" s="315"/>
      <c r="E9" s="316"/>
      <c r="G9" s="316"/>
      <c r="H9" s="316"/>
      <c r="I9" s="316"/>
      <c r="J9" s="316"/>
      <c r="K9" s="316"/>
      <c r="L9" s="322"/>
      <c r="M9" s="317"/>
      <c r="N9" s="317"/>
      <c r="O9" s="317"/>
      <c r="P9" s="317"/>
      <c r="Q9" s="317"/>
      <c r="R9" s="326"/>
      <c r="IM9"/>
      <c r="IN9"/>
      <c r="IO9"/>
      <c r="IP9"/>
      <c r="IQ9"/>
    </row>
    <row r="10" spans="1:251" ht="18.75" customHeight="1">
      <c r="A10" s="312"/>
      <c r="B10" s="313"/>
      <c r="C10" s="314"/>
      <c r="D10" s="315"/>
      <c r="E10" s="316"/>
      <c r="G10" s="316"/>
      <c r="H10" s="316"/>
      <c r="I10" s="316"/>
      <c r="J10" s="316"/>
      <c r="K10" s="316"/>
      <c r="L10" s="316"/>
      <c r="M10" s="317"/>
      <c r="N10" s="317"/>
      <c r="O10" s="317"/>
      <c r="P10" s="317"/>
      <c r="Q10" s="317"/>
      <c r="R10" s="326"/>
      <c r="IM10"/>
      <c r="IN10"/>
      <c r="IO10"/>
      <c r="IP10"/>
      <c r="IQ10"/>
    </row>
    <row r="11" spans="2:251" ht="18.75" customHeight="1">
      <c r="B11" s="313"/>
      <c r="C11" s="314"/>
      <c r="D11" s="315"/>
      <c r="E11" s="316"/>
      <c r="G11" s="316"/>
      <c r="H11" s="316"/>
      <c r="I11" s="316"/>
      <c r="J11" s="316"/>
      <c r="K11" s="316"/>
      <c r="L11" s="316"/>
      <c r="M11" s="317"/>
      <c r="N11" s="317"/>
      <c r="O11" s="317"/>
      <c r="P11" s="317"/>
      <c r="Q11" s="317"/>
      <c r="R11" s="326"/>
      <c r="IM11"/>
      <c r="IN11"/>
      <c r="IO11"/>
      <c r="IP11"/>
      <c r="IQ11"/>
    </row>
    <row r="12" spans="3:251" ht="18.75" customHeight="1">
      <c r="C12" s="314"/>
      <c r="D12" s="315"/>
      <c r="E12" s="316"/>
      <c r="G12" s="316"/>
      <c r="H12" s="316"/>
      <c r="I12" s="316"/>
      <c r="J12" s="316"/>
      <c r="K12" s="316"/>
      <c r="L12" s="316"/>
      <c r="M12" s="317"/>
      <c r="N12" s="317"/>
      <c r="O12" s="317"/>
      <c r="P12" s="317"/>
      <c r="Q12" s="317"/>
      <c r="IM12"/>
      <c r="IN12"/>
      <c r="IO12"/>
      <c r="IP12"/>
      <c r="IQ12"/>
    </row>
    <row r="13" spans="3:251" ht="18.75" customHeight="1">
      <c r="C13" s="314"/>
      <c r="D13" s="315"/>
      <c r="G13" s="316"/>
      <c r="H13" s="316"/>
      <c r="I13" s="316"/>
      <c r="J13" s="316"/>
      <c r="K13" s="316"/>
      <c r="L13" s="316"/>
      <c r="M13" s="317"/>
      <c r="N13" s="317"/>
      <c r="O13" s="317"/>
      <c r="P13" s="317"/>
      <c r="Q13" s="317"/>
      <c r="IM13"/>
      <c r="IN13"/>
      <c r="IO13"/>
      <c r="IP13"/>
      <c r="IQ13"/>
    </row>
    <row r="14" spans="3:251" ht="18.75" customHeight="1">
      <c r="C14" s="314"/>
      <c r="G14" s="316"/>
      <c r="H14" s="316"/>
      <c r="I14" s="316"/>
      <c r="J14" s="316"/>
      <c r="L14" s="316"/>
      <c r="M14" s="317"/>
      <c r="N14" s="317"/>
      <c r="O14" s="317"/>
      <c r="P14" s="317"/>
      <c r="Q14" s="317"/>
      <c r="IM14"/>
      <c r="IN14"/>
      <c r="IO14"/>
      <c r="IP14"/>
      <c r="IQ14"/>
    </row>
    <row r="15" spans="7:251" ht="18.75" customHeight="1">
      <c r="G15" s="316"/>
      <c r="H15" s="316"/>
      <c r="J15" s="316"/>
      <c r="L15" s="316"/>
      <c r="M15" s="317"/>
      <c r="N15" s="317"/>
      <c r="P15" s="317"/>
      <c r="Q15" s="317"/>
      <c r="IM15"/>
      <c r="IN15"/>
      <c r="IO15"/>
      <c r="IP15"/>
      <c r="IQ15"/>
    </row>
    <row r="16" spans="3:251" ht="18.75" customHeight="1">
      <c r="C16" s="314"/>
      <c r="G16" s="316"/>
      <c r="H16" s="316"/>
      <c r="J16" s="316"/>
      <c r="M16" s="317"/>
      <c r="N16" s="317"/>
      <c r="P16" s="317"/>
      <c r="Q16" s="317"/>
      <c r="IM16"/>
      <c r="IN16"/>
      <c r="IO16"/>
      <c r="IP16"/>
      <c r="IQ16"/>
    </row>
    <row r="17" spans="1:25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 s="317"/>
      <c r="Q17" s="3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6"/>
  <sheetViews>
    <sheetView showGridLines="0" showZeros="0" workbookViewId="0" topLeftCell="A1">
      <selection activeCell="D8" sqref="D8"/>
    </sheetView>
  </sheetViews>
  <sheetFormatPr defaultColWidth="6.875" defaultRowHeight="18.75" customHeight="1"/>
  <cols>
    <col min="1" max="1" width="5.375" style="294" customWidth="1"/>
    <col min="2" max="2" width="5.375" style="295" customWidth="1"/>
    <col min="3" max="3" width="7.625" style="296" customWidth="1"/>
    <col min="4" max="4" width="24.125" style="297" customWidth="1"/>
    <col min="5" max="8" width="8.625" style="298" customWidth="1"/>
    <col min="9" max="236" width="8.00390625" style="299" customWidth="1"/>
    <col min="237" max="241" width="6.875" style="300" customWidth="1"/>
    <col min="242" max="16384" width="6.875" style="300" customWidth="1"/>
  </cols>
  <sheetData>
    <row r="1" spans="1:241" ht="23.25" customHeight="1">
      <c r="A1" s="301"/>
      <c r="B1" s="301"/>
      <c r="C1" s="301"/>
      <c r="D1" s="301"/>
      <c r="E1" s="301"/>
      <c r="F1" s="301"/>
      <c r="G1" s="301"/>
      <c r="H1" s="301" t="s">
        <v>223</v>
      </c>
      <c r="IC1"/>
      <c r="ID1"/>
      <c r="IE1"/>
      <c r="IF1"/>
      <c r="IG1"/>
    </row>
    <row r="2" spans="1:241" ht="23.25" customHeight="1">
      <c r="A2" s="302" t="s">
        <v>224</v>
      </c>
      <c r="B2" s="302"/>
      <c r="C2" s="302"/>
      <c r="D2" s="302"/>
      <c r="E2" s="302"/>
      <c r="F2" s="302"/>
      <c r="G2" s="302"/>
      <c r="H2" s="302"/>
      <c r="IC2"/>
      <c r="ID2"/>
      <c r="IE2"/>
      <c r="IF2"/>
      <c r="IG2"/>
    </row>
    <row r="3" spans="1:241" s="292" customFormat="1" ht="23.25" customHeight="1">
      <c r="A3" s="303"/>
      <c r="B3" s="304"/>
      <c r="C3" s="301"/>
      <c r="D3" s="301"/>
      <c r="E3" s="301"/>
      <c r="F3" s="301"/>
      <c r="G3" s="301"/>
      <c r="H3" s="301" t="s">
        <v>77</v>
      </c>
      <c r="IC3"/>
      <c r="ID3"/>
      <c r="IE3"/>
      <c r="IF3"/>
      <c r="IG3"/>
    </row>
    <row r="4" spans="1:241" s="292" customFormat="1" ht="23.25" customHeight="1">
      <c r="A4" s="305" t="s">
        <v>109</v>
      </c>
      <c r="B4" s="305"/>
      <c r="C4" s="142" t="s">
        <v>78</v>
      </c>
      <c r="D4" s="142" t="s">
        <v>98</v>
      </c>
      <c r="E4" s="306" t="s">
        <v>111</v>
      </c>
      <c r="F4" s="306"/>
      <c r="G4" s="306"/>
      <c r="H4" s="306"/>
      <c r="IC4"/>
      <c r="ID4"/>
      <c r="IE4"/>
      <c r="IF4"/>
      <c r="IG4"/>
    </row>
    <row r="5" spans="1:241" s="292" customFormat="1" ht="23.25" customHeight="1">
      <c r="A5" s="142" t="s">
        <v>100</v>
      </c>
      <c r="B5" s="142" t="s">
        <v>101</v>
      </c>
      <c r="C5" s="142"/>
      <c r="D5" s="142"/>
      <c r="E5" s="142" t="s">
        <v>80</v>
      </c>
      <c r="F5" s="142" t="s">
        <v>116</v>
      </c>
      <c r="G5" s="142" t="s">
        <v>117</v>
      </c>
      <c r="H5" s="142" t="s">
        <v>118</v>
      </c>
      <c r="IC5"/>
      <c r="ID5"/>
      <c r="IE5"/>
      <c r="IF5"/>
      <c r="IG5"/>
    </row>
    <row r="6" spans="1:241" ht="31.5" customHeight="1">
      <c r="A6" s="142"/>
      <c r="B6" s="142"/>
      <c r="C6" s="142"/>
      <c r="D6" s="142"/>
      <c r="E6" s="142"/>
      <c r="F6" s="142"/>
      <c r="G6" s="142"/>
      <c r="H6" s="142"/>
      <c r="IC6"/>
      <c r="ID6"/>
      <c r="IE6"/>
      <c r="IF6"/>
      <c r="IG6"/>
    </row>
    <row r="7" spans="1:241" ht="23.25" customHeight="1">
      <c r="A7" s="307" t="s">
        <v>92</v>
      </c>
      <c r="B7" s="308" t="s">
        <v>92</v>
      </c>
      <c r="C7" s="308" t="s">
        <v>92</v>
      </c>
      <c r="D7" s="308" t="s">
        <v>92</v>
      </c>
      <c r="E7" s="308">
        <v>2</v>
      </c>
      <c r="F7" s="308">
        <v>3</v>
      </c>
      <c r="G7" s="307">
        <v>4</v>
      </c>
      <c r="H7" s="309">
        <v>5</v>
      </c>
      <c r="IC7"/>
      <c r="ID7"/>
      <c r="IE7"/>
      <c r="IF7"/>
      <c r="IG7"/>
    </row>
    <row r="8" spans="1:241" s="293" customFormat="1" ht="23.25" customHeight="1">
      <c r="A8" s="85" t="s">
        <v>103</v>
      </c>
      <c r="B8" s="85" t="s">
        <v>104</v>
      </c>
      <c r="C8" s="310" t="s">
        <v>93</v>
      </c>
      <c r="D8" s="86" t="s">
        <v>106</v>
      </c>
      <c r="E8" s="311">
        <f>F8+G8</f>
        <v>644.1</v>
      </c>
      <c r="F8" s="106">
        <v>591.7</v>
      </c>
      <c r="G8" s="106">
        <f>42.3+10.1</f>
        <v>52.4</v>
      </c>
      <c r="H8" s="213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26"/>
      <c r="ID8" s="26"/>
      <c r="IE8" s="26"/>
      <c r="IF8" s="26"/>
      <c r="IG8" s="26"/>
    </row>
    <row r="9" spans="1:241" ht="29.25" customHeight="1">
      <c r="A9" s="312"/>
      <c r="B9" s="313"/>
      <c r="C9" s="314"/>
      <c r="D9" s="315"/>
      <c r="F9" s="316"/>
      <c r="G9" s="316"/>
      <c r="H9" s="316"/>
      <c r="IC9"/>
      <c r="ID9"/>
      <c r="IE9"/>
      <c r="IF9"/>
      <c r="IG9"/>
    </row>
    <row r="10" spans="1:241" ht="18.75" customHeight="1">
      <c r="A10" s="312"/>
      <c r="B10" s="313"/>
      <c r="C10" s="314"/>
      <c r="D10" s="315"/>
      <c r="F10" s="316"/>
      <c r="G10" s="316"/>
      <c r="H10" s="316"/>
      <c r="IC10"/>
      <c r="ID10"/>
      <c r="IE10"/>
      <c r="IF10"/>
      <c r="IG10"/>
    </row>
    <row r="11" spans="2:241" ht="18.75" customHeight="1">
      <c r="B11" s="313"/>
      <c r="C11" s="314"/>
      <c r="D11" s="315"/>
      <c r="F11" s="316"/>
      <c r="G11" s="316"/>
      <c r="H11" s="316"/>
      <c r="IC11"/>
      <c r="ID11"/>
      <c r="IE11"/>
      <c r="IF11"/>
      <c r="IG11"/>
    </row>
    <row r="12" spans="3:241" ht="18.75" customHeight="1">
      <c r="C12" s="314"/>
      <c r="D12" s="315"/>
      <c r="F12" s="316"/>
      <c r="G12" s="316"/>
      <c r="H12" s="316"/>
      <c r="IC12"/>
      <c r="ID12"/>
      <c r="IE12"/>
      <c r="IF12"/>
      <c r="IG12"/>
    </row>
    <row r="13" spans="3:241" ht="18.75" customHeight="1">
      <c r="C13" s="314"/>
      <c r="D13" s="315"/>
      <c r="F13" s="316"/>
      <c r="G13" s="316"/>
      <c r="H13" s="316"/>
      <c r="IC13"/>
      <c r="ID13"/>
      <c r="IE13"/>
      <c r="IF13"/>
      <c r="IG13"/>
    </row>
    <row r="14" spans="3:241" ht="18.75" customHeight="1">
      <c r="C14" s="314"/>
      <c r="F14" s="316"/>
      <c r="G14" s="316"/>
      <c r="H14" s="316"/>
      <c r="IC14"/>
      <c r="ID14"/>
      <c r="IE14"/>
      <c r="IF14"/>
      <c r="IG14"/>
    </row>
    <row r="15" spans="6:241" ht="18.75" customHeight="1">
      <c r="F15" s="316"/>
      <c r="G15" s="316"/>
      <c r="IC15"/>
      <c r="ID15"/>
      <c r="IE15"/>
      <c r="IF15"/>
      <c r="IG15"/>
    </row>
    <row r="16" spans="3:241" ht="18.75" customHeight="1">
      <c r="C16" s="314"/>
      <c r="F16" s="316"/>
      <c r="G16" s="316"/>
      <c r="IC16"/>
      <c r="ID16"/>
      <c r="IE16"/>
      <c r="IF16"/>
      <c r="IG16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E8" sqref="E8"/>
    </sheetView>
  </sheetViews>
  <sheetFormatPr defaultColWidth="6.75390625" defaultRowHeight="22.5" customHeight="1"/>
  <cols>
    <col min="1" max="3" width="3.625" style="268" customWidth="1"/>
    <col min="4" max="4" width="7.25390625" style="268" customWidth="1"/>
    <col min="5" max="5" width="19.50390625" style="268" customWidth="1"/>
    <col min="6" max="6" width="9.00390625" style="268" customWidth="1"/>
    <col min="7" max="7" width="8.50390625" style="268" customWidth="1"/>
    <col min="8" max="12" width="7.50390625" style="268" customWidth="1"/>
    <col min="13" max="13" width="7.50390625" style="269" customWidth="1"/>
    <col min="14" max="14" width="8.50390625" style="268" customWidth="1"/>
    <col min="15" max="23" width="7.50390625" style="268" customWidth="1"/>
    <col min="24" max="24" width="8.125" style="268" customWidth="1"/>
    <col min="25" max="27" width="7.50390625" style="268" customWidth="1"/>
    <col min="28" max="16384" width="6.75390625" style="268" customWidth="1"/>
  </cols>
  <sheetData>
    <row r="1" spans="2:28" ht="22.5" customHeight="1"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AA1" s="287" t="s">
        <v>225</v>
      </c>
      <c r="AB1" s="288"/>
    </row>
    <row r="2" spans="1:27" ht="22.5" customHeight="1">
      <c r="A2" s="271" t="s">
        <v>226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8" ht="22.5" customHeight="1">
      <c r="A3" s="272"/>
      <c r="B3" s="272"/>
      <c r="C3" s="272"/>
      <c r="D3" s="273"/>
      <c r="E3" s="273"/>
      <c r="F3" s="273"/>
      <c r="G3" s="273"/>
      <c r="H3" s="273"/>
      <c r="I3" s="273"/>
      <c r="J3" s="273"/>
      <c r="K3" s="273"/>
      <c r="L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Z3" s="289" t="s">
        <v>77</v>
      </c>
      <c r="AA3" s="289"/>
      <c r="AB3" s="290"/>
    </row>
    <row r="4" spans="1:27" ht="27" customHeight="1">
      <c r="A4" s="274" t="s">
        <v>97</v>
      </c>
      <c r="B4" s="274"/>
      <c r="C4" s="274"/>
      <c r="D4" s="275" t="s">
        <v>78</v>
      </c>
      <c r="E4" s="275" t="s">
        <v>98</v>
      </c>
      <c r="F4" s="275" t="s">
        <v>99</v>
      </c>
      <c r="G4" s="276" t="s">
        <v>143</v>
      </c>
      <c r="H4" s="276"/>
      <c r="I4" s="276"/>
      <c r="J4" s="276"/>
      <c r="K4" s="276"/>
      <c r="L4" s="276"/>
      <c r="M4" s="276"/>
      <c r="N4" s="276"/>
      <c r="O4" s="276" t="s">
        <v>144</v>
      </c>
      <c r="P4" s="276"/>
      <c r="Q4" s="276"/>
      <c r="R4" s="276"/>
      <c r="S4" s="276"/>
      <c r="T4" s="276"/>
      <c r="U4" s="276"/>
      <c r="V4" s="276"/>
      <c r="W4" s="283" t="s">
        <v>145</v>
      </c>
      <c r="X4" s="275" t="s">
        <v>146</v>
      </c>
      <c r="Y4" s="275"/>
      <c r="Z4" s="275"/>
      <c r="AA4" s="275"/>
    </row>
    <row r="5" spans="1:27" ht="27" customHeight="1">
      <c r="A5" s="275" t="s">
        <v>100</v>
      </c>
      <c r="B5" s="275" t="s">
        <v>101</v>
      </c>
      <c r="C5" s="275" t="s">
        <v>102</v>
      </c>
      <c r="D5" s="275"/>
      <c r="E5" s="275"/>
      <c r="F5" s="275"/>
      <c r="G5" s="275" t="s">
        <v>80</v>
      </c>
      <c r="H5" s="275" t="s">
        <v>147</v>
      </c>
      <c r="I5" s="275" t="s">
        <v>148</v>
      </c>
      <c r="J5" s="275" t="s">
        <v>149</v>
      </c>
      <c r="K5" s="275" t="s">
        <v>150</v>
      </c>
      <c r="L5" s="280" t="s">
        <v>151</v>
      </c>
      <c r="M5" s="275" t="s">
        <v>152</v>
      </c>
      <c r="N5" s="275" t="s">
        <v>153</v>
      </c>
      <c r="O5" s="275" t="s">
        <v>80</v>
      </c>
      <c r="P5" s="275" t="s">
        <v>154</v>
      </c>
      <c r="Q5" s="275" t="s">
        <v>155</v>
      </c>
      <c r="R5" s="275" t="s">
        <v>156</v>
      </c>
      <c r="S5" s="280" t="s">
        <v>157</v>
      </c>
      <c r="T5" s="275" t="s">
        <v>158</v>
      </c>
      <c r="U5" s="275" t="s">
        <v>159</v>
      </c>
      <c r="V5" s="275" t="s">
        <v>160</v>
      </c>
      <c r="W5" s="284"/>
      <c r="X5" s="275" t="s">
        <v>80</v>
      </c>
      <c r="Y5" s="275" t="s">
        <v>161</v>
      </c>
      <c r="Z5" s="275" t="s">
        <v>162</v>
      </c>
      <c r="AA5" s="275" t="s">
        <v>146</v>
      </c>
    </row>
    <row r="6" spans="1:27" ht="27" customHeight="1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80"/>
      <c r="M6" s="275"/>
      <c r="N6" s="275"/>
      <c r="O6" s="275"/>
      <c r="P6" s="275"/>
      <c r="Q6" s="275"/>
      <c r="R6" s="275"/>
      <c r="S6" s="280"/>
      <c r="T6" s="275"/>
      <c r="U6" s="275"/>
      <c r="V6" s="275"/>
      <c r="W6" s="285"/>
      <c r="X6" s="275"/>
      <c r="Y6" s="275"/>
      <c r="Z6" s="275"/>
      <c r="AA6" s="275"/>
    </row>
    <row r="7" spans="1:27" ht="22.5" customHeight="1">
      <c r="A7" s="274" t="s">
        <v>92</v>
      </c>
      <c r="B7" s="274" t="s">
        <v>92</v>
      </c>
      <c r="C7" s="274" t="s">
        <v>92</v>
      </c>
      <c r="D7" s="274" t="s">
        <v>92</v>
      </c>
      <c r="E7" s="274" t="s">
        <v>92</v>
      </c>
      <c r="F7" s="274">
        <v>1</v>
      </c>
      <c r="G7" s="274">
        <v>2</v>
      </c>
      <c r="H7" s="274">
        <v>3</v>
      </c>
      <c r="I7" s="274">
        <v>4</v>
      </c>
      <c r="J7" s="274">
        <v>5</v>
      </c>
      <c r="K7" s="274">
        <v>6</v>
      </c>
      <c r="L7" s="274">
        <v>7</v>
      </c>
      <c r="M7" s="274">
        <v>8</v>
      </c>
      <c r="N7" s="274">
        <v>9</v>
      </c>
      <c r="O7" s="274">
        <v>10</v>
      </c>
      <c r="P7" s="274">
        <v>11</v>
      </c>
      <c r="Q7" s="274">
        <v>12</v>
      </c>
      <c r="R7" s="274">
        <v>13</v>
      </c>
      <c r="S7" s="274">
        <v>14</v>
      </c>
      <c r="T7" s="274">
        <v>15</v>
      </c>
      <c r="U7" s="274">
        <v>16</v>
      </c>
      <c r="V7" s="274">
        <v>17</v>
      </c>
      <c r="W7" s="274">
        <v>18</v>
      </c>
      <c r="X7" s="274">
        <v>19</v>
      </c>
      <c r="Y7" s="274">
        <v>20</v>
      </c>
      <c r="Z7" s="274">
        <v>21</v>
      </c>
      <c r="AA7" s="274">
        <v>22</v>
      </c>
    </row>
    <row r="8" spans="1:256" s="26" customFormat="1" ht="26.2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277">
        <f>G8+O8</f>
        <v>591.7</v>
      </c>
      <c r="G8" s="277">
        <f>H8+J8+M8</f>
        <v>436.40000000000003</v>
      </c>
      <c r="H8" s="277">
        <v>266.3</v>
      </c>
      <c r="I8" s="277"/>
      <c r="J8" s="277">
        <v>147.9</v>
      </c>
      <c r="K8" s="277"/>
      <c r="L8" s="277"/>
      <c r="M8" s="281">
        <v>22.2</v>
      </c>
      <c r="N8" s="277"/>
      <c r="O8" s="277">
        <f>P8+Q8+R8+T8+W8</f>
        <v>155.3</v>
      </c>
      <c r="P8" s="277">
        <v>66.3</v>
      </c>
      <c r="Q8" s="277">
        <v>31.1</v>
      </c>
      <c r="R8" s="277">
        <v>4.1</v>
      </c>
      <c r="S8" s="277"/>
      <c r="T8" s="277">
        <v>4.1</v>
      </c>
      <c r="U8" s="277"/>
      <c r="V8" s="277"/>
      <c r="W8" s="277">
        <v>49.7</v>
      </c>
      <c r="X8" s="286"/>
      <c r="Y8" s="286"/>
      <c r="Z8" s="286"/>
      <c r="AA8" s="286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1"/>
      <c r="IN8" s="291"/>
      <c r="IO8" s="291"/>
      <c r="IP8" s="291"/>
      <c r="IQ8" s="291"/>
      <c r="IR8" s="291"/>
      <c r="IS8" s="291"/>
      <c r="IT8" s="291"/>
      <c r="IU8" s="291"/>
      <c r="IV8" s="291"/>
    </row>
    <row r="9" spans="1:28" ht="22.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2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</row>
    <row r="10" spans="1:28" ht="22.5" customHeight="1">
      <c r="A10" s="278"/>
      <c r="B10" s="278"/>
      <c r="C10" s="278"/>
      <c r="D10" s="278"/>
      <c r="E10" s="278"/>
      <c r="F10" s="279"/>
      <c r="G10" s="278"/>
      <c r="H10" s="278"/>
      <c r="I10" s="278"/>
      <c r="J10" s="278"/>
      <c r="K10" s="278"/>
      <c r="L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</row>
    <row r="11" spans="1:27" ht="22.5" customHeigh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</row>
    <row r="12" spans="1:27" ht="22.5" customHeight="1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</row>
    <row r="13" spans="1:26" ht="22.5" customHeight="1">
      <c r="A13" s="278"/>
      <c r="B13" s="278"/>
      <c r="C13" s="278"/>
      <c r="D13" s="278"/>
      <c r="E13" s="278"/>
      <c r="F13" s="278"/>
      <c r="J13" s="278"/>
      <c r="K13" s="278"/>
      <c r="L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</row>
    <row r="14" spans="1:25" ht="22.5" customHeight="1">
      <c r="A14" s="278"/>
      <c r="B14" s="278"/>
      <c r="C14" s="278"/>
      <c r="D14" s="278"/>
      <c r="E14" s="278"/>
      <c r="F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</row>
    <row r="15" spans="15:24" ht="22.5" customHeight="1">
      <c r="O15" s="278"/>
      <c r="P15" s="278"/>
      <c r="Q15" s="278"/>
      <c r="R15" s="278"/>
      <c r="S15" s="278"/>
      <c r="T15" s="278"/>
      <c r="U15" s="278"/>
      <c r="V15" s="278"/>
      <c r="W15" s="278"/>
      <c r="X15" s="278"/>
    </row>
    <row r="16" spans="15:17" ht="22.5" customHeight="1">
      <c r="O16" s="278"/>
      <c r="P16" s="278"/>
      <c r="Q16" s="278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E18" sqref="E18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227</v>
      </c>
    </row>
    <row r="2" spans="1:14" ht="33" customHeight="1">
      <c r="A2" s="266" t="s">
        <v>228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3:14" ht="14.25" customHeight="1">
      <c r="M3" s="233" t="s">
        <v>77</v>
      </c>
      <c r="N3" s="233"/>
    </row>
    <row r="4" spans="1:14" ht="22.5" customHeight="1">
      <c r="A4" s="230" t="s">
        <v>97</v>
      </c>
      <c r="B4" s="230"/>
      <c r="C4" s="230"/>
      <c r="D4" s="81" t="s">
        <v>128</v>
      </c>
      <c r="E4" s="81" t="s">
        <v>79</v>
      </c>
      <c r="F4" s="81" t="s">
        <v>80</v>
      </c>
      <c r="G4" s="81" t="s">
        <v>130</v>
      </c>
      <c r="H4" s="81"/>
      <c r="I4" s="81"/>
      <c r="J4" s="81"/>
      <c r="K4" s="81"/>
      <c r="L4" s="81" t="s">
        <v>134</v>
      </c>
      <c r="M4" s="81"/>
      <c r="N4" s="81"/>
    </row>
    <row r="5" spans="1:14" ht="17.25" customHeight="1">
      <c r="A5" s="81" t="s">
        <v>100</v>
      </c>
      <c r="B5" s="267" t="s">
        <v>101</v>
      </c>
      <c r="C5" s="81" t="s">
        <v>102</v>
      </c>
      <c r="D5" s="81"/>
      <c r="E5" s="81"/>
      <c r="F5" s="81"/>
      <c r="G5" s="81" t="s">
        <v>165</v>
      </c>
      <c r="H5" s="81" t="s">
        <v>166</v>
      </c>
      <c r="I5" s="81" t="s">
        <v>144</v>
      </c>
      <c r="J5" s="81" t="s">
        <v>145</v>
      </c>
      <c r="K5" s="81" t="s">
        <v>146</v>
      </c>
      <c r="L5" s="81" t="s">
        <v>165</v>
      </c>
      <c r="M5" s="81" t="s">
        <v>116</v>
      </c>
      <c r="N5" s="81" t="s">
        <v>167</v>
      </c>
    </row>
    <row r="6" spans="1:14" ht="20.25" customHeight="1">
      <c r="A6" s="81"/>
      <c r="B6" s="267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s="26" customFormat="1" ht="29.2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94</v>
      </c>
      <c r="F7" s="231">
        <f>G7</f>
        <v>591.7000000000002</v>
      </c>
      <c r="G7" s="231">
        <f>H7+I7+J7+K7</f>
        <v>591.7000000000002</v>
      </c>
      <c r="H7" s="231">
        <f>266.3+147.9</f>
        <v>414.20000000000005</v>
      </c>
      <c r="I7" s="231">
        <f>66.3+31.1+4.1+4.1</f>
        <v>105.6</v>
      </c>
      <c r="J7" s="231">
        <v>49.7</v>
      </c>
      <c r="K7" s="231">
        <v>22.2</v>
      </c>
      <c r="L7" s="231"/>
      <c r="M7" s="231"/>
      <c r="N7" s="23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workbookViewId="0" topLeftCell="A1">
      <selection activeCell="E8" sqref="E8"/>
    </sheetView>
  </sheetViews>
  <sheetFormatPr defaultColWidth="6.75390625" defaultRowHeight="22.5" customHeight="1"/>
  <cols>
    <col min="1" max="3" width="4.00390625" style="253" customWidth="1"/>
    <col min="4" max="4" width="9.625" style="253" customWidth="1"/>
    <col min="5" max="5" width="21.875" style="253" customWidth="1"/>
    <col min="6" max="6" width="8.625" style="253" customWidth="1"/>
    <col min="7" max="14" width="7.25390625" style="253" customWidth="1"/>
    <col min="15" max="15" width="7.00390625" style="253" customWidth="1"/>
    <col min="16" max="24" width="7.25390625" style="253" customWidth="1"/>
    <col min="25" max="25" width="6.875" style="253" customWidth="1"/>
    <col min="26" max="26" width="7.25390625" style="253" customWidth="1"/>
    <col min="27" max="16384" width="6.75390625" style="253" customWidth="1"/>
  </cols>
  <sheetData>
    <row r="1" spans="2:26" ht="22.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X1" s="261" t="s">
        <v>229</v>
      </c>
      <c r="Y1" s="261"/>
      <c r="Z1" s="261"/>
    </row>
    <row r="2" spans="1:26" ht="22.5" customHeight="1">
      <c r="A2" s="255" t="s">
        <v>230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</row>
    <row r="3" spans="1:26" ht="22.5" customHeight="1">
      <c r="A3" s="256"/>
      <c r="B3" s="256"/>
      <c r="C3" s="256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X3" s="262" t="s">
        <v>77</v>
      </c>
      <c r="Y3" s="262"/>
      <c r="Z3" s="262"/>
    </row>
    <row r="4" spans="1:26" ht="22.5" customHeight="1">
      <c r="A4" s="258" t="s">
        <v>97</v>
      </c>
      <c r="B4" s="258"/>
      <c r="C4" s="258"/>
      <c r="D4" s="259" t="s">
        <v>78</v>
      </c>
      <c r="E4" s="259" t="s">
        <v>98</v>
      </c>
      <c r="F4" s="259" t="s">
        <v>170</v>
      </c>
      <c r="G4" s="259" t="s">
        <v>171</v>
      </c>
      <c r="H4" s="259" t="s">
        <v>172</v>
      </c>
      <c r="I4" s="259" t="s">
        <v>173</v>
      </c>
      <c r="J4" s="259" t="s">
        <v>174</v>
      </c>
      <c r="K4" s="259" t="s">
        <v>175</v>
      </c>
      <c r="L4" s="259" t="s">
        <v>176</v>
      </c>
      <c r="M4" s="259" t="s">
        <v>177</v>
      </c>
      <c r="N4" s="259" t="s">
        <v>178</v>
      </c>
      <c r="O4" s="259" t="s">
        <v>179</v>
      </c>
      <c r="P4" s="259" t="s">
        <v>180</v>
      </c>
      <c r="Q4" s="259" t="s">
        <v>181</v>
      </c>
      <c r="R4" s="259" t="s">
        <v>182</v>
      </c>
      <c r="S4" s="259" t="s">
        <v>183</v>
      </c>
      <c r="T4" s="259" t="s">
        <v>184</v>
      </c>
      <c r="U4" s="259" t="s">
        <v>185</v>
      </c>
      <c r="V4" s="259" t="s">
        <v>186</v>
      </c>
      <c r="W4" s="259" t="s">
        <v>187</v>
      </c>
      <c r="X4" s="259" t="s">
        <v>188</v>
      </c>
      <c r="Y4" s="259" t="s">
        <v>189</v>
      </c>
      <c r="Z4" s="259" t="s">
        <v>190</v>
      </c>
    </row>
    <row r="5" spans="1:26" ht="22.5" customHeight="1">
      <c r="A5" s="259" t="s">
        <v>100</v>
      </c>
      <c r="B5" s="259" t="s">
        <v>101</v>
      </c>
      <c r="C5" s="259" t="s">
        <v>102</v>
      </c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</row>
    <row r="6" spans="1:26" ht="22.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</row>
    <row r="7" spans="1:26" ht="22.5" customHeight="1">
      <c r="A7" s="258" t="s">
        <v>92</v>
      </c>
      <c r="B7" s="258" t="s">
        <v>92</v>
      </c>
      <c r="C7" s="258" t="s">
        <v>92</v>
      </c>
      <c r="D7" s="258" t="s">
        <v>92</v>
      </c>
      <c r="E7" s="258" t="s">
        <v>92</v>
      </c>
      <c r="F7" s="258">
        <v>1</v>
      </c>
      <c r="G7" s="258">
        <v>2</v>
      </c>
      <c r="H7" s="258">
        <v>3</v>
      </c>
      <c r="I7" s="258">
        <v>4</v>
      </c>
      <c r="J7" s="258">
        <v>5</v>
      </c>
      <c r="K7" s="258">
        <v>6</v>
      </c>
      <c r="L7" s="258">
        <v>7</v>
      </c>
      <c r="M7" s="258">
        <v>8</v>
      </c>
      <c r="N7" s="258">
        <v>9</v>
      </c>
      <c r="O7" s="258">
        <v>10</v>
      </c>
      <c r="P7" s="258">
        <v>11</v>
      </c>
      <c r="Q7" s="258">
        <v>12</v>
      </c>
      <c r="R7" s="258">
        <v>13</v>
      </c>
      <c r="S7" s="258">
        <v>14</v>
      </c>
      <c r="T7" s="258">
        <v>15</v>
      </c>
      <c r="U7" s="258">
        <v>16</v>
      </c>
      <c r="V7" s="258">
        <v>17</v>
      </c>
      <c r="W7" s="258">
        <v>18</v>
      </c>
      <c r="X7" s="258">
        <v>19</v>
      </c>
      <c r="Y7" s="258">
        <v>20</v>
      </c>
      <c r="Z7" s="258">
        <v>21</v>
      </c>
    </row>
    <row r="8" spans="1:26" s="252" customFormat="1" ht="22.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251">
        <v>52.4</v>
      </c>
      <c r="G8" s="251">
        <v>5.3</v>
      </c>
      <c r="H8" s="251">
        <v>1.5</v>
      </c>
      <c r="I8" s="251">
        <v>1</v>
      </c>
      <c r="J8" s="251">
        <v>4.5</v>
      </c>
      <c r="K8" s="251">
        <v>5.5</v>
      </c>
      <c r="L8" s="251">
        <v>4</v>
      </c>
      <c r="M8" s="251">
        <v>4</v>
      </c>
      <c r="N8" s="251"/>
      <c r="O8" s="251">
        <v>3.5</v>
      </c>
      <c r="P8" s="251">
        <v>3</v>
      </c>
      <c r="Q8" s="251">
        <v>2</v>
      </c>
      <c r="R8" s="251">
        <v>5</v>
      </c>
      <c r="S8" s="251"/>
      <c r="T8" s="251"/>
      <c r="U8" s="263">
        <v>3</v>
      </c>
      <c r="V8" s="264">
        <v>10.1</v>
      </c>
      <c r="W8" s="264"/>
      <c r="X8" s="265"/>
      <c r="Y8" s="265"/>
      <c r="Z8" s="265"/>
    </row>
    <row r="9" spans="1:26" ht="28.5" customHeight="1">
      <c r="A9" s="260"/>
      <c r="B9" s="252"/>
      <c r="C9" s="252"/>
      <c r="D9" s="252"/>
      <c r="E9" s="252"/>
      <c r="F9" s="252"/>
      <c r="G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</row>
    <row r="10" spans="11:19" ht="22.5" customHeight="1">
      <c r="K10" s="252"/>
      <c r="L10" s="252"/>
      <c r="M10" s="252"/>
      <c r="S10" s="252"/>
    </row>
    <row r="11" spans="11:13" ht="22.5" customHeight="1">
      <c r="K11" s="252"/>
      <c r="L11" s="252"/>
      <c r="M11" s="252"/>
    </row>
    <row r="12" ht="22.5" customHeight="1">
      <c r="K12" s="252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2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231</v>
      </c>
    </row>
    <row r="2" spans="1:20" ht="33.75" customHeight="1">
      <c r="A2" s="76" t="s">
        <v>232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9:20" ht="14.25" customHeight="1">
      <c r="S3" s="233" t="s">
        <v>77</v>
      </c>
      <c r="T3" s="233"/>
    </row>
    <row r="4" spans="1:20" ht="22.5" customHeight="1">
      <c r="A4" s="248" t="s">
        <v>97</v>
      </c>
      <c r="B4" s="248"/>
      <c r="C4" s="248"/>
      <c r="D4" s="81" t="s">
        <v>193</v>
      </c>
      <c r="E4" s="81" t="s">
        <v>129</v>
      </c>
      <c r="F4" s="80" t="s">
        <v>170</v>
      </c>
      <c r="G4" s="81" t="s">
        <v>131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134</v>
      </c>
      <c r="S4" s="81"/>
      <c r="T4" s="81"/>
    </row>
    <row r="5" spans="1:20" ht="14.25" customHeight="1">
      <c r="A5" s="248"/>
      <c r="B5" s="248"/>
      <c r="C5" s="248"/>
      <c r="D5" s="81"/>
      <c r="E5" s="81"/>
      <c r="F5" s="82"/>
      <c r="G5" s="81" t="s">
        <v>89</v>
      </c>
      <c r="H5" s="81" t="s">
        <v>194</v>
      </c>
      <c r="I5" s="81" t="s">
        <v>180</v>
      </c>
      <c r="J5" s="81" t="s">
        <v>181</v>
      </c>
      <c r="K5" s="81" t="s">
        <v>195</v>
      </c>
      <c r="L5" s="81" t="s">
        <v>196</v>
      </c>
      <c r="M5" s="81" t="s">
        <v>182</v>
      </c>
      <c r="N5" s="81" t="s">
        <v>197</v>
      </c>
      <c r="O5" s="81" t="s">
        <v>185</v>
      </c>
      <c r="P5" s="81" t="s">
        <v>198</v>
      </c>
      <c r="Q5" s="81" t="s">
        <v>199</v>
      </c>
      <c r="R5" s="81" t="s">
        <v>89</v>
      </c>
      <c r="S5" s="81" t="s">
        <v>200</v>
      </c>
      <c r="T5" s="81" t="s">
        <v>167</v>
      </c>
    </row>
    <row r="6" spans="1:20" ht="42.75" customHeight="1">
      <c r="A6" s="81" t="s">
        <v>100</v>
      </c>
      <c r="B6" s="81" t="s">
        <v>101</v>
      </c>
      <c r="C6" s="81" t="s">
        <v>102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s="26" customFormat="1" ht="35.2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140</v>
      </c>
      <c r="F7" s="249">
        <f>G7</f>
        <v>52.400000000000006</v>
      </c>
      <c r="G7" s="250">
        <f>H7+I7+J7+M7+O7+P7+Q7</f>
        <v>52.400000000000006</v>
      </c>
      <c r="H7" s="251">
        <v>6.8</v>
      </c>
      <c r="I7" s="251">
        <v>3</v>
      </c>
      <c r="J7" s="251">
        <v>2</v>
      </c>
      <c r="K7" s="250"/>
      <c r="L7" s="250"/>
      <c r="M7" s="250">
        <v>5</v>
      </c>
      <c r="N7" s="250"/>
      <c r="O7" s="250">
        <v>3</v>
      </c>
      <c r="P7" s="250">
        <v>3.5</v>
      </c>
      <c r="Q7" s="250">
        <v>29.1</v>
      </c>
      <c r="R7" s="231"/>
      <c r="S7" s="231"/>
      <c r="T7" s="231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G13" sqref="G13"/>
    </sheetView>
  </sheetViews>
  <sheetFormatPr defaultColWidth="6.875" defaultRowHeight="22.5" customHeight="1"/>
  <cols>
    <col min="1" max="3" width="4.00390625" style="235" customWidth="1"/>
    <col min="4" max="4" width="11.125" style="235" customWidth="1"/>
    <col min="5" max="5" width="30.125" style="235" customWidth="1"/>
    <col min="6" max="6" width="11.375" style="235" customWidth="1"/>
    <col min="7" max="12" width="10.375" style="235" customWidth="1"/>
    <col min="13" max="246" width="6.75390625" style="235" customWidth="1"/>
    <col min="247" max="252" width="6.75390625" style="236" customWidth="1"/>
    <col min="253" max="253" width="6.875" style="237" customWidth="1"/>
    <col min="254" max="16384" width="6.875" style="237" customWidth="1"/>
  </cols>
  <sheetData>
    <row r="1" spans="12:253" ht="22.5" customHeight="1">
      <c r="L1" s="235" t="s">
        <v>233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38" t="s">
        <v>234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39"/>
      <c r="H3" s="239"/>
      <c r="J3" s="245" t="s">
        <v>77</v>
      </c>
      <c r="K3" s="245"/>
      <c r="L3" s="24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40" t="s">
        <v>97</v>
      </c>
      <c r="B4" s="240"/>
      <c r="C4" s="240"/>
      <c r="D4" s="241" t="s">
        <v>128</v>
      </c>
      <c r="E4" s="241" t="s">
        <v>98</v>
      </c>
      <c r="F4" s="241" t="s">
        <v>170</v>
      </c>
      <c r="G4" s="242" t="s">
        <v>203</v>
      </c>
      <c r="H4" s="241" t="s">
        <v>204</v>
      </c>
      <c r="I4" s="241" t="s">
        <v>205</v>
      </c>
      <c r="J4" s="241" t="s">
        <v>206</v>
      </c>
      <c r="K4" s="241" t="s">
        <v>207</v>
      </c>
      <c r="L4" s="241" t="s">
        <v>190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41" t="s">
        <v>100</v>
      </c>
      <c r="B5" s="241" t="s">
        <v>101</v>
      </c>
      <c r="C5" s="241" t="s">
        <v>102</v>
      </c>
      <c r="D5" s="241"/>
      <c r="E5" s="241"/>
      <c r="F5" s="241"/>
      <c r="G5" s="242"/>
      <c r="H5" s="241"/>
      <c r="I5" s="241"/>
      <c r="J5" s="241"/>
      <c r="K5" s="241"/>
      <c r="L5" s="24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41"/>
      <c r="B6" s="241"/>
      <c r="C6" s="241"/>
      <c r="D6" s="241"/>
      <c r="E6" s="241"/>
      <c r="F6" s="241"/>
      <c r="G6" s="242"/>
      <c r="H6" s="241"/>
      <c r="I6" s="241"/>
      <c r="J6" s="241"/>
      <c r="K6" s="241"/>
      <c r="L6" s="24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43" t="s">
        <v>92</v>
      </c>
      <c r="B7" s="243" t="s">
        <v>92</v>
      </c>
      <c r="C7" s="243" t="s">
        <v>92</v>
      </c>
      <c r="D7" s="243" t="s">
        <v>92</v>
      </c>
      <c r="E7" s="243" t="s">
        <v>92</v>
      </c>
      <c r="F7" s="243">
        <v>1</v>
      </c>
      <c r="G7" s="240">
        <v>2</v>
      </c>
      <c r="H7" s="240">
        <v>3</v>
      </c>
      <c r="I7" s="240">
        <v>4</v>
      </c>
      <c r="J7" s="243">
        <v>5</v>
      </c>
      <c r="K7" s="243"/>
      <c r="L7" s="243">
        <v>6</v>
      </c>
      <c r="M7" s="239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34" customFormat="1" ht="22.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244">
        <v>0</v>
      </c>
      <c r="G8" s="244"/>
      <c r="H8" s="244"/>
      <c r="I8" s="244"/>
      <c r="J8" s="244"/>
      <c r="K8" s="244"/>
      <c r="L8" s="244"/>
      <c r="M8" s="246"/>
      <c r="N8" s="239"/>
      <c r="O8" s="239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pans="1:253" ht="26.25" customHeight="1">
      <c r="A9" s="232" t="s">
        <v>235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39"/>
      <c r="M10" s="24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4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4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4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4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4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4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4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4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4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F23" sqref="F23"/>
    </sheetView>
  </sheetViews>
  <sheetFormatPr defaultColWidth="6.875" defaultRowHeight="22.5" customHeight="1"/>
  <cols>
    <col min="1" max="1" width="8.375" style="469" customWidth="1"/>
    <col min="2" max="2" width="7.875" style="469" bestFit="1" customWidth="1"/>
    <col min="3" max="13" width="9.875" style="469" customWidth="1"/>
    <col min="14" max="255" width="6.75390625" style="469" customWidth="1"/>
    <col min="256" max="256" width="6.875" style="470" customWidth="1"/>
  </cols>
  <sheetData>
    <row r="1" spans="2:255" ht="22.5" customHeight="1">
      <c r="B1" s="471"/>
      <c r="C1" s="471"/>
      <c r="D1" s="471"/>
      <c r="E1" s="471"/>
      <c r="F1" s="471"/>
      <c r="G1" s="471"/>
      <c r="H1" s="471"/>
      <c r="I1" s="471"/>
      <c r="J1" s="471"/>
      <c r="M1" s="483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72" t="s">
        <v>76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473"/>
      <c r="C3" s="473"/>
      <c r="D3" s="474"/>
      <c r="E3" s="474"/>
      <c r="F3" s="474"/>
      <c r="G3" s="473"/>
      <c r="H3" s="473"/>
      <c r="I3" s="473"/>
      <c r="J3" s="473"/>
      <c r="L3" s="484" t="s">
        <v>77</v>
      </c>
      <c r="M3" s="48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75" t="s">
        <v>78</v>
      </c>
      <c r="B4" s="475" t="s">
        <v>79</v>
      </c>
      <c r="C4" s="476" t="s">
        <v>80</v>
      </c>
      <c r="D4" s="477" t="s">
        <v>81</v>
      </c>
      <c r="E4" s="477"/>
      <c r="F4" s="477"/>
      <c r="G4" s="475" t="s">
        <v>82</v>
      </c>
      <c r="H4" s="475" t="s">
        <v>83</v>
      </c>
      <c r="I4" s="475" t="s">
        <v>84</v>
      </c>
      <c r="J4" s="475" t="s">
        <v>85</v>
      </c>
      <c r="K4" s="475" t="s">
        <v>86</v>
      </c>
      <c r="L4" s="485" t="s">
        <v>87</v>
      </c>
      <c r="M4" s="486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75"/>
      <c r="B5" s="475"/>
      <c r="C5" s="475"/>
      <c r="D5" s="475" t="s">
        <v>89</v>
      </c>
      <c r="E5" s="475" t="s">
        <v>90</v>
      </c>
      <c r="F5" s="475" t="s">
        <v>91</v>
      </c>
      <c r="G5" s="475"/>
      <c r="H5" s="475"/>
      <c r="I5" s="475"/>
      <c r="J5" s="475"/>
      <c r="K5" s="475"/>
      <c r="L5" s="475"/>
      <c r="M5" s="48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478" t="s">
        <v>92</v>
      </c>
      <c r="B6" s="478" t="s">
        <v>92</v>
      </c>
      <c r="C6" s="478">
        <v>1</v>
      </c>
      <c r="D6" s="478">
        <v>2</v>
      </c>
      <c r="E6" s="478">
        <v>3</v>
      </c>
      <c r="F6" s="478">
        <v>4</v>
      </c>
      <c r="G6" s="478">
        <v>5</v>
      </c>
      <c r="H6" s="478">
        <v>6</v>
      </c>
      <c r="I6" s="478">
        <v>7</v>
      </c>
      <c r="J6" s="478">
        <v>8</v>
      </c>
      <c r="K6" s="478">
        <v>9</v>
      </c>
      <c r="L6" s="478">
        <v>10</v>
      </c>
      <c r="M6" s="48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68" customFormat="1" ht="23.25" customHeight="1">
      <c r="A7" s="479" t="s">
        <v>93</v>
      </c>
      <c r="B7" s="480" t="s">
        <v>94</v>
      </c>
      <c r="C7" s="454">
        <f>D7+I7</f>
        <v>1340.3</v>
      </c>
      <c r="D7" s="455">
        <f>E7</f>
        <v>940.3</v>
      </c>
      <c r="E7" s="106">
        <v>940.3</v>
      </c>
      <c r="F7" s="454"/>
      <c r="G7" s="454"/>
      <c r="H7" s="454"/>
      <c r="I7" s="106">
        <v>400</v>
      </c>
      <c r="J7" s="454"/>
      <c r="K7" s="454"/>
      <c r="L7" s="454"/>
      <c r="M7" s="45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481"/>
      <c r="B10" s="481"/>
      <c r="C10" s="482"/>
      <c r="D10" s="481"/>
      <c r="E10" s="481"/>
      <c r="F10" s="481"/>
      <c r="G10" s="481"/>
      <c r="H10" s="481"/>
      <c r="I10" s="481"/>
      <c r="J10" s="481"/>
      <c r="K10" s="481"/>
      <c r="L10" s="48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481"/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481"/>
      <c r="D12" s="481"/>
      <c r="G12" s="481"/>
      <c r="H12" s="481"/>
      <c r="I12" s="481"/>
      <c r="J12" s="481"/>
      <c r="K12" s="481"/>
      <c r="L12" s="48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481"/>
      <c r="I13" s="481"/>
      <c r="J13" s="48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48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48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48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7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236</v>
      </c>
    </row>
    <row r="2" spans="1:11" ht="31.5" customHeight="1">
      <c r="A2" s="76" t="s">
        <v>237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0:11" ht="14.25" customHeight="1">
      <c r="J3" s="233" t="s">
        <v>77</v>
      </c>
      <c r="K3" s="233"/>
    </row>
    <row r="4" spans="1:11" ht="33" customHeight="1">
      <c r="A4" s="230" t="s">
        <v>97</v>
      </c>
      <c r="B4" s="230"/>
      <c r="C4" s="230"/>
      <c r="D4" s="81" t="s">
        <v>193</v>
      </c>
      <c r="E4" s="81" t="s">
        <v>129</v>
      </c>
      <c r="F4" s="81" t="s">
        <v>118</v>
      </c>
      <c r="G4" s="81"/>
      <c r="H4" s="81"/>
      <c r="I4" s="81"/>
      <c r="J4" s="81"/>
      <c r="K4" s="81"/>
    </row>
    <row r="5" spans="1:11" ht="14.25" customHeight="1">
      <c r="A5" s="81" t="s">
        <v>100</v>
      </c>
      <c r="B5" s="81" t="s">
        <v>101</v>
      </c>
      <c r="C5" s="81" t="s">
        <v>102</v>
      </c>
      <c r="D5" s="81"/>
      <c r="E5" s="81"/>
      <c r="F5" s="81" t="s">
        <v>89</v>
      </c>
      <c r="G5" s="81" t="s">
        <v>210</v>
      </c>
      <c r="H5" s="81" t="s">
        <v>207</v>
      </c>
      <c r="I5" s="81" t="s">
        <v>211</v>
      </c>
      <c r="J5" s="81" t="s">
        <v>203</v>
      </c>
      <c r="K5" s="81" t="s">
        <v>212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26" customFormat="1" ht="24.7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140</v>
      </c>
      <c r="F7" s="231"/>
      <c r="G7" s="231"/>
      <c r="H7" s="231"/>
      <c r="I7" s="231"/>
      <c r="J7" s="231"/>
      <c r="K7" s="231"/>
    </row>
    <row r="9" ht="14.25">
      <c r="A9" s="232" t="s">
        <v>235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B11" sqref="B11"/>
    </sheetView>
  </sheetViews>
  <sheetFormatPr defaultColWidth="6.875" defaultRowHeight="12.75" customHeight="1"/>
  <cols>
    <col min="1" max="1" width="8.75390625" style="198" customWidth="1"/>
    <col min="2" max="2" width="15.875" style="198" customWidth="1"/>
    <col min="3" max="3" width="21.75390625" style="198" customWidth="1"/>
    <col min="4" max="5" width="11.125" style="198" customWidth="1"/>
    <col min="6" max="14" width="10.125" style="198" customWidth="1"/>
    <col min="15" max="256" width="6.875" style="198" customWidth="1"/>
  </cols>
  <sheetData>
    <row r="1" spans="1:255" ht="22.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19"/>
      <c r="L1" s="220"/>
      <c r="N1" s="221" t="s">
        <v>238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00" t="s">
        <v>239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01"/>
      <c r="B3" s="202"/>
      <c r="C3" s="202"/>
      <c r="D3" s="201"/>
      <c r="E3" s="202"/>
      <c r="F3" s="202"/>
      <c r="G3" s="202"/>
      <c r="H3" s="201"/>
      <c r="I3" s="201"/>
      <c r="J3" s="201"/>
      <c r="K3" s="219"/>
      <c r="L3" s="222"/>
      <c r="N3" s="223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03" t="s">
        <v>240</v>
      </c>
      <c r="B4" s="203" t="s">
        <v>129</v>
      </c>
      <c r="C4" s="204" t="s">
        <v>241</v>
      </c>
      <c r="D4" s="205" t="s">
        <v>99</v>
      </c>
      <c r="E4" s="206" t="s">
        <v>81</v>
      </c>
      <c r="F4" s="206"/>
      <c r="G4" s="206"/>
      <c r="H4" s="207" t="s">
        <v>82</v>
      </c>
      <c r="I4" s="203" t="s">
        <v>83</v>
      </c>
      <c r="J4" s="203" t="s">
        <v>84</v>
      </c>
      <c r="K4" s="203" t="s">
        <v>85</v>
      </c>
      <c r="L4" s="224" t="s">
        <v>86</v>
      </c>
      <c r="M4" s="225" t="s">
        <v>87</v>
      </c>
      <c r="N4" s="226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03"/>
      <c r="B5" s="203"/>
      <c r="C5" s="204"/>
      <c r="D5" s="203"/>
      <c r="E5" s="208" t="s">
        <v>89</v>
      </c>
      <c r="F5" s="208" t="s">
        <v>90</v>
      </c>
      <c r="G5" s="208" t="s">
        <v>91</v>
      </c>
      <c r="H5" s="203"/>
      <c r="I5" s="203"/>
      <c r="J5" s="203"/>
      <c r="K5" s="203"/>
      <c r="L5" s="205"/>
      <c r="M5" s="225"/>
      <c r="N5" s="22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09" t="s">
        <v>92</v>
      </c>
      <c r="B6" s="209" t="s">
        <v>92</v>
      </c>
      <c r="C6" s="209" t="s">
        <v>92</v>
      </c>
      <c r="D6" s="209">
        <v>1</v>
      </c>
      <c r="E6" s="209">
        <v>2</v>
      </c>
      <c r="F6" s="209">
        <v>3</v>
      </c>
      <c r="G6" s="209">
        <v>4</v>
      </c>
      <c r="H6" s="209">
        <v>5</v>
      </c>
      <c r="I6" s="209">
        <v>6</v>
      </c>
      <c r="J6" s="209">
        <v>7</v>
      </c>
      <c r="K6" s="209">
        <v>8</v>
      </c>
      <c r="L6" s="209">
        <v>9</v>
      </c>
      <c r="M6" s="227">
        <v>10</v>
      </c>
      <c r="N6" s="228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97" customFormat="1" ht="23.25" customHeight="1">
      <c r="A7" s="210">
        <v>2070801</v>
      </c>
      <c r="B7" s="211" t="s">
        <v>242</v>
      </c>
      <c r="C7" s="212" t="s">
        <v>243</v>
      </c>
      <c r="D7" s="213">
        <v>373</v>
      </c>
      <c r="E7" s="214">
        <f>F7</f>
        <v>296.2</v>
      </c>
      <c r="F7" s="215">
        <v>296.2</v>
      </c>
      <c r="G7" s="216"/>
      <c r="H7" s="216"/>
      <c r="I7" s="216"/>
      <c r="J7" s="216">
        <v>76.8</v>
      </c>
      <c r="K7" s="216"/>
      <c r="L7" s="214"/>
      <c r="M7" s="229"/>
      <c r="N7" s="214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2.5" customHeight="1">
      <c r="A8" s="217"/>
      <c r="B8" s="217"/>
      <c r="C8" s="217"/>
      <c r="D8" s="217"/>
      <c r="E8" s="217"/>
      <c r="F8" s="217"/>
      <c r="G8" s="218"/>
      <c r="H8" s="217"/>
      <c r="I8" s="217"/>
      <c r="J8" s="217"/>
      <c r="K8" s="217"/>
      <c r="L8" s="217"/>
      <c r="M8" s="217"/>
      <c r="N8" s="21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17"/>
      <c r="B10" s="217"/>
      <c r="C10" s="217"/>
      <c r="D10" s="219"/>
      <c r="E10" s="217"/>
      <c r="F10" s="219"/>
      <c r="G10" s="217"/>
      <c r="H10" s="217"/>
      <c r="I10" s="217"/>
      <c r="J10" s="217"/>
      <c r="K10" s="217"/>
      <c r="L10" s="217"/>
      <c r="M10" s="217"/>
      <c r="N10" s="21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17"/>
      <c r="B13" s="217"/>
      <c r="C13" s="217"/>
      <c r="D13" s="219"/>
      <c r="E13" s="219"/>
      <c r="F13" s="217"/>
      <c r="G13" s="217"/>
      <c r="H13" s="217"/>
      <c r="I13" s="219"/>
      <c r="J13" s="217"/>
      <c r="K13" s="217"/>
      <c r="L13" s="217"/>
      <c r="M13" s="217"/>
      <c r="N13" s="21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17"/>
      <c r="B14" s="217"/>
      <c r="C14" s="217"/>
      <c r="D14" s="219"/>
      <c r="E14" s="219"/>
      <c r="F14" s="219"/>
      <c r="G14" s="217"/>
      <c r="H14" s="219"/>
      <c r="I14" s="219"/>
      <c r="J14" s="217"/>
      <c r="K14" s="217"/>
      <c r="L14" s="219"/>
      <c r="M14" s="217"/>
      <c r="N14" s="21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19"/>
      <c r="B15" s="219"/>
      <c r="C15" s="217"/>
      <c r="D15" s="219"/>
      <c r="E15" s="219"/>
      <c r="F15" s="219"/>
      <c r="G15" s="217"/>
      <c r="H15" s="219"/>
      <c r="I15" s="219"/>
      <c r="J15" s="217"/>
      <c r="K15" s="219"/>
      <c r="L15" s="219"/>
      <c r="M15" s="219"/>
      <c r="N15" s="21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19"/>
      <c r="B16" s="219"/>
      <c r="C16" s="219"/>
      <c r="D16" s="219"/>
      <c r="E16" s="219"/>
      <c r="F16" s="219"/>
      <c r="G16" s="217"/>
      <c r="H16" s="219"/>
      <c r="I16" s="219"/>
      <c r="J16" s="219"/>
      <c r="K16" s="219"/>
      <c r="L16" s="219"/>
      <c r="M16" s="219"/>
      <c r="N16" s="21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19"/>
      <c r="B19" s="219"/>
      <c r="C19" s="219"/>
      <c r="D19" s="219"/>
      <c r="E19" s="219"/>
      <c r="F19" s="219"/>
      <c r="G19" s="219"/>
      <c r="H19" s="219"/>
      <c r="I19" s="217"/>
      <c r="J19" s="219"/>
      <c r="K19" s="219"/>
      <c r="L19" s="219"/>
      <c r="M19" s="219"/>
      <c r="N19" s="2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8" sqref="E8"/>
    </sheetView>
  </sheetViews>
  <sheetFormatPr defaultColWidth="6.875" defaultRowHeight="12.75" customHeight="1"/>
  <cols>
    <col min="1" max="3" width="4.00390625" style="156" customWidth="1"/>
    <col min="4" max="4" width="9.625" style="156" customWidth="1"/>
    <col min="5" max="5" width="23.125" style="156" customWidth="1"/>
    <col min="6" max="6" width="8.875" style="156" customWidth="1"/>
    <col min="7" max="7" width="8.125" style="156" customWidth="1"/>
    <col min="8" max="10" width="7.125" style="156" customWidth="1"/>
    <col min="11" max="11" width="7.75390625" style="156" customWidth="1"/>
    <col min="12" max="19" width="7.125" style="156" customWidth="1"/>
    <col min="20" max="21" width="7.25390625" style="156" customWidth="1"/>
    <col min="22" max="16384" width="6.875" style="156" customWidth="1"/>
  </cols>
  <sheetData>
    <row r="1" spans="1:21" ht="24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76"/>
      <c r="R1" s="176"/>
      <c r="S1" s="183"/>
      <c r="T1" s="183"/>
      <c r="U1" s="157" t="s">
        <v>244</v>
      </c>
    </row>
    <row r="2" spans="1:21" ht="24.75" customHeight="1">
      <c r="A2" s="158" t="s">
        <v>245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2" ht="24.75" customHeight="1">
      <c r="A3" s="159"/>
      <c r="B3" s="160"/>
      <c r="C3" s="161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84"/>
      <c r="R3" s="184"/>
      <c r="S3" s="185"/>
      <c r="T3" s="186" t="s">
        <v>77</v>
      </c>
      <c r="U3" s="186"/>
      <c r="V3" s="187"/>
    </row>
    <row r="4" spans="1:22" ht="24.75" customHeight="1">
      <c r="A4" s="162" t="s">
        <v>109</v>
      </c>
      <c r="B4" s="162"/>
      <c r="C4" s="163"/>
      <c r="D4" s="164" t="s">
        <v>78</v>
      </c>
      <c r="E4" s="164" t="s">
        <v>98</v>
      </c>
      <c r="F4" s="165" t="s">
        <v>110</v>
      </c>
      <c r="G4" s="166" t="s">
        <v>111</v>
      </c>
      <c r="H4" s="162"/>
      <c r="I4" s="162"/>
      <c r="J4" s="163"/>
      <c r="K4" s="167" t="s">
        <v>112</v>
      </c>
      <c r="L4" s="179"/>
      <c r="M4" s="179"/>
      <c r="N4" s="179"/>
      <c r="O4" s="179"/>
      <c r="P4" s="179"/>
      <c r="Q4" s="179"/>
      <c r="R4" s="188"/>
      <c r="S4" s="189" t="s">
        <v>113</v>
      </c>
      <c r="T4" s="190" t="s">
        <v>114</v>
      </c>
      <c r="U4" s="190" t="s">
        <v>115</v>
      </c>
      <c r="V4" s="187"/>
    </row>
    <row r="5" spans="1:22" ht="24.75" customHeight="1">
      <c r="A5" s="167" t="s">
        <v>100</v>
      </c>
      <c r="B5" s="164" t="s">
        <v>101</v>
      </c>
      <c r="C5" s="164" t="s">
        <v>102</v>
      </c>
      <c r="D5" s="164"/>
      <c r="E5" s="164"/>
      <c r="F5" s="165"/>
      <c r="G5" s="164" t="s">
        <v>80</v>
      </c>
      <c r="H5" s="164" t="s">
        <v>116</v>
      </c>
      <c r="I5" s="164" t="s">
        <v>117</v>
      </c>
      <c r="J5" s="165" t="s">
        <v>118</v>
      </c>
      <c r="K5" s="180" t="s">
        <v>80</v>
      </c>
      <c r="L5" s="142" t="s">
        <v>119</v>
      </c>
      <c r="M5" s="142" t="s">
        <v>120</v>
      </c>
      <c r="N5" s="142" t="s">
        <v>121</v>
      </c>
      <c r="O5" s="142" t="s">
        <v>122</v>
      </c>
      <c r="P5" s="142" t="s">
        <v>123</v>
      </c>
      <c r="Q5" s="142" t="s">
        <v>124</v>
      </c>
      <c r="R5" s="142" t="s">
        <v>125</v>
      </c>
      <c r="S5" s="191"/>
      <c r="T5" s="190"/>
      <c r="U5" s="190"/>
      <c r="V5" s="187"/>
    </row>
    <row r="6" spans="1:21" ht="30.75" customHeight="1">
      <c r="A6" s="167"/>
      <c r="B6" s="164"/>
      <c r="C6" s="164"/>
      <c r="D6" s="164"/>
      <c r="E6" s="165"/>
      <c r="F6" s="168" t="s">
        <v>99</v>
      </c>
      <c r="G6" s="164"/>
      <c r="H6" s="164"/>
      <c r="I6" s="164"/>
      <c r="J6" s="165"/>
      <c r="K6" s="181"/>
      <c r="L6" s="142"/>
      <c r="M6" s="142"/>
      <c r="N6" s="142"/>
      <c r="O6" s="142"/>
      <c r="P6" s="142"/>
      <c r="Q6" s="142"/>
      <c r="R6" s="142"/>
      <c r="S6" s="192"/>
      <c r="T6" s="190"/>
      <c r="U6" s="190"/>
    </row>
    <row r="7" spans="1:21" ht="24.75" customHeight="1">
      <c r="A7" s="169" t="s">
        <v>92</v>
      </c>
      <c r="B7" s="169" t="s">
        <v>92</v>
      </c>
      <c r="C7" s="169" t="s">
        <v>92</v>
      </c>
      <c r="D7" s="169" t="s">
        <v>92</v>
      </c>
      <c r="E7" s="169" t="s">
        <v>92</v>
      </c>
      <c r="F7" s="170">
        <v>1</v>
      </c>
      <c r="G7" s="169">
        <v>2</v>
      </c>
      <c r="H7" s="169">
        <v>3</v>
      </c>
      <c r="I7" s="169">
        <v>4</v>
      </c>
      <c r="J7" s="169">
        <v>5</v>
      </c>
      <c r="K7" s="169">
        <v>6</v>
      </c>
      <c r="L7" s="169">
        <v>7</v>
      </c>
      <c r="M7" s="169">
        <v>8</v>
      </c>
      <c r="N7" s="169">
        <v>9</v>
      </c>
      <c r="O7" s="169">
        <v>10</v>
      </c>
      <c r="P7" s="169">
        <v>11</v>
      </c>
      <c r="Q7" s="169">
        <v>12</v>
      </c>
      <c r="R7" s="169">
        <v>13</v>
      </c>
      <c r="S7" s="169">
        <v>14</v>
      </c>
      <c r="T7" s="170">
        <v>15</v>
      </c>
      <c r="U7" s="170">
        <v>16</v>
      </c>
    </row>
    <row r="8" spans="1:21" s="155" customFormat="1" ht="24.7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171"/>
      <c r="G8" s="172"/>
      <c r="H8" s="172"/>
      <c r="I8" s="172"/>
      <c r="J8" s="172"/>
      <c r="K8" s="172"/>
      <c r="L8" s="172"/>
      <c r="M8" s="182"/>
      <c r="N8" s="172"/>
      <c r="O8" s="172"/>
      <c r="P8" s="172"/>
      <c r="Q8" s="172"/>
      <c r="R8" s="172"/>
      <c r="S8" s="193"/>
      <c r="T8" s="193"/>
      <c r="U8" s="194"/>
    </row>
    <row r="9" spans="1:21" ht="24.75" customHeight="1">
      <c r="A9" s="21" t="s">
        <v>246</v>
      </c>
      <c r="B9" s="173"/>
      <c r="C9" s="173"/>
      <c r="D9" s="173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95"/>
      <c r="T9" s="195"/>
      <c r="U9" s="195"/>
    </row>
    <row r="10" spans="1:21" ht="18.75" customHeight="1">
      <c r="A10" s="21"/>
      <c r="B10" s="173"/>
      <c r="C10" s="173"/>
      <c r="D10" s="173"/>
      <c r="E10" s="174"/>
      <c r="F10" s="175"/>
      <c r="G10" s="176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95"/>
      <c r="T10" s="195"/>
      <c r="U10" s="195"/>
    </row>
    <row r="11" spans="1:21" ht="18.75" customHeight="1">
      <c r="A11" s="177"/>
      <c r="B11" s="173"/>
      <c r="C11" s="173"/>
      <c r="D11" s="173"/>
      <c r="E11" s="174"/>
      <c r="F11" s="175"/>
      <c r="G11" s="176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95"/>
      <c r="T11" s="195"/>
      <c r="U11" s="195"/>
    </row>
    <row r="12" spans="1:21" ht="18.75" customHeight="1">
      <c r="A12" s="177"/>
      <c r="B12" s="173"/>
      <c r="C12" s="173"/>
      <c r="D12" s="173"/>
      <c r="E12" s="17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95"/>
      <c r="T12" s="195"/>
      <c r="U12" s="196"/>
    </row>
    <row r="13" spans="1:21" ht="18.75" customHeight="1">
      <c r="A13" s="177"/>
      <c r="B13" s="177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95"/>
      <c r="T13" s="195"/>
      <c r="U13" s="196"/>
    </row>
    <row r="14" spans="1:21" ht="18.75" customHeight="1">
      <c r="A14" s="177"/>
      <c r="B14" s="177"/>
      <c r="C14" s="177"/>
      <c r="D14" s="173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95"/>
      <c r="T14" s="195"/>
      <c r="U14" s="196"/>
    </row>
    <row r="15" spans="1:21" ht="18.75" customHeight="1">
      <c r="A15" s="177"/>
      <c r="B15" s="177"/>
      <c r="C15" s="177"/>
      <c r="D15" s="173"/>
      <c r="E15" s="17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95"/>
      <c r="T15" s="196"/>
      <c r="U15" s="196"/>
    </row>
    <row r="16" spans="1:21" ht="18.75" customHeight="1">
      <c r="A16" s="177"/>
      <c r="B16" s="177"/>
      <c r="C16" s="177"/>
      <c r="D16" s="177"/>
      <c r="E16" s="178"/>
      <c r="F16" s="175"/>
      <c r="G16" s="176"/>
      <c r="H16" s="176"/>
      <c r="I16" s="176"/>
      <c r="J16" s="176"/>
      <c r="K16" s="176"/>
      <c r="L16" s="176"/>
      <c r="M16" s="176"/>
      <c r="N16" s="176"/>
      <c r="O16" s="176"/>
      <c r="P16" s="175"/>
      <c r="Q16" s="175"/>
      <c r="R16" s="175"/>
      <c r="S16" s="196"/>
      <c r="T16" s="196"/>
      <c r="U16" s="196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0" t="s">
        <v>247</v>
      </c>
    </row>
    <row r="2" spans="1:21" ht="24.75" customHeight="1">
      <c r="A2" s="76" t="s">
        <v>248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91" t="s">
        <v>77</v>
      </c>
      <c r="U3" s="91"/>
    </row>
    <row r="4" spans="1:21" ht="27.75" customHeight="1">
      <c r="A4" s="77" t="s">
        <v>109</v>
      </c>
      <c r="B4" s="78"/>
      <c r="C4" s="79"/>
      <c r="D4" s="80" t="s">
        <v>128</v>
      </c>
      <c r="E4" s="80" t="s">
        <v>129</v>
      </c>
      <c r="F4" s="80" t="s">
        <v>99</v>
      </c>
      <c r="G4" s="81" t="s">
        <v>130</v>
      </c>
      <c r="H4" s="81" t="s">
        <v>131</v>
      </c>
      <c r="I4" s="81" t="s">
        <v>132</v>
      </c>
      <c r="J4" s="81" t="s">
        <v>133</v>
      </c>
      <c r="K4" s="81" t="s">
        <v>134</v>
      </c>
      <c r="L4" s="81" t="s">
        <v>135</v>
      </c>
      <c r="M4" s="81" t="s">
        <v>120</v>
      </c>
      <c r="N4" s="81" t="s">
        <v>136</v>
      </c>
      <c r="O4" s="81" t="s">
        <v>118</v>
      </c>
      <c r="P4" s="81" t="s">
        <v>122</v>
      </c>
      <c r="Q4" s="81" t="s">
        <v>121</v>
      </c>
      <c r="R4" s="81" t="s">
        <v>137</v>
      </c>
      <c r="S4" s="81" t="s">
        <v>138</v>
      </c>
      <c r="T4" s="81" t="s">
        <v>139</v>
      </c>
      <c r="U4" s="81" t="s">
        <v>125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6" customFormat="1" ht="29.25" customHeight="1">
      <c r="A7" s="84" t="s">
        <v>103</v>
      </c>
      <c r="B7" s="84" t="s">
        <v>249</v>
      </c>
      <c r="C7" s="84" t="s">
        <v>105</v>
      </c>
      <c r="D7" s="85" t="s">
        <v>93</v>
      </c>
      <c r="E7" s="86" t="s">
        <v>140</v>
      </c>
      <c r="F7" s="87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ht="15.75">
      <c r="A8" s="21" t="s">
        <v>246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E8" sqref="E8"/>
    </sheetView>
  </sheetViews>
  <sheetFormatPr defaultColWidth="6.875" defaultRowHeight="12.75" customHeight="1"/>
  <cols>
    <col min="1" max="3" width="4.00390625" style="118" customWidth="1"/>
    <col min="4" max="4" width="9.625" style="118" customWidth="1"/>
    <col min="5" max="5" width="22.50390625" style="118" customWidth="1"/>
    <col min="6" max="7" width="8.50390625" style="118" customWidth="1"/>
    <col min="8" max="10" width="7.25390625" style="118" customWidth="1"/>
    <col min="11" max="11" width="8.50390625" style="118" customWidth="1"/>
    <col min="12" max="19" width="7.25390625" style="118" customWidth="1"/>
    <col min="20" max="21" width="7.75390625" style="118" customWidth="1"/>
    <col min="22" max="16384" width="6.875" style="118" customWidth="1"/>
  </cols>
  <sheetData>
    <row r="1" spans="1:21" ht="24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38"/>
      <c r="R1" s="138"/>
      <c r="S1" s="143"/>
      <c r="T1" s="143"/>
      <c r="U1" s="119" t="s">
        <v>250</v>
      </c>
    </row>
    <row r="2" spans="1:21" ht="24.75" customHeight="1">
      <c r="A2" s="120" t="s">
        <v>251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2" ht="24.75" customHeight="1">
      <c r="A3" s="121"/>
      <c r="B3" s="122"/>
      <c r="C3" s="123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44"/>
      <c r="R3" s="144"/>
      <c r="S3" s="145"/>
      <c r="T3" s="146" t="s">
        <v>77</v>
      </c>
      <c r="U3" s="146"/>
      <c r="V3" s="147"/>
    </row>
    <row r="4" spans="1:22" ht="24.75" customHeight="1">
      <c r="A4" s="124" t="s">
        <v>109</v>
      </c>
      <c r="B4" s="124"/>
      <c r="C4" s="124"/>
      <c r="D4" s="125" t="s">
        <v>78</v>
      </c>
      <c r="E4" s="126" t="s">
        <v>98</v>
      </c>
      <c r="F4" s="126" t="s">
        <v>110</v>
      </c>
      <c r="G4" s="124" t="s">
        <v>111</v>
      </c>
      <c r="H4" s="124"/>
      <c r="I4" s="124"/>
      <c r="J4" s="126"/>
      <c r="K4" s="126" t="s">
        <v>112</v>
      </c>
      <c r="L4" s="125"/>
      <c r="M4" s="125"/>
      <c r="N4" s="125"/>
      <c r="O4" s="125"/>
      <c r="P4" s="125"/>
      <c r="Q4" s="125"/>
      <c r="R4" s="148"/>
      <c r="S4" s="149" t="s">
        <v>113</v>
      </c>
      <c r="T4" s="150" t="s">
        <v>114</v>
      </c>
      <c r="U4" s="150" t="s">
        <v>115</v>
      </c>
      <c r="V4" s="147"/>
    </row>
    <row r="5" spans="1:22" ht="24.75" customHeight="1">
      <c r="A5" s="127" t="s">
        <v>100</v>
      </c>
      <c r="B5" s="127" t="s">
        <v>101</v>
      </c>
      <c r="C5" s="127" t="s">
        <v>102</v>
      </c>
      <c r="D5" s="126"/>
      <c r="E5" s="126"/>
      <c r="F5" s="124"/>
      <c r="G5" s="127" t="s">
        <v>80</v>
      </c>
      <c r="H5" s="127" t="s">
        <v>116</v>
      </c>
      <c r="I5" s="127" t="s">
        <v>117</v>
      </c>
      <c r="J5" s="140" t="s">
        <v>118</v>
      </c>
      <c r="K5" s="141" t="s">
        <v>80</v>
      </c>
      <c r="L5" s="142" t="s">
        <v>119</v>
      </c>
      <c r="M5" s="142" t="s">
        <v>120</v>
      </c>
      <c r="N5" s="142" t="s">
        <v>121</v>
      </c>
      <c r="O5" s="142" t="s">
        <v>122</v>
      </c>
      <c r="P5" s="142" t="s">
        <v>123</v>
      </c>
      <c r="Q5" s="142" t="s">
        <v>124</v>
      </c>
      <c r="R5" s="142" t="s">
        <v>125</v>
      </c>
      <c r="S5" s="150"/>
      <c r="T5" s="150"/>
      <c r="U5" s="150"/>
      <c r="V5" s="147"/>
    </row>
    <row r="6" spans="1:21" ht="30.75" customHeight="1">
      <c r="A6" s="126"/>
      <c r="B6" s="126"/>
      <c r="C6" s="126"/>
      <c r="D6" s="126"/>
      <c r="E6" s="124"/>
      <c r="F6" s="128" t="s">
        <v>99</v>
      </c>
      <c r="G6" s="126"/>
      <c r="H6" s="126"/>
      <c r="I6" s="126"/>
      <c r="J6" s="124"/>
      <c r="K6" s="125"/>
      <c r="L6" s="142"/>
      <c r="M6" s="142"/>
      <c r="N6" s="142"/>
      <c r="O6" s="142"/>
      <c r="P6" s="142"/>
      <c r="Q6" s="142"/>
      <c r="R6" s="142"/>
      <c r="S6" s="150"/>
      <c r="T6" s="150"/>
      <c r="U6" s="150"/>
    </row>
    <row r="7" spans="1:21" ht="24.75" customHeight="1">
      <c r="A7" s="129" t="s">
        <v>92</v>
      </c>
      <c r="B7" s="129" t="s">
        <v>92</v>
      </c>
      <c r="C7" s="129" t="s">
        <v>92</v>
      </c>
      <c r="D7" s="129" t="s">
        <v>92</v>
      </c>
      <c r="E7" s="129" t="s">
        <v>92</v>
      </c>
      <c r="F7" s="130">
        <v>1</v>
      </c>
      <c r="G7" s="129">
        <v>2</v>
      </c>
      <c r="H7" s="129">
        <v>3</v>
      </c>
      <c r="I7" s="129">
        <v>4</v>
      </c>
      <c r="J7" s="129">
        <v>5</v>
      </c>
      <c r="K7" s="129">
        <v>6</v>
      </c>
      <c r="L7" s="129">
        <v>7</v>
      </c>
      <c r="M7" s="129">
        <v>8</v>
      </c>
      <c r="N7" s="129">
        <v>9</v>
      </c>
      <c r="O7" s="129">
        <v>10</v>
      </c>
      <c r="P7" s="129">
        <v>11</v>
      </c>
      <c r="Q7" s="129">
        <v>12</v>
      </c>
      <c r="R7" s="129">
        <v>13</v>
      </c>
      <c r="S7" s="129">
        <v>14</v>
      </c>
      <c r="T7" s="130">
        <v>15</v>
      </c>
      <c r="U7" s="130">
        <v>16</v>
      </c>
    </row>
    <row r="8" spans="1:21" s="117" customFormat="1" ht="24.7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131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51"/>
      <c r="T8" s="151"/>
      <c r="U8" s="152"/>
    </row>
    <row r="9" spans="1:21" ht="27" customHeight="1">
      <c r="A9" s="21" t="s">
        <v>252</v>
      </c>
      <c r="B9" s="134"/>
      <c r="C9" s="134"/>
      <c r="D9" s="134"/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53"/>
      <c r="T9" s="153"/>
      <c r="U9" s="153"/>
    </row>
    <row r="10" spans="1:21" ht="18.75" customHeight="1">
      <c r="A10" s="134"/>
      <c r="B10" s="134"/>
      <c r="C10" s="134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53"/>
      <c r="T10" s="153"/>
      <c r="U10" s="153"/>
    </row>
    <row r="11" spans="1:21" ht="18.75" customHeight="1">
      <c r="A11" s="134"/>
      <c r="B11" s="134"/>
      <c r="C11" s="134"/>
      <c r="D11" s="134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53"/>
      <c r="T11" s="153"/>
      <c r="U11" s="153"/>
    </row>
    <row r="12" spans="1:21" ht="18.75" customHeight="1">
      <c r="A12" s="134"/>
      <c r="B12" s="134"/>
      <c r="C12" s="134"/>
      <c r="D12" s="134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53"/>
      <c r="T12" s="153"/>
      <c r="U12" s="153"/>
    </row>
    <row r="13" spans="1:21" ht="18.75" customHeight="1">
      <c r="A13" s="134"/>
      <c r="B13" s="134"/>
      <c r="C13" s="134"/>
      <c r="D13" s="13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53"/>
      <c r="T13" s="153"/>
      <c r="U13" s="154"/>
    </row>
    <row r="14" spans="1:21" ht="18.75" customHeight="1">
      <c r="A14" s="137"/>
      <c r="B14" s="137"/>
      <c r="C14" s="137"/>
      <c r="D14" s="134"/>
      <c r="E14" s="135"/>
      <c r="F14" s="136"/>
      <c r="G14" s="138"/>
      <c r="H14" s="136"/>
      <c r="I14" s="136"/>
      <c r="J14" s="136"/>
      <c r="K14" s="138"/>
      <c r="L14" s="136"/>
      <c r="M14" s="136"/>
      <c r="N14" s="136"/>
      <c r="O14" s="136"/>
      <c r="P14" s="136"/>
      <c r="Q14" s="136"/>
      <c r="R14" s="136"/>
      <c r="S14" s="153"/>
      <c r="T14" s="153"/>
      <c r="U14" s="154"/>
    </row>
    <row r="15" spans="1:21" ht="18.75" customHeight="1">
      <c r="A15" s="137"/>
      <c r="B15" s="137"/>
      <c r="C15" s="137"/>
      <c r="D15" s="137"/>
      <c r="E15" s="139"/>
      <c r="F15" s="136"/>
      <c r="G15" s="138"/>
      <c r="H15" s="138"/>
      <c r="I15" s="138"/>
      <c r="J15" s="138"/>
      <c r="K15" s="138"/>
      <c r="L15" s="138"/>
      <c r="M15" s="136"/>
      <c r="N15" s="136"/>
      <c r="O15" s="136"/>
      <c r="P15" s="136"/>
      <c r="Q15" s="136"/>
      <c r="R15" s="136"/>
      <c r="S15" s="153"/>
      <c r="T15" s="154"/>
      <c r="U15" s="154"/>
    </row>
    <row r="16" spans="1:21" ht="18.75" customHeight="1">
      <c r="A16" s="137"/>
      <c r="B16" s="137"/>
      <c r="C16" s="137"/>
      <c r="D16" s="137"/>
      <c r="E16" s="139"/>
      <c r="F16" s="136"/>
      <c r="G16" s="138"/>
      <c r="H16" s="138"/>
      <c r="I16" s="138"/>
      <c r="J16" s="138"/>
      <c r="K16" s="138"/>
      <c r="L16" s="138"/>
      <c r="M16" s="136"/>
      <c r="N16" s="136"/>
      <c r="O16" s="136"/>
      <c r="P16" s="136"/>
      <c r="Q16" s="136"/>
      <c r="R16" s="136"/>
      <c r="S16" s="154"/>
      <c r="T16" s="154"/>
      <c r="U16" s="154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7"/>
      <c r="M17" s="11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3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D13" sqref="D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0" t="s">
        <v>253</v>
      </c>
    </row>
    <row r="2" spans="1:21" ht="24.75" customHeight="1">
      <c r="A2" s="76" t="s">
        <v>254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91" t="s">
        <v>77</v>
      </c>
      <c r="U3" s="91"/>
    </row>
    <row r="4" spans="1:21" ht="27.75" customHeight="1">
      <c r="A4" s="77" t="s">
        <v>109</v>
      </c>
      <c r="B4" s="78"/>
      <c r="C4" s="79"/>
      <c r="D4" s="80" t="s">
        <v>128</v>
      </c>
      <c r="E4" s="80" t="s">
        <v>129</v>
      </c>
      <c r="F4" s="80" t="s">
        <v>99</v>
      </c>
      <c r="G4" s="81" t="s">
        <v>130</v>
      </c>
      <c r="H4" s="81" t="s">
        <v>131</v>
      </c>
      <c r="I4" s="81" t="s">
        <v>132</v>
      </c>
      <c r="J4" s="81" t="s">
        <v>133</v>
      </c>
      <c r="K4" s="81" t="s">
        <v>134</v>
      </c>
      <c r="L4" s="81" t="s">
        <v>135</v>
      </c>
      <c r="M4" s="81" t="s">
        <v>120</v>
      </c>
      <c r="N4" s="81" t="s">
        <v>136</v>
      </c>
      <c r="O4" s="81" t="s">
        <v>118</v>
      </c>
      <c r="P4" s="81" t="s">
        <v>122</v>
      </c>
      <c r="Q4" s="81" t="s">
        <v>121</v>
      </c>
      <c r="R4" s="81" t="s">
        <v>137</v>
      </c>
      <c r="S4" s="81" t="s">
        <v>138</v>
      </c>
      <c r="T4" s="81" t="s">
        <v>139</v>
      </c>
      <c r="U4" s="81" t="s">
        <v>125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6" customFormat="1" ht="29.2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140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ht="14.25">
      <c r="A8" t="s">
        <v>252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A1">
      <selection activeCell="E10" sqref="E10"/>
    </sheetView>
  </sheetViews>
  <sheetFormatPr defaultColWidth="6.875" defaultRowHeight="12.75" customHeight="1"/>
  <cols>
    <col min="1" max="3" width="3.625" style="94" customWidth="1"/>
    <col min="4" max="4" width="6.875" style="94" customWidth="1"/>
    <col min="5" max="5" width="22.625" style="94" customWidth="1"/>
    <col min="6" max="6" width="9.375" style="94" customWidth="1"/>
    <col min="7" max="7" width="8.625" style="94" customWidth="1"/>
    <col min="8" max="10" width="7.50390625" style="94" customWidth="1"/>
    <col min="11" max="11" width="8.375" style="94" customWidth="1"/>
    <col min="12" max="21" width="7.50390625" style="94" customWidth="1"/>
    <col min="22" max="41" width="6.875" style="94" customWidth="1"/>
    <col min="42" max="42" width="6.625" style="94" customWidth="1"/>
    <col min="43" max="253" width="6.875" style="94" customWidth="1"/>
    <col min="254" max="256" width="6.875" style="95" customWidth="1"/>
  </cols>
  <sheetData>
    <row r="1" spans="22:255" ht="27" customHeight="1">
      <c r="V1" s="110" t="s">
        <v>255</v>
      </c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IT1"/>
      <c r="IU1"/>
    </row>
    <row r="2" spans="1:255" ht="33" customHeight="1">
      <c r="A2" s="96" t="s">
        <v>256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IT2"/>
      <c r="IU2"/>
    </row>
    <row r="3" spans="1:255" ht="18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11"/>
      <c r="U3" s="112" t="s">
        <v>77</v>
      </c>
      <c r="V3" s="111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IT3"/>
      <c r="IU3"/>
    </row>
    <row r="4" spans="1:255" s="92" customFormat="1" ht="23.25" customHeight="1">
      <c r="A4" s="98" t="s">
        <v>109</v>
      </c>
      <c r="B4" s="98"/>
      <c r="C4" s="98"/>
      <c r="D4" s="99" t="s">
        <v>78</v>
      </c>
      <c r="E4" s="100" t="s">
        <v>98</v>
      </c>
      <c r="F4" s="99" t="s">
        <v>110</v>
      </c>
      <c r="G4" s="101" t="s">
        <v>111</v>
      </c>
      <c r="H4" s="101"/>
      <c r="I4" s="101"/>
      <c r="J4" s="101"/>
      <c r="K4" s="101" t="s">
        <v>112</v>
      </c>
      <c r="L4" s="101"/>
      <c r="M4" s="101"/>
      <c r="N4" s="101"/>
      <c r="O4" s="101"/>
      <c r="P4" s="101"/>
      <c r="Q4" s="101"/>
      <c r="R4" s="101"/>
      <c r="S4" s="102" t="s">
        <v>257</v>
      </c>
      <c r="T4" s="102"/>
      <c r="U4" s="102"/>
      <c r="V4" s="102"/>
      <c r="IT4"/>
      <c r="IU4"/>
    </row>
    <row r="5" spans="1:255" s="92" customFormat="1" ht="23.25" customHeight="1">
      <c r="A5" s="102" t="s">
        <v>100</v>
      </c>
      <c r="B5" s="99" t="s">
        <v>101</v>
      </c>
      <c r="C5" s="99" t="s">
        <v>102</v>
      </c>
      <c r="D5" s="99"/>
      <c r="E5" s="100"/>
      <c r="F5" s="99"/>
      <c r="G5" s="99" t="s">
        <v>80</v>
      </c>
      <c r="H5" s="99" t="s">
        <v>116</v>
      </c>
      <c r="I5" s="99" t="s">
        <v>117</v>
      </c>
      <c r="J5" s="99" t="s">
        <v>118</v>
      </c>
      <c r="K5" s="99" t="s">
        <v>80</v>
      </c>
      <c r="L5" s="99" t="s">
        <v>119</v>
      </c>
      <c r="M5" s="99" t="s">
        <v>120</v>
      </c>
      <c r="N5" s="99" t="s">
        <v>121</v>
      </c>
      <c r="O5" s="99" t="s">
        <v>122</v>
      </c>
      <c r="P5" s="99" t="s">
        <v>123</v>
      </c>
      <c r="Q5" s="99" t="s">
        <v>124</v>
      </c>
      <c r="R5" s="99" t="s">
        <v>125</v>
      </c>
      <c r="S5" s="102" t="s">
        <v>80</v>
      </c>
      <c r="T5" s="102" t="s">
        <v>258</v>
      </c>
      <c r="U5" s="102" t="s">
        <v>259</v>
      </c>
      <c r="V5" s="102" t="s">
        <v>260</v>
      </c>
      <c r="IT5"/>
      <c r="IU5"/>
    </row>
    <row r="6" spans="1:255" ht="31.5" customHeight="1">
      <c r="A6" s="102"/>
      <c r="B6" s="99"/>
      <c r="C6" s="99"/>
      <c r="D6" s="99"/>
      <c r="E6" s="100"/>
      <c r="F6" s="103" t="s">
        <v>99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2"/>
      <c r="T6" s="102"/>
      <c r="U6" s="102"/>
      <c r="V6" s="102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95"/>
      <c r="IR6" s="95"/>
      <c r="IS6" s="95"/>
      <c r="IT6"/>
      <c r="IU6"/>
    </row>
    <row r="7" spans="1:255" ht="23.25" customHeight="1">
      <c r="A7" s="103" t="s">
        <v>92</v>
      </c>
      <c r="B7" s="103" t="s">
        <v>92</v>
      </c>
      <c r="C7" s="103" t="s">
        <v>92</v>
      </c>
      <c r="D7" s="103" t="s">
        <v>92</v>
      </c>
      <c r="E7" s="103" t="s">
        <v>92</v>
      </c>
      <c r="F7" s="103">
        <v>1</v>
      </c>
      <c r="G7" s="103">
        <v>2</v>
      </c>
      <c r="H7" s="103">
        <v>3</v>
      </c>
      <c r="I7" s="108">
        <v>4</v>
      </c>
      <c r="J7" s="108">
        <v>5</v>
      </c>
      <c r="K7" s="103">
        <v>6</v>
      </c>
      <c r="L7" s="103">
        <v>7</v>
      </c>
      <c r="M7" s="103">
        <v>8</v>
      </c>
      <c r="N7" s="108">
        <v>9</v>
      </c>
      <c r="O7" s="108">
        <v>10</v>
      </c>
      <c r="P7" s="103">
        <v>11</v>
      </c>
      <c r="Q7" s="103">
        <v>12</v>
      </c>
      <c r="R7" s="103">
        <v>13</v>
      </c>
      <c r="S7" s="103">
        <v>14</v>
      </c>
      <c r="T7" s="103">
        <v>15</v>
      </c>
      <c r="U7" s="103">
        <v>16</v>
      </c>
      <c r="V7" s="103">
        <v>17</v>
      </c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95"/>
      <c r="IR7" s="95"/>
      <c r="IS7" s="95"/>
      <c r="IT7"/>
      <c r="IU7"/>
    </row>
    <row r="8" spans="1:255" s="93" customFormat="1" ht="23.2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104">
        <f>G8+K8+S8</f>
        <v>1340.3000000000002</v>
      </c>
      <c r="G8" s="105">
        <f>H8+I8+J8</f>
        <v>747.3000000000001</v>
      </c>
      <c r="H8" s="106">
        <v>591.7</v>
      </c>
      <c r="I8" s="106">
        <f>42.3+10.1</f>
        <v>52.4</v>
      </c>
      <c r="J8" s="106">
        <v>103.2</v>
      </c>
      <c r="K8" s="109">
        <f>L8+Q8+R8</f>
        <v>373</v>
      </c>
      <c r="L8" s="106">
        <v>135</v>
      </c>
      <c r="M8" s="104"/>
      <c r="N8" s="109"/>
      <c r="O8" s="109"/>
      <c r="P8" s="109"/>
      <c r="Q8" s="106">
        <f>117+70</f>
        <v>187</v>
      </c>
      <c r="R8" s="106">
        <v>51</v>
      </c>
      <c r="S8" s="114">
        <v>220</v>
      </c>
      <c r="T8" s="115">
        <v>220</v>
      </c>
      <c r="U8" s="115"/>
      <c r="V8" s="116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26"/>
      <c r="IU8" s="26"/>
    </row>
    <row r="9" spans="1:255" ht="26.2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M9" s="107"/>
      <c r="N9" s="107"/>
      <c r="O9" s="107"/>
      <c r="P9" s="107"/>
      <c r="Q9" s="107"/>
      <c r="R9" s="107"/>
      <c r="S9" s="107"/>
      <c r="T9" s="107"/>
      <c r="U9" s="107"/>
      <c r="IT9"/>
      <c r="IU9"/>
    </row>
    <row r="10" spans="1:255" ht="12.7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IT10"/>
      <c r="IU10"/>
    </row>
    <row r="11" spans="1:255" ht="12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IT11"/>
      <c r="IU11"/>
    </row>
    <row r="12" spans="1:255" ht="12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IT12"/>
      <c r="IU12"/>
    </row>
    <row r="13" spans="1:255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IT13"/>
      <c r="IU13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0" t="s">
        <v>261</v>
      </c>
    </row>
    <row r="2" spans="1:21" ht="24.75" customHeight="1">
      <c r="A2" s="76" t="s">
        <v>262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91" t="s">
        <v>77</v>
      </c>
      <c r="U3" s="91"/>
    </row>
    <row r="4" spans="1:21" ht="27.75" customHeight="1">
      <c r="A4" s="77" t="s">
        <v>109</v>
      </c>
      <c r="B4" s="78"/>
      <c r="C4" s="79"/>
      <c r="D4" s="80" t="s">
        <v>128</v>
      </c>
      <c r="E4" s="80" t="s">
        <v>129</v>
      </c>
      <c r="F4" s="80" t="s">
        <v>99</v>
      </c>
      <c r="G4" s="81" t="s">
        <v>130</v>
      </c>
      <c r="H4" s="81" t="s">
        <v>131</v>
      </c>
      <c r="I4" s="81" t="s">
        <v>132</v>
      </c>
      <c r="J4" s="81" t="s">
        <v>133</v>
      </c>
      <c r="K4" s="81" t="s">
        <v>134</v>
      </c>
      <c r="L4" s="81" t="s">
        <v>135</v>
      </c>
      <c r="M4" s="81" t="s">
        <v>120</v>
      </c>
      <c r="N4" s="81" t="s">
        <v>136</v>
      </c>
      <c r="O4" s="81" t="s">
        <v>118</v>
      </c>
      <c r="P4" s="81" t="s">
        <v>122</v>
      </c>
      <c r="Q4" s="81" t="s">
        <v>121</v>
      </c>
      <c r="R4" s="81" t="s">
        <v>137</v>
      </c>
      <c r="S4" s="81" t="s">
        <v>138</v>
      </c>
      <c r="T4" s="81" t="s">
        <v>139</v>
      </c>
      <c r="U4" s="81" t="s">
        <v>125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6" customFormat="1" ht="29.2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140</v>
      </c>
      <c r="F7" s="87">
        <f>G7+H7+I7+O7+U7</f>
        <v>1340.3</v>
      </c>
      <c r="G7" s="88">
        <v>591.7</v>
      </c>
      <c r="H7" s="88">
        <v>52.4</v>
      </c>
      <c r="I7" s="88">
        <v>373</v>
      </c>
      <c r="J7" s="89"/>
      <c r="K7" s="89"/>
      <c r="L7" s="89"/>
      <c r="M7" s="89"/>
      <c r="N7" s="89"/>
      <c r="O7" s="88">
        <v>103.2</v>
      </c>
      <c r="P7" s="89"/>
      <c r="Q7" s="89"/>
      <c r="R7" s="89"/>
      <c r="S7" s="89"/>
      <c r="T7" s="89"/>
      <c r="U7" s="88">
        <v>220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J10" sqref="J10"/>
    </sheetView>
  </sheetViews>
  <sheetFormatPr defaultColWidth="6.875" defaultRowHeight="12.75" customHeight="1"/>
  <cols>
    <col min="1" max="1" width="15.50390625" style="51" customWidth="1"/>
    <col min="2" max="2" width="9.125" style="51" customWidth="1"/>
    <col min="3" max="8" width="7.875" style="51" customWidth="1"/>
    <col min="9" max="9" width="9.125" style="51" customWidth="1"/>
    <col min="10" max="15" width="7.875" style="51" customWidth="1"/>
    <col min="16" max="250" width="6.875" style="51" customWidth="1"/>
    <col min="251" max="16384" width="6.875" style="51" customWidth="1"/>
  </cols>
  <sheetData>
    <row r="1" spans="15:250" ht="12.75" customHeight="1">
      <c r="O1" s="68" t="s">
        <v>263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2" t="s">
        <v>264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3"/>
      <c r="F3" s="53"/>
      <c r="G3" s="53"/>
      <c r="H3" s="53"/>
      <c r="I3" s="53"/>
      <c r="J3" s="53"/>
      <c r="K3" s="53"/>
      <c r="L3" s="53"/>
      <c r="M3" s="53"/>
      <c r="N3" s="53"/>
      <c r="O3" s="53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4" t="s">
        <v>265</v>
      </c>
      <c r="B4" s="55" t="s">
        <v>266</v>
      </c>
      <c r="C4" s="55"/>
      <c r="D4" s="55"/>
      <c r="E4" s="55"/>
      <c r="F4" s="55"/>
      <c r="G4" s="55"/>
      <c r="H4" s="55"/>
      <c r="I4" s="69" t="s">
        <v>267</v>
      </c>
      <c r="J4" s="70"/>
      <c r="K4" s="70"/>
      <c r="L4" s="70"/>
      <c r="M4" s="70"/>
      <c r="N4" s="70"/>
      <c r="O4" s="7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4"/>
      <c r="B5" s="56" t="s">
        <v>80</v>
      </c>
      <c r="C5" s="56" t="s">
        <v>182</v>
      </c>
      <c r="D5" s="56" t="s">
        <v>268</v>
      </c>
      <c r="E5" s="57" t="s">
        <v>269</v>
      </c>
      <c r="F5" s="58" t="s">
        <v>185</v>
      </c>
      <c r="G5" s="58" t="s">
        <v>270</v>
      </c>
      <c r="H5" s="59" t="s">
        <v>187</v>
      </c>
      <c r="I5" s="61" t="s">
        <v>80</v>
      </c>
      <c r="J5" s="62" t="s">
        <v>182</v>
      </c>
      <c r="K5" s="62" t="s">
        <v>268</v>
      </c>
      <c r="L5" s="62" t="s">
        <v>269</v>
      </c>
      <c r="M5" s="62" t="s">
        <v>185</v>
      </c>
      <c r="N5" s="62" t="s">
        <v>270</v>
      </c>
      <c r="O5" s="62" t="s">
        <v>187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4"/>
      <c r="B6" s="60"/>
      <c r="C6" s="60"/>
      <c r="D6" s="60"/>
      <c r="E6" s="61"/>
      <c r="F6" s="62"/>
      <c r="G6" s="62"/>
      <c r="H6" s="63"/>
      <c r="I6" s="61"/>
      <c r="J6" s="62"/>
      <c r="K6" s="62"/>
      <c r="L6" s="62"/>
      <c r="M6" s="62"/>
      <c r="N6" s="62"/>
      <c r="O6" s="6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4" t="s">
        <v>92</v>
      </c>
      <c r="B7" s="65">
        <v>7</v>
      </c>
      <c r="C7" s="65">
        <v>8</v>
      </c>
      <c r="D7" s="65">
        <v>9</v>
      </c>
      <c r="E7" s="65">
        <v>10</v>
      </c>
      <c r="F7" s="65">
        <v>11</v>
      </c>
      <c r="G7" s="65">
        <v>12</v>
      </c>
      <c r="H7" s="65">
        <v>13</v>
      </c>
      <c r="I7" s="65">
        <v>14</v>
      </c>
      <c r="J7" s="65">
        <v>15</v>
      </c>
      <c r="K7" s="65">
        <v>16</v>
      </c>
      <c r="L7" s="65">
        <v>17</v>
      </c>
      <c r="M7" s="65">
        <v>18</v>
      </c>
      <c r="N7" s="65">
        <v>19</v>
      </c>
      <c r="O7" s="65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0" customFormat="1" ht="28.5" customHeight="1">
      <c r="A8" s="16" t="s">
        <v>94</v>
      </c>
      <c r="B8" s="66">
        <f>C8+F8</f>
        <v>8</v>
      </c>
      <c r="C8" s="66">
        <v>5</v>
      </c>
      <c r="D8" s="66"/>
      <c r="E8" s="66"/>
      <c r="F8" s="66">
        <v>3</v>
      </c>
      <c r="G8" s="66"/>
      <c r="H8" s="67"/>
      <c r="I8" s="71">
        <v>8</v>
      </c>
      <c r="J8" s="72">
        <v>5</v>
      </c>
      <c r="K8" s="72"/>
      <c r="L8" s="72"/>
      <c r="M8" s="72">
        <v>3</v>
      </c>
      <c r="N8" s="72"/>
      <c r="O8" s="73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0"/>
      <c r="D10" s="50"/>
      <c r="E10" s="50"/>
      <c r="F10" s="50"/>
      <c r="G10" s="50"/>
      <c r="H10" s="50"/>
      <c r="I10" s="50"/>
      <c r="J10" s="50"/>
      <c r="L10" s="50"/>
      <c r="N10" s="74"/>
      <c r="O10" s="5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0"/>
      <c r="G11" s="50"/>
      <c r="H11" s="50"/>
      <c r="I11" s="50"/>
      <c r="K11" s="50"/>
      <c r="O11" s="5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L17" sqref="L17"/>
    </sheetView>
  </sheetViews>
  <sheetFormatPr defaultColWidth="6.875" defaultRowHeight="12.75" customHeight="1"/>
  <cols>
    <col min="1" max="1" width="8.75390625" style="28" customWidth="1"/>
    <col min="2" max="2" width="13.50390625" style="28" customWidth="1"/>
    <col min="3" max="5" width="15.125" style="28" customWidth="1"/>
    <col min="6" max="7" width="23.625" style="28" customWidth="1"/>
    <col min="8" max="9" width="20.625" style="28" customWidth="1"/>
    <col min="10" max="10" width="8.75390625" style="28" customWidth="1"/>
    <col min="11" max="16384" width="6.875" style="28" customWidth="1"/>
  </cols>
  <sheetData>
    <row r="1" spans="1:10" ht="18.75" customHeight="1">
      <c r="A1" s="29"/>
      <c r="B1" s="29"/>
      <c r="C1" s="29"/>
      <c r="D1" s="29"/>
      <c r="E1" s="30"/>
      <c r="F1" s="29"/>
      <c r="G1" s="29"/>
      <c r="H1" s="29"/>
      <c r="I1" s="29" t="s">
        <v>271</v>
      </c>
      <c r="J1" s="29"/>
    </row>
    <row r="2" spans="1:10" ht="18.75" customHeight="1">
      <c r="A2" s="31" t="s">
        <v>272</v>
      </c>
      <c r="B2" s="31"/>
      <c r="C2" s="31"/>
      <c r="D2" s="31"/>
      <c r="E2" s="31"/>
      <c r="F2" s="31"/>
      <c r="G2" s="31"/>
      <c r="H2" s="31"/>
      <c r="I2" s="31"/>
      <c r="J2" s="29"/>
    </row>
    <row r="3" ht="18.75" customHeight="1">
      <c r="I3" s="47" t="s">
        <v>77</v>
      </c>
    </row>
    <row r="4" spans="1:10" ht="32.25" customHeight="1">
      <c r="A4" s="32" t="s">
        <v>128</v>
      </c>
      <c r="B4" s="33" t="s">
        <v>79</v>
      </c>
      <c r="C4" s="34" t="s">
        <v>273</v>
      </c>
      <c r="D4" s="35"/>
      <c r="E4" s="36"/>
      <c r="F4" s="35" t="s">
        <v>274</v>
      </c>
      <c r="G4" s="34" t="s">
        <v>275</v>
      </c>
      <c r="H4" s="34" t="s">
        <v>276</v>
      </c>
      <c r="I4" s="35"/>
      <c r="J4" s="29"/>
    </row>
    <row r="5" spans="1:10" ht="24.75" customHeight="1">
      <c r="A5" s="32"/>
      <c r="B5" s="33"/>
      <c r="C5" s="37" t="s">
        <v>277</v>
      </c>
      <c r="D5" s="38" t="s">
        <v>111</v>
      </c>
      <c r="E5" s="39" t="s">
        <v>112</v>
      </c>
      <c r="F5" s="35"/>
      <c r="G5" s="34"/>
      <c r="H5" s="40" t="s">
        <v>278</v>
      </c>
      <c r="I5" s="48" t="s">
        <v>279</v>
      </c>
      <c r="J5" s="29"/>
    </row>
    <row r="6" spans="1:10" ht="9.75" customHeight="1">
      <c r="A6" s="41" t="s">
        <v>92</v>
      </c>
      <c r="B6" s="41" t="s">
        <v>92</v>
      </c>
      <c r="C6" s="42" t="s">
        <v>92</v>
      </c>
      <c r="D6" s="42" t="s">
        <v>92</v>
      </c>
      <c r="E6" s="42" t="s">
        <v>92</v>
      </c>
      <c r="F6" s="41" t="s">
        <v>92</v>
      </c>
      <c r="G6" s="41" t="s">
        <v>92</v>
      </c>
      <c r="H6" s="42" t="s">
        <v>92</v>
      </c>
      <c r="I6" s="41" t="s">
        <v>92</v>
      </c>
      <c r="J6" s="29"/>
    </row>
    <row r="7" spans="1:10" s="27" customFormat="1" ht="130.5" customHeight="1">
      <c r="A7" s="15" t="s">
        <v>93</v>
      </c>
      <c r="B7" s="16" t="s">
        <v>94</v>
      </c>
      <c r="C7" s="43">
        <v>1340.3</v>
      </c>
      <c r="D7" s="43">
        <v>967.3</v>
      </c>
      <c r="E7" s="43">
        <v>373</v>
      </c>
      <c r="F7" s="44" t="s">
        <v>280</v>
      </c>
      <c r="G7" s="44" t="s">
        <v>281</v>
      </c>
      <c r="H7" s="44" t="s">
        <v>282</v>
      </c>
      <c r="I7" s="49" t="s">
        <v>283</v>
      </c>
      <c r="J7" s="45"/>
    </row>
    <row r="8" spans="1:10" ht="49.5" customHeight="1">
      <c r="A8" s="45"/>
      <c r="B8" s="45"/>
      <c r="C8" s="45"/>
      <c r="D8" s="45"/>
      <c r="E8" s="46"/>
      <c r="F8" s="45"/>
      <c r="G8" s="45"/>
      <c r="H8" s="45"/>
      <c r="I8" s="45"/>
      <c r="J8" s="29"/>
    </row>
    <row r="9" spans="1:10" ht="18.75" customHeight="1">
      <c r="A9" s="29"/>
      <c r="B9" s="45"/>
      <c r="C9" s="45"/>
      <c r="D9" s="45"/>
      <c r="E9" s="30"/>
      <c r="F9" s="29"/>
      <c r="G9" s="29"/>
      <c r="H9" s="45"/>
      <c r="I9" s="45"/>
      <c r="J9" s="29"/>
    </row>
    <row r="10" spans="1:10" ht="18.75" customHeight="1">
      <c r="A10" s="29"/>
      <c r="B10" s="45"/>
      <c r="C10" s="45"/>
      <c r="D10" s="45"/>
      <c r="E10" s="46"/>
      <c r="F10" s="29"/>
      <c r="G10" s="29"/>
      <c r="H10" s="29"/>
      <c r="I10" s="29"/>
      <c r="J10" s="29"/>
    </row>
    <row r="11" spans="1:10" ht="18.75" customHeight="1">
      <c r="A11" s="29"/>
      <c r="B11" s="45"/>
      <c r="C11" s="29"/>
      <c r="D11" s="45"/>
      <c r="E11" s="30"/>
      <c r="F11" s="29"/>
      <c r="G11" s="29"/>
      <c r="H11" s="45"/>
      <c r="I11" s="45"/>
      <c r="J11" s="29"/>
    </row>
    <row r="12" spans="1:10" ht="18.75" customHeight="1">
      <c r="A12" s="29"/>
      <c r="B12" s="29"/>
      <c r="C12" s="45"/>
      <c r="D12" s="45"/>
      <c r="E12" s="30"/>
      <c r="F12" s="29"/>
      <c r="G12" s="29"/>
      <c r="H12" s="29"/>
      <c r="I12" s="29"/>
      <c r="J12" s="29"/>
    </row>
    <row r="13" spans="1:10" ht="18.75" customHeight="1">
      <c r="A13" s="29"/>
      <c r="B13" s="29"/>
      <c r="C13" s="45"/>
      <c r="D13" s="45"/>
      <c r="E13" s="46"/>
      <c r="F13" s="29"/>
      <c r="G13" s="45"/>
      <c r="H13" s="45"/>
      <c r="I13" s="29"/>
      <c r="J13" s="29"/>
    </row>
    <row r="14" spans="1:10" ht="18.75" customHeight="1">
      <c r="A14" s="29"/>
      <c r="B14" s="29"/>
      <c r="C14" s="29"/>
      <c r="D14" s="29"/>
      <c r="E14" s="30"/>
      <c r="F14" s="29"/>
      <c r="G14" s="29"/>
      <c r="H14" s="29"/>
      <c r="I14" s="29"/>
      <c r="J14" s="29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D13" sqref="D13"/>
    </sheetView>
  </sheetViews>
  <sheetFormatPr defaultColWidth="6.875" defaultRowHeight="22.5" customHeight="1"/>
  <cols>
    <col min="1" max="3" width="3.375" style="440" customWidth="1"/>
    <col min="4" max="4" width="7.375" style="440" customWidth="1"/>
    <col min="5" max="5" width="21.75390625" style="440" customWidth="1"/>
    <col min="6" max="6" width="12.50390625" style="440" customWidth="1"/>
    <col min="7" max="7" width="11.625" style="440" customWidth="1"/>
    <col min="8" max="16" width="10.50390625" style="440" customWidth="1"/>
    <col min="17" max="247" width="6.75390625" style="440" customWidth="1"/>
    <col min="248" max="16384" width="6.875" style="441" customWidth="1"/>
  </cols>
  <sheetData>
    <row r="1" spans="2:247" ht="22.5" customHeight="1"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P1" s="45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43" t="s">
        <v>96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6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44"/>
      <c r="B3" s="444"/>
      <c r="C3" s="444"/>
      <c r="D3" s="445"/>
      <c r="E3" s="446"/>
      <c r="F3" s="445"/>
      <c r="G3" s="447"/>
      <c r="H3" s="447"/>
      <c r="I3" s="447"/>
      <c r="J3" s="445"/>
      <c r="K3" s="445"/>
      <c r="L3" s="445"/>
      <c r="O3" s="458" t="s">
        <v>77</v>
      </c>
      <c r="P3" s="458"/>
      <c r="Q3" s="44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48" t="s">
        <v>97</v>
      </c>
      <c r="B4" s="448"/>
      <c r="C4" s="448"/>
      <c r="D4" s="449" t="s">
        <v>78</v>
      </c>
      <c r="E4" s="450" t="s">
        <v>98</v>
      </c>
      <c r="F4" s="451" t="s">
        <v>99</v>
      </c>
      <c r="G4" s="452" t="s">
        <v>81</v>
      </c>
      <c r="H4" s="452"/>
      <c r="I4" s="452"/>
      <c r="J4" s="449" t="s">
        <v>82</v>
      </c>
      <c r="K4" s="449" t="s">
        <v>83</v>
      </c>
      <c r="L4" s="449" t="s">
        <v>84</v>
      </c>
      <c r="M4" s="449" t="s">
        <v>85</v>
      </c>
      <c r="N4" s="449" t="s">
        <v>86</v>
      </c>
      <c r="O4" s="459" t="s">
        <v>87</v>
      </c>
      <c r="P4" s="460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49" t="s">
        <v>100</v>
      </c>
      <c r="B5" s="449" t="s">
        <v>101</v>
      </c>
      <c r="C5" s="449" t="s">
        <v>102</v>
      </c>
      <c r="D5" s="449"/>
      <c r="E5" s="450"/>
      <c r="F5" s="449"/>
      <c r="G5" s="449" t="s">
        <v>89</v>
      </c>
      <c r="H5" s="449" t="s">
        <v>90</v>
      </c>
      <c r="I5" s="449" t="s">
        <v>91</v>
      </c>
      <c r="J5" s="449"/>
      <c r="K5" s="449"/>
      <c r="L5" s="449"/>
      <c r="M5" s="449"/>
      <c r="N5" s="449"/>
      <c r="O5" s="461"/>
      <c r="P5" s="46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53" t="s">
        <v>92</v>
      </c>
      <c r="B6" s="453" t="s">
        <v>92</v>
      </c>
      <c r="C6" s="453" t="s">
        <v>92</v>
      </c>
      <c r="D6" s="453" t="s">
        <v>92</v>
      </c>
      <c r="E6" s="453" t="s">
        <v>92</v>
      </c>
      <c r="F6" s="453">
        <v>1</v>
      </c>
      <c r="G6" s="453">
        <v>2</v>
      </c>
      <c r="H6" s="453">
        <v>3</v>
      </c>
      <c r="I6" s="453">
        <v>4</v>
      </c>
      <c r="J6" s="453">
        <v>5</v>
      </c>
      <c r="K6" s="453">
        <v>6</v>
      </c>
      <c r="L6" s="453">
        <v>7</v>
      </c>
      <c r="M6" s="453">
        <v>8</v>
      </c>
      <c r="N6" s="453">
        <v>9</v>
      </c>
      <c r="O6" s="463">
        <v>10</v>
      </c>
      <c r="P6" s="464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39" customFormat="1" ht="24.7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106</v>
      </c>
      <c r="F7" s="454">
        <f>G7+L7</f>
        <v>1340.3</v>
      </c>
      <c r="G7" s="455">
        <f>H7</f>
        <v>940.3</v>
      </c>
      <c r="H7" s="106">
        <v>940.3</v>
      </c>
      <c r="I7" s="454"/>
      <c r="J7" s="454"/>
      <c r="K7" s="454"/>
      <c r="L7" s="106">
        <v>400</v>
      </c>
      <c r="M7" s="465"/>
      <c r="N7" s="465"/>
      <c r="O7" s="465"/>
      <c r="P7" s="466"/>
      <c r="Q7" s="45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</row>
    <row r="8" spans="1:247" ht="27" customHeight="1">
      <c r="A8" s="456"/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456"/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56"/>
      <c r="B10" s="456"/>
      <c r="C10" s="456"/>
      <c r="D10" s="456"/>
      <c r="E10" s="456"/>
      <c r="H10" s="456"/>
      <c r="I10" s="456"/>
      <c r="J10" s="456"/>
      <c r="K10" s="456"/>
      <c r="L10" s="456"/>
      <c r="M10" s="456"/>
      <c r="N10" s="456"/>
      <c r="O10" s="45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56"/>
      <c r="B11" s="456"/>
      <c r="C11" s="456"/>
      <c r="D11" s="456"/>
      <c r="E11" s="456"/>
      <c r="F11" s="456"/>
      <c r="H11" s="456"/>
      <c r="I11" s="456"/>
      <c r="J11" s="456"/>
      <c r="K11" s="456"/>
      <c r="L11" s="456"/>
      <c r="M11" s="456"/>
      <c r="N11" s="456"/>
      <c r="O11" s="45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456"/>
      <c r="C12" s="456"/>
      <c r="D12" s="456"/>
      <c r="E12" s="456"/>
      <c r="H12" s="456"/>
      <c r="I12" s="456"/>
      <c r="J12" s="456"/>
      <c r="K12" s="456"/>
      <c r="L12" s="456"/>
      <c r="M12" s="456"/>
      <c r="N12" s="456"/>
      <c r="O12" s="45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456"/>
      <c r="D13" s="456"/>
      <c r="E13" s="456"/>
      <c r="I13" s="456"/>
      <c r="L13" s="456"/>
      <c r="M13" s="456"/>
      <c r="N13" s="45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456"/>
      <c r="E14" s="456"/>
      <c r="M14" s="45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456"/>
      <c r="L15" s="45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workbookViewId="0" topLeftCell="A1">
      <selection activeCell="K30" sqref="K30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284</v>
      </c>
      <c r="O1" s="3"/>
      <c r="P1"/>
      <c r="Q1"/>
      <c r="R1"/>
      <c r="S1"/>
    </row>
    <row r="2" spans="1:19" ht="18.75" customHeight="1">
      <c r="A2" s="5" t="s">
        <v>285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77</v>
      </c>
      <c r="P3"/>
      <c r="Q3"/>
      <c r="R3"/>
      <c r="S3"/>
    </row>
    <row r="4" spans="1:19" ht="32.25" customHeight="1">
      <c r="A4" s="6" t="s">
        <v>128</v>
      </c>
      <c r="B4" s="7" t="s">
        <v>79</v>
      </c>
      <c r="C4" s="8" t="s">
        <v>286</v>
      </c>
      <c r="D4" s="6" t="s">
        <v>287</v>
      </c>
      <c r="E4" s="6" t="s">
        <v>288</v>
      </c>
      <c r="F4" s="6"/>
      <c r="G4" s="6" t="s">
        <v>289</v>
      </c>
      <c r="H4" s="9" t="s">
        <v>290</v>
      </c>
      <c r="I4" s="6" t="s">
        <v>291</v>
      </c>
      <c r="J4" s="6" t="s">
        <v>292</v>
      </c>
      <c r="K4" s="6" t="s">
        <v>293</v>
      </c>
      <c r="L4" s="6" t="s">
        <v>294</v>
      </c>
      <c r="M4" s="6" t="s">
        <v>295</v>
      </c>
      <c r="N4" s="6" t="s">
        <v>296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170</v>
      </c>
      <c r="F5" s="11" t="s">
        <v>297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9.75" customHeight="1">
      <c r="A6" s="12" t="s">
        <v>92</v>
      </c>
      <c r="B6" s="12" t="s">
        <v>92</v>
      </c>
      <c r="C6" s="12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/>
      <c r="Q6"/>
      <c r="R6"/>
      <c r="S6"/>
    </row>
    <row r="7" spans="1:19" s="1" customFormat="1" ht="49.5" customHeight="1">
      <c r="A7" s="15" t="s">
        <v>93</v>
      </c>
      <c r="B7" s="16" t="s">
        <v>94</v>
      </c>
      <c r="C7" s="16"/>
      <c r="D7" s="17"/>
      <c r="E7" s="18"/>
      <c r="F7" s="19"/>
      <c r="G7" s="17"/>
      <c r="H7" s="20"/>
      <c r="I7" s="20"/>
      <c r="J7" s="20"/>
      <c r="K7" s="20"/>
      <c r="L7" s="16"/>
      <c r="M7" s="25"/>
      <c r="N7" s="25"/>
      <c r="O7" s="22"/>
      <c r="P7" s="26"/>
      <c r="Q7" s="26"/>
      <c r="R7" s="26"/>
      <c r="S7" s="26"/>
    </row>
    <row r="8" spans="1:19" ht="45" customHeight="1">
      <c r="A8" s="21" t="s">
        <v>298</v>
      </c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E8" sqref="E8"/>
    </sheetView>
  </sheetViews>
  <sheetFormatPr defaultColWidth="6.875" defaultRowHeight="18.75" customHeight="1"/>
  <cols>
    <col min="1" max="3" width="3.50390625" style="399" customWidth="1"/>
    <col min="4" max="4" width="7.125" style="399" customWidth="1"/>
    <col min="5" max="5" width="25.625" style="400" customWidth="1"/>
    <col min="6" max="6" width="9.75390625" style="401" customWidth="1"/>
    <col min="7" max="10" width="8.50390625" style="401" customWidth="1"/>
    <col min="11" max="12" width="8.625" style="401" customWidth="1"/>
    <col min="13" max="17" width="8.00390625" style="401" customWidth="1"/>
    <col min="18" max="18" width="8.00390625" style="402" customWidth="1"/>
    <col min="19" max="21" width="8.00390625" style="403" customWidth="1"/>
    <col min="22" max="16384" width="6.875" style="402" customWidth="1"/>
  </cols>
  <sheetData>
    <row r="1" spans="1:21" ht="24.75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S1" s="428"/>
      <c r="T1" s="428"/>
      <c r="U1" s="379" t="s">
        <v>107</v>
      </c>
    </row>
    <row r="2" spans="1:21" ht="24.75" customHeight="1">
      <c r="A2" s="404" t="s">
        <v>108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</row>
    <row r="3" spans="1:21" s="397" customFormat="1" ht="24.75" customHeight="1">
      <c r="A3" s="405"/>
      <c r="B3" s="406"/>
      <c r="C3" s="407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422"/>
      <c r="Q3" s="422"/>
      <c r="S3" s="429"/>
      <c r="T3" s="430" t="s">
        <v>77</v>
      </c>
      <c r="U3" s="430"/>
    </row>
    <row r="4" spans="1:21" s="397" customFormat="1" ht="21.75" customHeight="1">
      <c r="A4" s="408" t="s">
        <v>109</v>
      </c>
      <c r="B4" s="408"/>
      <c r="C4" s="409"/>
      <c r="D4" s="410" t="s">
        <v>78</v>
      </c>
      <c r="E4" s="411" t="s">
        <v>98</v>
      </c>
      <c r="F4" s="412" t="s">
        <v>110</v>
      </c>
      <c r="G4" s="413" t="s">
        <v>111</v>
      </c>
      <c r="H4" s="408"/>
      <c r="I4" s="408"/>
      <c r="J4" s="409"/>
      <c r="K4" s="423" t="s">
        <v>112</v>
      </c>
      <c r="L4" s="423"/>
      <c r="M4" s="423"/>
      <c r="N4" s="423"/>
      <c r="O4" s="423"/>
      <c r="P4" s="423"/>
      <c r="Q4" s="423"/>
      <c r="R4" s="423"/>
      <c r="S4" s="431" t="s">
        <v>113</v>
      </c>
      <c r="T4" s="432" t="s">
        <v>114</v>
      </c>
      <c r="U4" s="432" t="s">
        <v>115</v>
      </c>
    </row>
    <row r="5" spans="1:21" s="397" customFormat="1" ht="21.75" customHeight="1">
      <c r="A5" s="414" t="s">
        <v>100</v>
      </c>
      <c r="B5" s="410" t="s">
        <v>101</v>
      </c>
      <c r="C5" s="410" t="s">
        <v>102</v>
      </c>
      <c r="D5" s="410"/>
      <c r="E5" s="411"/>
      <c r="F5" s="412"/>
      <c r="G5" s="410" t="s">
        <v>80</v>
      </c>
      <c r="H5" s="410" t="s">
        <v>116</v>
      </c>
      <c r="I5" s="410" t="s">
        <v>117</v>
      </c>
      <c r="J5" s="412" t="s">
        <v>118</v>
      </c>
      <c r="K5" s="424" t="s">
        <v>80</v>
      </c>
      <c r="L5" s="425" t="s">
        <v>119</v>
      </c>
      <c r="M5" s="425" t="s">
        <v>120</v>
      </c>
      <c r="N5" s="424" t="s">
        <v>121</v>
      </c>
      <c r="O5" s="426" t="s">
        <v>122</v>
      </c>
      <c r="P5" s="426" t="s">
        <v>123</v>
      </c>
      <c r="Q5" s="426" t="s">
        <v>124</v>
      </c>
      <c r="R5" s="426" t="s">
        <v>125</v>
      </c>
      <c r="S5" s="433"/>
      <c r="T5" s="434"/>
      <c r="U5" s="434"/>
    </row>
    <row r="6" spans="1:21" ht="29.25" customHeight="1">
      <c r="A6" s="414"/>
      <c r="B6" s="410"/>
      <c r="C6" s="410"/>
      <c r="D6" s="410"/>
      <c r="E6" s="415"/>
      <c r="F6" s="416" t="s">
        <v>99</v>
      </c>
      <c r="G6" s="410"/>
      <c r="H6" s="410"/>
      <c r="I6" s="410"/>
      <c r="J6" s="412"/>
      <c r="K6" s="412"/>
      <c r="L6" s="427"/>
      <c r="M6" s="427"/>
      <c r="N6" s="412"/>
      <c r="O6" s="424"/>
      <c r="P6" s="424"/>
      <c r="Q6" s="424"/>
      <c r="R6" s="424"/>
      <c r="S6" s="434"/>
      <c r="T6" s="434"/>
      <c r="U6" s="434"/>
    </row>
    <row r="7" spans="1:21" ht="24.75" customHeight="1">
      <c r="A7" s="417" t="s">
        <v>92</v>
      </c>
      <c r="B7" s="417" t="s">
        <v>92</v>
      </c>
      <c r="C7" s="417" t="s">
        <v>92</v>
      </c>
      <c r="D7" s="417" t="s">
        <v>92</v>
      </c>
      <c r="E7" s="417" t="s">
        <v>92</v>
      </c>
      <c r="F7" s="418">
        <v>1</v>
      </c>
      <c r="G7" s="417">
        <v>2</v>
      </c>
      <c r="H7" s="417">
        <v>3</v>
      </c>
      <c r="I7" s="417">
        <v>4</v>
      </c>
      <c r="J7" s="417">
        <v>5</v>
      </c>
      <c r="K7" s="417">
        <v>6</v>
      </c>
      <c r="L7" s="417">
        <v>7</v>
      </c>
      <c r="M7" s="417">
        <v>8</v>
      </c>
      <c r="N7" s="417">
        <v>9</v>
      </c>
      <c r="O7" s="417">
        <v>10</v>
      </c>
      <c r="P7" s="417">
        <v>11</v>
      </c>
      <c r="Q7" s="417">
        <v>12</v>
      </c>
      <c r="R7" s="417">
        <v>13</v>
      </c>
      <c r="S7" s="418">
        <v>14</v>
      </c>
      <c r="T7" s="418">
        <v>15</v>
      </c>
      <c r="U7" s="418">
        <v>16</v>
      </c>
    </row>
    <row r="8" spans="1:21" s="398" customFormat="1" ht="24.7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104">
        <f>G8+K8+S8</f>
        <v>1340.3000000000002</v>
      </c>
      <c r="G8" s="105">
        <f>H8+I8+J8</f>
        <v>747.3000000000001</v>
      </c>
      <c r="H8" s="106">
        <v>591.7</v>
      </c>
      <c r="I8" s="106">
        <f>42.3+10.1</f>
        <v>52.4</v>
      </c>
      <c r="J8" s="106">
        <v>103.2</v>
      </c>
      <c r="K8" s="109">
        <f>L8+Q8+R8</f>
        <v>373</v>
      </c>
      <c r="L8" s="106">
        <v>135</v>
      </c>
      <c r="M8" s="104"/>
      <c r="N8" s="109"/>
      <c r="O8" s="109"/>
      <c r="P8" s="109"/>
      <c r="Q8" s="106">
        <f>117+70</f>
        <v>187</v>
      </c>
      <c r="R8" s="106">
        <v>51</v>
      </c>
      <c r="S8" s="114">
        <v>220</v>
      </c>
      <c r="T8" s="435"/>
      <c r="U8" s="436"/>
    </row>
    <row r="9" spans="1:21" ht="25.5" customHeight="1">
      <c r="A9" s="419"/>
      <c r="B9" s="419"/>
      <c r="C9" s="419"/>
      <c r="D9" s="419"/>
      <c r="E9" s="420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37"/>
      <c r="S9" s="438"/>
      <c r="T9" s="438"/>
      <c r="U9" s="438"/>
    </row>
    <row r="10" spans="1:21" ht="18.75" customHeight="1">
      <c r="A10" s="419"/>
      <c r="B10" s="419"/>
      <c r="C10" s="419"/>
      <c r="D10" s="419"/>
      <c r="E10" s="420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37"/>
      <c r="S10" s="438"/>
      <c r="T10" s="438"/>
      <c r="U10" s="438"/>
    </row>
    <row r="11" spans="1:21" ht="18.75" customHeight="1">
      <c r="A11" s="419"/>
      <c r="B11" s="419"/>
      <c r="C11" s="419"/>
      <c r="D11" s="419"/>
      <c r="E11" s="420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37"/>
      <c r="S11" s="438"/>
      <c r="T11" s="438"/>
      <c r="U11" s="438"/>
    </row>
    <row r="12" spans="4:21" ht="18.75" customHeight="1">
      <c r="D12" s="419"/>
      <c r="E12" s="420"/>
      <c r="F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37"/>
      <c r="S12" s="438"/>
      <c r="T12" s="438"/>
      <c r="U12" s="438"/>
    </row>
    <row r="13" spans="4:20" ht="18.75" customHeight="1">
      <c r="D13" s="419"/>
      <c r="E13" s="420"/>
      <c r="F13" s="421"/>
      <c r="J13" s="421"/>
      <c r="K13" s="421"/>
      <c r="L13" s="421"/>
      <c r="M13" s="421"/>
      <c r="N13" s="421"/>
      <c r="O13" s="421"/>
      <c r="P13" s="421"/>
      <c r="Q13" s="421"/>
      <c r="R13" s="437"/>
      <c r="S13" s="438"/>
      <c r="T13" s="438"/>
    </row>
    <row r="14" spans="4:20" ht="18.75" customHeight="1">
      <c r="D14" s="419"/>
      <c r="F14" s="421"/>
      <c r="J14" s="421"/>
      <c r="L14" s="421"/>
      <c r="M14" s="421"/>
      <c r="N14" s="421"/>
      <c r="O14" s="421"/>
      <c r="P14" s="421"/>
      <c r="Q14" s="421"/>
      <c r="R14" s="437"/>
      <c r="S14" s="438"/>
      <c r="T14" s="438"/>
    </row>
    <row r="15" spans="6:19" ht="18.75" customHeight="1">
      <c r="F15" s="421"/>
      <c r="O15" s="421"/>
      <c r="P15" s="421"/>
      <c r="Q15" s="421"/>
      <c r="S15" s="438"/>
    </row>
    <row r="16" spans="6:17" ht="18.75" customHeight="1">
      <c r="F16" s="421"/>
      <c r="O16" s="421"/>
      <c r="P16" s="421"/>
      <c r="Q16" s="421"/>
    </row>
    <row r="17" spans="1:22" ht="18.75" customHeight="1">
      <c r="A17"/>
      <c r="B17"/>
      <c r="C17"/>
      <c r="D17"/>
      <c r="E17"/>
      <c r="F17"/>
      <c r="O17" s="421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421"/>
      <c r="P18"/>
      <c r="Q18"/>
      <c r="R18"/>
      <c r="S18"/>
      <c r="T18"/>
      <c r="U18"/>
      <c r="V18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379" t="s">
        <v>126</v>
      </c>
    </row>
    <row r="2" spans="1:21" ht="24.75" customHeight="1">
      <c r="A2" s="76" t="s">
        <v>127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396" t="s">
        <v>77</v>
      </c>
      <c r="U3" s="396"/>
    </row>
    <row r="4" spans="1:21" ht="27.75" customHeight="1">
      <c r="A4" s="77" t="s">
        <v>109</v>
      </c>
      <c r="B4" s="78"/>
      <c r="C4" s="79"/>
      <c r="D4" s="80" t="s">
        <v>128</v>
      </c>
      <c r="E4" s="80" t="s">
        <v>129</v>
      </c>
      <c r="F4" s="80" t="s">
        <v>99</v>
      </c>
      <c r="G4" s="81" t="s">
        <v>130</v>
      </c>
      <c r="H4" s="81" t="s">
        <v>131</v>
      </c>
      <c r="I4" s="81" t="s">
        <v>132</v>
      </c>
      <c r="J4" s="81" t="s">
        <v>133</v>
      </c>
      <c r="K4" s="81" t="s">
        <v>134</v>
      </c>
      <c r="L4" s="81" t="s">
        <v>135</v>
      </c>
      <c r="M4" s="81" t="s">
        <v>120</v>
      </c>
      <c r="N4" s="81" t="s">
        <v>136</v>
      </c>
      <c r="O4" s="81" t="s">
        <v>118</v>
      </c>
      <c r="P4" s="81" t="s">
        <v>122</v>
      </c>
      <c r="Q4" s="81" t="s">
        <v>121</v>
      </c>
      <c r="R4" s="81" t="s">
        <v>137</v>
      </c>
      <c r="S4" s="81" t="s">
        <v>138</v>
      </c>
      <c r="T4" s="81" t="s">
        <v>139</v>
      </c>
      <c r="U4" s="81" t="s">
        <v>125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6" customFormat="1" ht="29.2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140</v>
      </c>
      <c r="F7" s="87">
        <f>G7+H7+I7+O7+U7</f>
        <v>1340.3</v>
      </c>
      <c r="G7" s="88">
        <v>591.7</v>
      </c>
      <c r="H7" s="88">
        <v>52.4</v>
      </c>
      <c r="I7" s="88">
        <v>373</v>
      </c>
      <c r="J7" s="89"/>
      <c r="K7" s="89"/>
      <c r="L7" s="89"/>
      <c r="M7" s="89"/>
      <c r="N7" s="89"/>
      <c r="O7" s="88">
        <v>103.2</v>
      </c>
      <c r="P7" s="89"/>
      <c r="Q7" s="89"/>
      <c r="R7" s="89"/>
      <c r="S7" s="89"/>
      <c r="T7" s="89"/>
      <c r="U7" s="88">
        <v>220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E8" sqref="E8"/>
    </sheetView>
  </sheetViews>
  <sheetFormatPr defaultColWidth="6.75390625" defaultRowHeight="22.5" customHeight="1"/>
  <cols>
    <col min="1" max="3" width="3.625" style="380" customWidth="1"/>
    <col min="4" max="4" width="7.25390625" style="380" customWidth="1"/>
    <col min="5" max="5" width="19.50390625" style="380" customWidth="1"/>
    <col min="6" max="6" width="9.00390625" style="380" customWidth="1"/>
    <col min="7" max="7" width="8.50390625" style="380" customWidth="1"/>
    <col min="8" max="12" width="7.50390625" style="380" customWidth="1"/>
    <col min="13" max="13" width="7.50390625" style="381" customWidth="1"/>
    <col min="14" max="14" width="8.50390625" style="380" customWidth="1"/>
    <col min="15" max="23" width="7.50390625" style="380" customWidth="1"/>
    <col min="24" max="24" width="8.125" style="380" customWidth="1"/>
    <col min="25" max="27" width="7.50390625" style="380" customWidth="1"/>
    <col min="28" max="16384" width="6.75390625" style="380" customWidth="1"/>
  </cols>
  <sheetData>
    <row r="1" spans="2:28" ht="22.5" customHeight="1"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AA1" s="391" t="s">
        <v>141</v>
      </c>
      <c r="AB1" s="392"/>
    </row>
    <row r="2" spans="1:27" ht="22.5" customHeight="1">
      <c r="A2" s="383" t="s">
        <v>142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</row>
    <row r="3" spans="1:28" ht="22.5" customHeight="1">
      <c r="A3" s="384"/>
      <c r="B3" s="384"/>
      <c r="C3" s="384"/>
      <c r="D3" s="385"/>
      <c r="E3" s="385"/>
      <c r="F3" s="385"/>
      <c r="G3" s="385"/>
      <c r="H3" s="385"/>
      <c r="I3" s="385"/>
      <c r="J3" s="385"/>
      <c r="K3" s="385"/>
      <c r="L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Z3" s="393" t="s">
        <v>77</v>
      </c>
      <c r="AA3" s="393"/>
      <c r="AB3" s="394"/>
    </row>
    <row r="4" spans="1:27" ht="27" customHeight="1">
      <c r="A4" s="386" t="s">
        <v>97</v>
      </c>
      <c r="B4" s="386"/>
      <c r="C4" s="386"/>
      <c r="D4" s="387" t="s">
        <v>78</v>
      </c>
      <c r="E4" s="387" t="s">
        <v>98</v>
      </c>
      <c r="F4" s="387" t="s">
        <v>99</v>
      </c>
      <c r="G4" s="388" t="s">
        <v>143</v>
      </c>
      <c r="H4" s="388"/>
      <c r="I4" s="388"/>
      <c r="J4" s="388"/>
      <c r="K4" s="388"/>
      <c r="L4" s="388"/>
      <c r="M4" s="388"/>
      <c r="N4" s="388"/>
      <c r="O4" s="388" t="s">
        <v>144</v>
      </c>
      <c r="P4" s="388"/>
      <c r="Q4" s="388"/>
      <c r="R4" s="388"/>
      <c r="S4" s="388"/>
      <c r="T4" s="388"/>
      <c r="U4" s="388"/>
      <c r="V4" s="388"/>
      <c r="W4" s="283" t="s">
        <v>145</v>
      </c>
      <c r="X4" s="387" t="s">
        <v>146</v>
      </c>
      <c r="Y4" s="387"/>
      <c r="Z4" s="387"/>
      <c r="AA4" s="387"/>
    </row>
    <row r="5" spans="1:27" ht="27" customHeight="1">
      <c r="A5" s="387" t="s">
        <v>100</v>
      </c>
      <c r="B5" s="387" t="s">
        <v>101</v>
      </c>
      <c r="C5" s="387" t="s">
        <v>102</v>
      </c>
      <c r="D5" s="387"/>
      <c r="E5" s="387"/>
      <c r="F5" s="387"/>
      <c r="G5" s="387" t="s">
        <v>80</v>
      </c>
      <c r="H5" s="387" t="s">
        <v>147</v>
      </c>
      <c r="I5" s="387" t="s">
        <v>148</v>
      </c>
      <c r="J5" s="387" t="s">
        <v>149</v>
      </c>
      <c r="K5" s="387" t="s">
        <v>150</v>
      </c>
      <c r="L5" s="280" t="s">
        <v>151</v>
      </c>
      <c r="M5" s="387" t="s">
        <v>152</v>
      </c>
      <c r="N5" s="387" t="s">
        <v>153</v>
      </c>
      <c r="O5" s="387" t="s">
        <v>80</v>
      </c>
      <c r="P5" s="387" t="s">
        <v>154</v>
      </c>
      <c r="Q5" s="387" t="s">
        <v>155</v>
      </c>
      <c r="R5" s="387" t="s">
        <v>156</v>
      </c>
      <c r="S5" s="280" t="s">
        <v>157</v>
      </c>
      <c r="T5" s="387" t="s">
        <v>158</v>
      </c>
      <c r="U5" s="387" t="s">
        <v>159</v>
      </c>
      <c r="V5" s="387" t="s">
        <v>160</v>
      </c>
      <c r="W5" s="284"/>
      <c r="X5" s="387" t="s">
        <v>80</v>
      </c>
      <c r="Y5" s="387" t="s">
        <v>161</v>
      </c>
      <c r="Z5" s="387" t="s">
        <v>162</v>
      </c>
      <c r="AA5" s="387" t="s">
        <v>146</v>
      </c>
    </row>
    <row r="6" spans="1:27" ht="27" customHeight="1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280"/>
      <c r="M6" s="387"/>
      <c r="N6" s="387"/>
      <c r="O6" s="387"/>
      <c r="P6" s="387"/>
      <c r="Q6" s="387"/>
      <c r="R6" s="387"/>
      <c r="S6" s="280"/>
      <c r="T6" s="387"/>
      <c r="U6" s="387"/>
      <c r="V6" s="387"/>
      <c r="W6" s="285"/>
      <c r="X6" s="387"/>
      <c r="Y6" s="387"/>
      <c r="Z6" s="387"/>
      <c r="AA6" s="387"/>
    </row>
    <row r="7" spans="1:27" ht="22.5" customHeight="1">
      <c r="A7" s="386" t="s">
        <v>92</v>
      </c>
      <c r="B7" s="386" t="s">
        <v>92</v>
      </c>
      <c r="C7" s="386" t="s">
        <v>92</v>
      </c>
      <c r="D7" s="386" t="s">
        <v>92</v>
      </c>
      <c r="E7" s="386" t="s">
        <v>92</v>
      </c>
      <c r="F7" s="386">
        <v>1</v>
      </c>
      <c r="G7" s="386">
        <v>2</v>
      </c>
      <c r="H7" s="386">
        <v>3</v>
      </c>
      <c r="I7" s="386">
        <v>4</v>
      </c>
      <c r="J7" s="386">
        <v>5</v>
      </c>
      <c r="K7" s="386">
        <v>6</v>
      </c>
      <c r="L7" s="386">
        <v>7</v>
      </c>
      <c r="M7" s="386">
        <v>8</v>
      </c>
      <c r="N7" s="386">
        <v>9</v>
      </c>
      <c r="O7" s="386">
        <v>10</v>
      </c>
      <c r="P7" s="386">
        <v>11</v>
      </c>
      <c r="Q7" s="386">
        <v>12</v>
      </c>
      <c r="R7" s="386">
        <v>13</v>
      </c>
      <c r="S7" s="386">
        <v>14</v>
      </c>
      <c r="T7" s="386">
        <v>15</v>
      </c>
      <c r="U7" s="386">
        <v>16</v>
      </c>
      <c r="V7" s="386">
        <v>17</v>
      </c>
      <c r="W7" s="386">
        <v>18</v>
      </c>
      <c r="X7" s="386">
        <v>19</v>
      </c>
      <c r="Y7" s="386">
        <v>20</v>
      </c>
      <c r="Z7" s="386">
        <v>21</v>
      </c>
      <c r="AA7" s="386">
        <v>22</v>
      </c>
    </row>
    <row r="8" spans="1:256" s="26" customFormat="1" ht="26.25" customHeight="1">
      <c r="A8" s="377" t="s">
        <v>103</v>
      </c>
      <c r="B8" s="377" t="s">
        <v>104</v>
      </c>
      <c r="C8" s="377" t="s">
        <v>105</v>
      </c>
      <c r="D8" s="377" t="s">
        <v>93</v>
      </c>
      <c r="E8" s="86" t="s">
        <v>106</v>
      </c>
      <c r="F8" s="277">
        <f>G8+O8</f>
        <v>591.7</v>
      </c>
      <c r="G8" s="277">
        <f>H8+J8+M8</f>
        <v>436.40000000000003</v>
      </c>
      <c r="H8" s="277">
        <v>266.3</v>
      </c>
      <c r="I8" s="277"/>
      <c r="J8" s="277">
        <v>147.9</v>
      </c>
      <c r="K8" s="277"/>
      <c r="L8" s="277"/>
      <c r="M8" s="281">
        <v>22.2</v>
      </c>
      <c r="N8" s="277"/>
      <c r="O8" s="277">
        <f>P8+Q8+R8+T8+W8</f>
        <v>155.3</v>
      </c>
      <c r="P8" s="277">
        <v>66.3</v>
      </c>
      <c r="Q8" s="277">
        <v>31.1</v>
      </c>
      <c r="R8" s="277">
        <v>4.1</v>
      </c>
      <c r="S8" s="277"/>
      <c r="T8" s="277">
        <v>4.1</v>
      </c>
      <c r="U8" s="277"/>
      <c r="V8" s="277"/>
      <c r="W8" s="277">
        <v>49.7</v>
      </c>
      <c r="X8" s="277"/>
      <c r="Y8" s="277"/>
      <c r="Z8" s="277"/>
      <c r="AA8" s="277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5"/>
      <c r="FV8" s="395"/>
      <c r="FW8" s="395"/>
      <c r="FX8" s="395"/>
      <c r="FY8" s="395"/>
      <c r="FZ8" s="395"/>
      <c r="GA8" s="395"/>
      <c r="GB8" s="395"/>
      <c r="GC8" s="395"/>
      <c r="GD8" s="395"/>
      <c r="GE8" s="395"/>
      <c r="GF8" s="395"/>
      <c r="GG8" s="395"/>
      <c r="GH8" s="395"/>
      <c r="GI8" s="395"/>
      <c r="GJ8" s="395"/>
      <c r="GK8" s="395"/>
      <c r="GL8" s="395"/>
      <c r="GM8" s="395"/>
      <c r="GN8" s="395"/>
      <c r="GO8" s="395"/>
      <c r="GP8" s="395"/>
      <c r="GQ8" s="395"/>
      <c r="GR8" s="395"/>
      <c r="GS8" s="395"/>
      <c r="GT8" s="395"/>
      <c r="GU8" s="395"/>
      <c r="GV8" s="395"/>
      <c r="GW8" s="395"/>
      <c r="GX8" s="395"/>
      <c r="GY8" s="395"/>
      <c r="GZ8" s="395"/>
      <c r="HA8" s="395"/>
      <c r="HB8" s="395"/>
      <c r="HC8" s="395"/>
      <c r="HD8" s="395"/>
      <c r="HE8" s="395"/>
      <c r="HF8" s="395"/>
      <c r="HG8" s="395"/>
      <c r="HH8" s="395"/>
      <c r="HI8" s="395"/>
      <c r="HJ8" s="395"/>
      <c r="HK8" s="395"/>
      <c r="HL8" s="395"/>
      <c r="HM8" s="395"/>
      <c r="HN8" s="395"/>
      <c r="HO8" s="395"/>
      <c r="HP8" s="395"/>
      <c r="HQ8" s="395"/>
      <c r="HR8" s="395"/>
      <c r="HS8" s="395"/>
      <c r="HT8" s="395"/>
      <c r="HU8" s="395"/>
      <c r="HV8" s="395"/>
      <c r="HW8" s="395"/>
      <c r="HX8" s="395"/>
      <c r="HY8" s="395"/>
      <c r="HZ8" s="395"/>
      <c r="IA8" s="395"/>
      <c r="IB8" s="395"/>
      <c r="IC8" s="395"/>
      <c r="ID8" s="395"/>
      <c r="IE8" s="395"/>
      <c r="IF8" s="395"/>
      <c r="IG8" s="395"/>
      <c r="IH8" s="395"/>
      <c r="II8" s="395"/>
      <c r="IJ8" s="395"/>
      <c r="IK8" s="395"/>
      <c r="IL8" s="395"/>
      <c r="IM8" s="395"/>
      <c r="IN8" s="395"/>
      <c r="IO8" s="395"/>
      <c r="IP8" s="395"/>
      <c r="IQ8" s="395"/>
      <c r="IR8" s="395"/>
      <c r="IS8" s="395"/>
      <c r="IT8" s="395"/>
      <c r="IU8" s="395"/>
      <c r="IV8" s="395"/>
    </row>
    <row r="9" spans="1:28" ht="22.5" customHeight="1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90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</row>
    <row r="10" spans="1:28" ht="22.5" customHeight="1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</row>
    <row r="11" spans="1:27" ht="22.5" customHeight="1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</row>
    <row r="12" spans="1:27" ht="22.5" customHeight="1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</row>
    <row r="13" spans="1:26" ht="22.5" customHeight="1">
      <c r="A13" s="389"/>
      <c r="B13" s="389"/>
      <c r="C13" s="389"/>
      <c r="D13" s="389"/>
      <c r="E13" s="389"/>
      <c r="F13" s="389"/>
      <c r="J13" s="389"/>
      <c r="K13" s="389"/>
      <c r="L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</row>
    <row r="14" spans="1:25" ht="22.5" customHeight="1">
      <c r="A14" s="389"/>
      <c r="B14" s="389"/>
      <c r="C14" s="389"/>
      <c r="D14" s="389"/>
      <c r="E14" s="389"/>
      <c r="F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</row>
    <row r="15" spans="15:24" ht="22.5" customHeight="1">
      <c r="O15" s="389"/>
      <c r="P15" s="389"/>
      <c r="Q15" s="389"/>
      <c r="R15" s="389"/>
      <c r="S15" s="389"/>
      <c r="T15" s="389"/>
      <c r="U15" s="389"/>
      <c r="V15" s="389"/>
      <c r="W15" s="389"/>
      <c r="X15" s="389"/>
    </row>
    <row r="16" spans="15:17" ht="22.5" customHeight="1">
      <c r="O16" s="389"/>
      <c r="P16" s="389"/>
      <c r="Q16" s="389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workbookViewId="0" topLeftCell="A1">
      <selection activeCell="K39" sqref="K3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379" t="s">
        <v>163</v>
      </c>
    </row>
    <row r="2" spans="1:14" ht="33" customHeight="1">
      <c r="A2" s="266" t="s">
        <v>164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3:14" ht="14.25" customHeight="1">
      <c r="M3" s="363" t="s">
        <v>77</v>
      </c>
      <c r="N3" s="363"/>
    </row>
    <row r="4" spans="1:14" ht="22.5" customHeight="1">
      <c r="A4" s="230" t="s">
        <v>97</v>
      </c>
      <c r="B4" s="230"/>
      <c r="C4" s="230"/>
      <c r="D4" s="81" t="s">
        <v>128</v>
      </c>
      <c r="E4" s="81" t="s">
        <v>79</v>
      </c>
      <c r="F4" s="81" t="s">
        <v>80</v>
      </c>
      <c r="G4" s="81" t="s">
        <v>130</v>
      </c>
      <c r="H4" s="81"/>
      <c r="I4" s="81"/>
      <c r="J4" s="81"/>
      <c r="K4" s="81"/>
      <c r="L4" s="81" t="s">
        <v>134</v>
      </c>
      <c r="M4" s="81"/>
      <c r="N4" s="81"/>
    </row>
    <row r="5" spans="1:14" ht="17.25" customHeight="1">
      <c r="A5" s="81" t="s">
        <v>100</v>
      </c>
      <c r="B5" s="267" t="s">
        <v>101</v>
      </c>
      <c r="C5" s="81" t="s">
        <v>102</v>
      </c>
      <c r="D5" s="81"/>
      <c r="E5" s="81"/>
      <c r="F5" s="81"/>
      <c r="G5" s="81" t="s">
        <v>165</v>
      </c>
      <c r="H5" s="81" t="s">
        <v>166</v>
      </c>
      <c r="I5" s="81" t="s">
        <v>144</v>
      </c>
      <c r="J5" s="81" t="s">
        <v>145</v>
      </c>
      <c r="K5" s="81" t="s">
        <v>146</v>
      </c>
      <c r="L5" s="81" t="s">
        <v>165</v>
      </c>
      <c r="M5" s="81" t="s">
        <v>116</v>
      </c>
      <c r="N5" s="81" t="s">
        <v>167</v>
      </c>
    </row>
    <row r="6" spans="1:14" ht="20.25" customHeight="1">
      <c r="A6" s="81"/>
      <c r="B6" s="267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s="26" customFormat="1" ht="29.25" customHeight="1">
      <c r="A7" s="377" t="s">
        <v>103</v>
      </c>
      <c r="B7" s="377" t="s">
        <v>104</v>
      </c>
      <c r="C7" s="377" t="s">
        <v>105</v>
      </c>
      <c r="D7" s="377" t="s">
        <v>93</v>
      </c>
      <c r="E7" s="378" t="s">
        <v>94</v>
      </c>
      <c r="F7" s="231">
        <f>G7</f>
        <v>591.7000000000002</v>
      </c>
      <c r="G7" s="231">
        <f>H7+I7+J7+K7</f>
        <v>591.7000000000002</v>
      </c>
      <c r="H7" s="231">
        <f>266.3+147.9</f>
        <v>414.20000000000005</v>
      </c>
      <c r="I7" s="231">
        <f>66.3+31.1+4.1+4.1</f>
        <v>105.6</v>
      </c>
      <c r="J7" s="231">
        <v>49.7</v>
      </c>
      <c r="K7" s="231">
        <v>22.2</v>
      </c>
      <c r="L7" s="231"/>
      <c r="M7" s="231"/>
      <c r="N7" s="231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workbookViewId="0" topLeftCell="A1">
      <selection activeCell="E8" sqref="E8"/>
    </sheetView>
  </sheetViews>
  <sheetFormatPr defaultColWidth="6.75390625" defaultRowHeight="22.5" customHeight="1"/>
  <cols>
    <col min="1" max="3" width="3.625" style="365" customWidth="1"/>
    <col min="4" max="4" width="10.00390625" style="365" customWidth="1"/>
    <col min="5" max="5" width="17.375" style="365" customWidth="1"/>
    <col min="6" max="6" width="8.125" style="365" customWidth="1"/>
    <col min="7" max="21" width="6.50390625" style="365" customWidth="1"/>
    <col min="22" max="25" width="6.875" style="365" customWidth="1"/>
    <col min="26" max="26" width="6.50390625" style="365" customWidth="1"/>
    <col min="27" max="16384" width="6.75390625" style="365" customWidth="1"/>
  </cols>
  <sheetData>
    <row r="1" spans="2:26" ht="22.5" customHeight="1"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T1" s="372"/>
      <c r="V1" s="372"/>
      <c r="W1" s="372"/>
      <c r="X1" s="372"/>
      <c r="Y1" s="374" t="s">
        <v>168</v>
      </c>
      <c r="Z1" s="374"/>
    </row>
    <row r="2" spans="1:26" ht="22.5" customHeight="1">
      <c r="A2" s="367" t="s">
        <v>169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</row>
    <row r="3" spans="1:26" ht="22.5" customHeight="1">
      <c r="A3" s="368"/>
      <c r="B3" s="368"/>
      <c r="C3" s="368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V3" s="373"/>
      <c r="W3" s="373"/>
      <c r="X3" s="373"/>
      <c r="Y3" s="375" t="s">
        <v>2</v>
      </c>
      <c r="Z3" s="375"/>
    </row>
    <row r="4" spans="1:26" ht="22.5" customHeight="1">
      <c r="A4" s="370" t="s">
        <v>97</v>
      </c>
      <c r="B4" s="370"/>
      <c r="C4" s="370"/>
      <c r="D4" s="371" t="s">
        <v>78</v>
      </c>
      <c r="E4" s="371" t="s">
        <v>98</v>
      </c>
      <c r="F4" s="371" t="s">
        <v>170</v>
      </c>
      <c r="G4" s="371" t="s">
        <v>171</v>
      </c>
      <c r="H4" s="371" t="s">
        <v>172</v>
      </c>
      <c r="I4" s="371" t="s">
        <v>173</v>
      </c>
      <c r="J4" s="371" t="s">
        <v>174</v>
      </c>
      <c r="K4" s="371" t="s">
        <v>175</v>
      </c>
      <c r="L4" s="371" t="s">
        <v>176</v>
      </c>
      <c r="M4" s="371" t="s">
        <v>177</v>
      </c>
      <c r="N4" s="371" t="s">
        <v>178</v>
      </c>
      <c r="O4" s="371" t="s">
        <v>179</v>
      </c>
      <c r="P4" s="371" t="s">
        <v>180</v>
      </c>
      <c r="Q4" s="371" t="s">
        <v>181</v>
      </c>
      <c r="R4" s="371" t="s">
        <v>182</v>
      </c>
      <c r="S4" s="371" t="s">
        <v>183</v>
      </c>
      <c r="T4" s="371" t="s">
        <v>184</v>
      </c>
      <c r="U4" s="371" t="s">
        <v>185</v>
      </c>
      <c r="V4" s="371" t="s">
        <v>186</v>
      </c>
      <c r="W4" s="371" t="s">
        <v>187</v>
      </c>
      <c r="X4" s="371" t="s">
        <v>188</v>
      </c>
      <c r="Y4" s="371" t="s">
        <v>189</v>
      </c>
      <c r="Z4" s="376" t="s">
        <v>190</v>
      </c>
    </row>
    <row r="5" spans="1:26" ht="13.5" customHeight="1">
      <c r="A5" s="371" t="s">
        <v>100</v>
      </c>
      <c r="B5" s="371" t="s">
        <v>101</v>
      </c>
      <c r="C5" s="371" t="s">
        <v>102</v>
      </c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6"/>
    </row>
    <row r="6" spans="1:26" ht="13.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6"/>
    </row>
    <row r="7" spans="1:26" ht="22.5" customHeight="1">
      <c r="A7" s="370" t="s">
        <v>92</v>
      </c>
      <c r="B7" s="370" t="s">
        <v>92</v>
      </c>
      <c r="C7" s="370" t="s">
        <v>92</v>
      </c>
      <c r="D7" s="370" t="s">
        <v>92</v>
      </c>
      <c r="E7" s="370" t="s">
        <v>92</v>
      </c>
      <c r="F7" s="370">
        <v>1</v>
      </c>
      <c r="G7" s="370">
        <v>2</v>
      </c>
      <c r="H7" s="370">
        <v>3</v>
      </c>
      <c r="I7" s="370">
        <v>4</v>
      </c>
      <c r="J7" s="370">
        <v>5</v>
      </c>
      <c r="K7" s="370">
        <v>6</v>
      </c>
      <c r="L7" s="370">
        <v>7</v>
      </c>
      <c r="M7" s="370">
        <v>8</v>
      </c>
      <c r="N7" s="370">
        <v>9</v>
      </c>
      <c r="O7" s="370">
        <v>10</v>
      </c>
      <c r="P7" s="370">
        <v>11</v>
      </c>
      <c r="Q7" s="370">
        <v>12</v>
      </c>
      <c r="R7" s="370">
        <v>13</v>
      </c>
      <c r="S7" s="370">
        <v>14</v>
      </c>
      <c r="T7" s="370">
        <v>15</v>
      </c>
      <c r="U7" s="370">
        <v>16</v>
      </c>
      <c r="V7" s="370">
        <v>17</v>
      </c>
      <c r="W7" s="370">
        <v>18</v>
      </c>
      <c r="X7" s="370">
        <v>19</v>
      </c>
      <c r="Y7" s="370">
        <v>20</v>
      </c>
      <c r="Z7" s="370">
        <v>21</v>
      </c>
    </row>
    <row r="8" spans="1:26" s="364" customFormat="1" ht="26.25" customHeight="1">
      <c r="A8" s="84" t="s">
        <v>103</v>
      </c>
      <c r="B8" s="84" t="s">
        <v>104</v>
      </c>
      <c r="C8" s="84" t="s">
        <v>105</v>
      </c>
      <c r="D8" s="85" t="s">
        <v>93</v>
      </c>
      <c r="E8" s="86" t="s">
        <v>106</v>
      </c>
      <c r="F8" s="251">
        <v>52.4</v>
      </c>
      <c r="G8" s="251">
        <v>5.3</v>
      </c>
      <c r="H8" s="251">
        <v>1.5</v>
      </c>
      <c r="I8" s="251">
        <v>1</v>
      </c>
      <c r="J8" s="251">
        <v>4.5</v>
      </c>
      <c r="K8" s="251">
        <v>5.5</v>
      </c>
      <c r="L8" s="251">
        <v>4</v>
      </c>
      <c r="M8" s="251">
        <v>4</v>
      </c>
      <c r="N8" s="251"/>
      <c r="O8" s="251">
        <v>3.5</v>
      </c>
      <c r="P8" s="251">
        <v>3</v>
      </c>
      <c r="Q8" s="251">
        <v>2</v>
      </c>
      <c r="R8" s="251">
        <v>5</v>
      </c>
      <c r="S8" s="251"/>
      <c r="T8" s="251"/>
      <c r="U8" s="263">
        <v>3</v>
      </c>
      <c r="V8" s="264">
        <v>10.1</v>
      </c>
      <c r="W8" s="264"/>
      <c r="X8" s="263"/>
      <c r="Y8" s="263"/>
      <c r="Z8" s="264"/>
    </row>
    <row r="9" spans="1:26" ht="23.25" customHeight="1">
      <c r="A9" s="364"/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</row>
    <row r="10" spans="1:27" ht="22.5" customHeight="1">
      <c r="A10" s="364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</row>
    <row r="11" spans="3:27" ht="22.5" customHeight="1">
      <c r="C11" s="364"/>
      <c r="D11" s="364"/>
      <c r="E11" s="364"/>
      <c r="F11" s="364"/>
      <c r="G11" s="364"/>
      <c r="I11" s="364"/>
      <c r="J11" s="364"/>
      <c r="K11" s="364"/>
      <c r="L11" s="364"/>
      <c r="M11" s="364"/>
      <c r="N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</row>
    <row r="12" spans="1:26" ht="22.5" customHeight="1">
      <c r="A12" s="364"/>
      <c r="C12" s="364"/>
      <c r="D12" s="364"/>
      <c r="E12" s="364"/>
      <c r="F12" s="364"/>
      <c r="J12" s="364"/>
      <c r="K12" s="364"/>
      <c r="L12" s="364"/>
      <c r="M12" s="364"/>
      <c r="P12" s="364"/>
      <c r="Q12" s="364"/>
      <c r="R12" s="364"/>
      <c r="S12" s="364"/>
      <c r="T12" s="364"/>
      <c r="Z12" s="364"/>
    </row>
    <row r="13" spans="1:26" ht="22.5" customHeight="1">
      <c r="A13" s="364"/>
      <c r="B13" s="364"/>
      <c r="D13" s="364"/>
      <c r="E13" s="364"/>
      <c r="K13" s="364"/>
      <c r="L13" s="364"/>
      <c r="M13" s="364"/>
      <c r="P13" s="364"/>
      <c r="Q13" s="364"/>
      <c r="R13" s="364"/>
      <c r="S13" s="364"/>
      <c r="T13" s="364"/>
      <c r="Z13" s="364"/>
    </row>
    <row r="14" spans="2:26" ht="22.5" customHeight="1">
      <c r="B14" s="364"/>
      <c r="C14" s="364"/>
      <c r="E14" s="364"/>
      <c r="K14" s="364"/>
      <c r="L14" s="364"/>
      <c r="M14" s="364"/>
      <c r="P14" s="364"/>
      <c r="Q14" s="364"/>
      <c r="R14" s="364"/>
      <c r="S14" s="364"/>
      <c r="Z14" s="364"/>
    </row>
    <row r="15" spans="11:19" ht="22.5" customHeight="1">
      <c r="K15" s="364"/>
      <c r="L15" s="364"/>
      <c r="M15" s="364"/>
      <c r="S15" s="364"/>
    </row>
    <row r="16" spans="11:13" ht="22.5" customHeight="1">
      <c r="K16" s="364"/>
      <c r="L16" s="364"/>
      <c r="M16" s="364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3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76" t="s">
        <v>192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9:20" ht="14.25" customHeight="1">
      <c r="S3" s="363" t="s">
        <v>77</v>
      </c>
      <c r="T3" s="363"/>
    </row>
    <row r="4" spans="1:20" ht="22.5" customHeight="1">
      <c r="A4" s="248" t="s">
        <v>97</v>
      </c>
      <c r="B4" s="248"/>
      <c r="C4" s="248"/>
      <c r="D4" s="81" t="s">
        <v>193</v>
      </c>
      <c r="E4" s="81" t="s">
        <v>129</v>
      </c>
      <c r="F4" s="80" t="s">
        <v>170</v>
      </c>
      <c r="G4" s="81" t="s">
        <v>131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134</v>
      </c>
      <c r="S4" s="81"/>
      <c r="T4" s="81"/>
    </row>
    <row r="5" spans="1:20" ht="14.25" customHeight="1">
      <c r="A5" s="248"/>
      <c r="B5" s="248"/>
      <c r="C5" s="248"/>
      <c r="D5" s="81"/>
      <c r="E5" s="81"/>
      <c r="F5" s="82"/>
      <c r="G5" s="81" t="s">
        <v>89</v>
      </c>
      <c r="H5" s="81" t="s">
        <v>194</v>
      </c>
      <c r="I5" s="81" t="s">
        <v>180</v>
      </c>
      <c r="J5" s="81" t="s">
        <v>181</v>
      </c>
      <c r="K5" s="81" t="s">
        <v>195</v>
      </c>
      <c r="L5" s="81" t="s">
        <v>196</v>
      </c>
      <c r="M5" s="81" t="s">
        <v>182</v>
      </c>
      <c r="N5" s="81" t="s">
        <v>197</v>
      </c>
      <c r="O5" s="81" t="s">
        <v>185</v>
      </c>
      <c r="P5" s="81" t="s">
        <v>198</v>
      </c>
      <c r="Q5" s="81" t="s">
        <v>199</v>
      </c>
      <c r="R5" s="81" t="s">
        <v>89</v>
      </c>
      <c r="S5" s="81" t="s">
        <v>200</v>
      </c>
      <c r="T5" s="81" t="s">
        <v>167</v>
      </c>
    </row>
    <row r="6" spans="1:20" ht="42.75" customHeight="1">
      <c r="A6" s="81" t="s">
        <v>100</v>
      </c>
      <c r="B6" s="81" t="s">
        <v>101</v>
      </c>
      <c r="C6" s="81" t="s">
        <v>102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s="26" customFormat="1" ht="35.25" customHeight="1">
      <c r="A7" s="84" t="s">
        <v>103</v>
      </c>
      <c r="B7" s="84" t="s">
        <v>104</v>
      </c>
      <c r="C7" s="84" t="s">
        <v>105</v>
      </c>
      <c r="D7" s="85" t="s">
        <v>93</v>
      </c>
      <c r="E7" s="86" t="s">
        <v>140</v>
      </c>
      <c r="F7" s="249">
        <f>G7</f>
        <v>52.400000000000006</v>
      </c>
      <c r="G7" s="250">
        <f>H7+I7+J7+M7+O7+P7+Q7</f>
        <v>52.400000000000006</v>
      </c>
      <c r="H7" s="251">
        <v>6.8</v>
      </c>
      <c r="I7" s="251">
        <v>3</v>
      </c>
      <c r="J7" s="251">
        <v>2</v>
      </c>
      <c r="K7" s="250"/>
      <c r="L7" s="250"/>
      <c r="M7" s="250">
        <v>5</v>
      </c>
      <c r="N7" s="250"/>
      <c r="O7" s="250">
        <v>3</v>
      </c>
      <c r="P7" s="250">
        <v>3.5</v>
      </c>
      <c r="Q7" s="250">
        <v>29.1</v>
      </c>
      <c r="R7" s="250"/>
      <c r="S7" s="250"/>
      <c r="T7" s="25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shasha</cp:lastModifiedBy>
  <cp:lastPrinted>2018-04-04T08:51:43Z</cp:lastPrinted>
  <dcterms:created xsi:type="dcterms:W3CDTF">1996-12-17T01:32:42Z</dcterms:created>
  <dcterms:modified xsi:type="dcterms:W3CDTF">2020-06-18T08:26:57Z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2052-11.1.0.9740</vt:lpwstr>
  </property>
</Properties>
</file>