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tabRatio="897" activeTab="0"/>
  </bookViews>
  <sheets>
    <sheet name="1、部门收支总表" sheetId="1" r:id="rId1"/>
    <sheet name="2、部门收入总表" sheetId="2" r:id="rId2"/>
    <sheet name="3、部门支出总表 " sheetId="3" r:id="rId3"/>
    <sheet name="4、部门支出总表（分类）" sheetId="4" r:id="rId4"/>
    <sheet name="5、支出分类(政府预算)" sheetId="5" r:id="rId5"/>
    <sheet name="6、基本-工资福利" sheetId="6" r:id="rId6"/>
    <sheet name="7、工资福利(政府预算)" sheetId="7" r:id="rId7"/>
    <sheet name="8、基本-一般商品服务" sheetId="8" r:id="rId8"/>
    <sheet name="9、商品服务(政府预算)" sheetId="9" r:id="rId9"/>
    <sheet name="10、基本-个人和家庭" sheetId="10" r:id="rId10"/>
    <sheet name="11、个人家庭(政府预算)" sheetId="11" r:id="rId11"/>
    <sheet name="12、财政拨款收支总表" sheetId="12" r:id="rId12"/>
    <sheet name="13、一般预算支出" sheetId="13" r:id="rId13"/>
    <sheet name="14、一般预算基本支出表" sheetId="14" r:id="rId14"/>
    <sheet name="15、一般-工资福利" sheetId="15" r:id="rId15"/>
    <sheet name="16、工资福利(政府预算)（2）" sheetId="16" r:id="rId16"/>
    <sheet name="17、一般-商品和服务" sheetId="17" r:id="rId17"/>
    <sheet name="18、商品服务(政府预算)(2)" sheetId="18" r:id="rId18"/>
    <sheet name="19、一般-个人和家庭" sheetId="19" r:id="rId19"/>
    <sheet name="20、个人家庭(政府预算)(2)" sheetId="20" r:id="rId20"/>
    <sheet name="21、项目明细表" sheetId="21" r:id="rId21"/>
    <sheet name="22、政府性基金" sheetId="22" r:id="rId22"/>
    <sheet name="23、政府性基金(政府预算)" sheetId="23" r:id="rId23"/>
    <sheet name="24、专户" sheetId="24" r:id="rId24"/>
    <sheet name="25、专户(政府预算)" sheetId="25" r:id="rId25"/>
    <sheet name="26、经费拔款" sheetId="26" r:id="rId26"/>
    <sheet name="27、经费拨款(政府预算)" sheetId="27" r:id="rId27"/>
    <sheet name="28、三公" sheetId="28" r:id="rId28"/>
    <sheet name="29、整体绩效" sheetId="29" r:id="rId29"/>
    <sheet name="30、项目绩效" sheetId="30" r:id="rId30"/>
  </sheets>
  <definedNames>
    <definedName name="_xlnm.Print_Area" localSheetId="0">'1、部门收支总表'!$A$1:$H$28</definedName>
    <definedName name="_xlnm.Print_Area" localSheetId="9">'10、基本-个人和家庭'!$A$1:$L$10</definedName>
    <definedName name="_xlnm.Print_Area" localSheetId="10">'11、个人家庭(政府预算)'!$A$1:$K$9</definedName>
    <definedName name="_xlnm.Print_Area" localSheetId="11">'12、财政拨款收支总表'!$A$1:$F$26</definedName>
    <definedName name="_xlnm.Print_Area" localSheetId="12">'13、一般预算支出'!$A$1:$R$9</definedName>
    <definedName name="_xlnm.Print_Area" localSheetId="13">'14、一般预算基本支出表'!$A$1:$H$9</definedName>
    <definedName name="_xlnm.Print_Area" localSheetId="14">'15、一般-工资福利'!$A$1:$AA$10</definedName>
    <definedName name="_xlnm.Print_Area" localSheetId="15">'16、工资福利(政府预算)（2）'!$A$1:$N$9</definedName>
    <definedName name="_xlnm.Print_Area" localSheetId="16">'17、一般-商品和服务'!$A$1:$AB$10</definedName>
    <definedName name="_xlnm.Print_Area" localSheetId="17">'18、商品服务(政府预算)(2)'!$A$1:$T$9</definedName>
    <definedName name="_xlnm.Print_Area" localSheetId="18">'19、一般-个人和家庭'!$A$1:$L$10</definedName>
    <definedName name="_xlnm.Print_Area" localSheetId="1">'2、部门收入总表'!$A$1:$M$7</definedName>
    <definedName name="_xlnm.Print_Area" localSheetId="19">'20、个人家庭(政府预算)(2)'!$A$1:$K$9</definedName>
    <definedName name="_xlnm.Print_Area" localSheetId="20">'21、项目明细表'!$A$1:$N$9</definedName>
    <definedName name="_xlnm.Print_Area" localSheetId="21">'22、政府性基金'!$A$1:$U$8</definedName>
    <definedName name="_xlnm.Print_Area" localSheetId="22">'23、政府性基金(政府预算)'!$A$1:$U$7</definedName>
    <definedName name="_xlnm.Print_Area" localSheetId="23">'24、专户'!$A$1:$U$8</definedName>
    <definedName name="_xlnm.Print_Area" localSheetId="24">'25、专户(政府预算)'!$A$1:$U$7</definedName>
    <definedName name="_xlnm.Print_Area" localSheetId="25">'26、经费拔款'!$A$1:$V$10</definedName>
    <definedName name="_xlnm.Print_Area" localSheetId="26">'27、经费拨款(政府预算)'!$A$1:$U$9</definedName>
    <definedName name="_xlnm.Print_Area" localSheetId="27">'28、三公'!$A$1:$O$8</definedName>
    <definedName name="_xlnm.Print_Area" localSheetId="28">'29、整体绩效'!$A$1:$I$7</definedName>
    <definedName name="_xlnm.Print_Area" localSheetId="2">'3、部门支出总表 '!$A$1:$P$9</definedName>
    <definedName name="_xlnm.Print_Area" localSheetId="29">'30、项目绩效'!$A$1:$N$7</definedName>
    <definedName name="_xlnm.Print_Area" localSheetId="3">'4、部门支出总表（分类）'!$A$1:$U$10</definedName>
    <definedName name="_xlnm.Print_Area" localSheetId="4">'5、支出分类(政府预算)'!$1:$9</definedName>
    <definedName name="_xlnm.Print_Area" localSheetId="5">'6、基本-工资福利'!$A$1:$AA$10</definedName>
    <definedName name="_xlnm.Print_Area" localSheetId="6">'7、工资福利(政府预算)'!$A$1:$N$9</definedName>
    <definedName name="_xlnm.Print_Area" localSheetId="7">'8、基本-一般商品服务'!$A$1:$AB$10</definedName>
    <definedName name="_xlnm.Print_Area" localSheetId="8">'9、商品服务(政府预算)'!$A$1:$T$9</definedName>
    <definedName name="_xlnm.Print_Area">#N/A</definedName>
    <definedName name="_xlnm.Print_Titles" localSheetId="0">'1、部门收支总表'!$1:$5</definedName>
    <definedName name="_xlnm.Print_Titles" localSheetId="10">'11、个人家庭(政府预算)'!$1:$6</definedName>
    <definedName name="_xlnm.Print_Titles" localSheetId="11">'12、财政拨款收支总表'!$1:$5</definedName>
    <definedName name="_xlnm.Print_Titles" localSheetId="15">'16、工资福利(政府预算)（2）'!$1:$6</definedName>
    <definedName name="_xlnm.Print_Titles" localSheetId="17">'18、商品服务(政府预算)(2)'!$1:$6</definedName>
    <definedName name="_xlnm.Print_Titles" localSheetId="1">'2、部门收入总表'!$1:$6</definedName>
    <definedName name="_xlnm.Print_Titles" localSheetId="19">'20、个人家庭(政府预算)(2)'!$1:$6</definedName>
    <definedName name="_xlnm.Print_Titles" localSheetId="22">'23、政府性基金(政府预算)'!$1:$6</definedName>
    <definedName name="_xlnm.Print_Titles" localSheetId="24">'25、专户(政府预算)'!$2:$6</definedName>
    <definedName name="_xlnm.Print_Titles" localSheetId="26">'27、经费拨款(政府预算)'!$1:$6</definedName>
    <definedName name="_xlnm.Print_Titles" localSheetId="4">'5、支出分类(政府预算)'!$1:$6</definedName>
    <definedName name="_xlnm.Print_Titles" localSheetId="6">'7、工资福利(政府预算)'!$1:$6</definedName>
    <definedName name="_xlnm.Print_Titles" localSheetId="8">'9、商品服务(政府预算)'!$1:$6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<sst xmlns="http://schemas.openxmlformats.org/spreadsheetml/2006/main" count="1159" uniqueCount="332">
  <si>
    <t>表-01</t>
  </si>
  <si>
    <t>部门收支总表</t>
  </si>
  <si>
    <t>部门：岳阳县市场监督管理局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</si>
  <si>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</si>
  <si>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</si>
  <si>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</si>
  <si>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</si>
  <si>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</si>
  <si>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</si>
  <si>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</si>
  <si>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</si>
  <si>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</si>
  <si>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</si>
  <si>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</si>
  <si>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</si>
  <si>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</si>
  <si>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</si>
  <si>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</si>
  <si>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</si>
  <si>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</si>
  <si>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</si>
  <si>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</si>
  <si>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</si>
  <si>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</si>
  <si>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</si>
  <si>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</si>
  <si>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</si>
  <si>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</si>
  <si>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</si>
  <si>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</si>
  <si>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</si>
  <si>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</si>
  <si>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</si>
  <si>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</si>
  <si>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</si>
  <si>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</si>
  <si>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</si>
  <si>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</si>
  <si>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</si>
  <si>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</si>
  <si>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</si>
  <si>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</si>
  <si>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</si>
  <si>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</si>
  <si>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</si>
  <si>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</si>
  <si>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</si>
  <si>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</si>
  <si>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</si>
  <si>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</si>
  <si>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</si>
  <si>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</si>
  <si>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</si>
  <si>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</si>
  <si>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</si>
  <si>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</si>
  <si>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</si>
  <si>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</si>
  <si>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</si>
  <si>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</si>
  <si>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</si>
  <si>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</si>
  <si>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</si>
  <si>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</si>
  <si>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</si>
  <si>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</si>
  <si>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</si>
  <si>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</si>
  <si>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</si>
  <si>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</si>
  <si>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</si>
  <si>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</si>
  <si>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</si>
  <si>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</si>
  <si>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</si>
  <si>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</si>
  <si>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</si>
  <si>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</si>
  <si>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</si>
  <si>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</si>
  <si>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</si>
  <si>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</si>
  <si>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</si>
  <si>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</si>
  <si>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</si>
  <si>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</si>
  <si>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</si>
  <si>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</si>
  <si>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</si>
  <si>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</si>
  <si>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</si>
  <si>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</si>
  <si>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</si>
  <si>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</si>
  <si>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r>
      <t>3</t>
    </r>
    <r>
      <rPr>
        <sz val="10"/>
        <rFont val="宋体"/>
        <family val="0"/>
      </rPr>
      <t>45</t>
    </r>
  </si>
  <si>
    <t>岳阳县市场监督管理局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</si>
  <si>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</si>
  <si>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</si>
  <si>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</si>
  <si>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</si>
  <si>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</si>
  <si>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</si>
  <si>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</si>
  <si>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</si>
  <si>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一般公共服务支出</t>
  </si>
  <si>
    <t xml:space="preserve">  市场监督管理事务</t>
  </si>
  <si>
    <r>
      <t>2</t>
    </r>
    <r>
      <rPr>
        <sz val="10"/>
        <rFont val="宋体"/>
        <family val="0"/>
      </rPr>
      <t>01</t>
    </r>
  </si>
  <si>
    <r>
      <t>3</t>
    </r>
    <r>
      <rPr>
        <sz val="10"/>
        <rFont val="宋体"/>
        <family val="0"/>
      </rPr>
      <t>8</t>
    </r>
  </si>
  <si>
    <r>
      <t>0</t>
    </r>
    <r>
      <rPr>
        <sz val="10"/>
        <rFont val="宋体"/>
        <family val="0"/>
      </rPr>
      <t>1</t>
    </r>
  </si>
  <si>
    <t xml:space="preserve">    行政运行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</si>
  <si>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</si>
  <si>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</si>
  <si>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</si>
  <si>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</si>
  <si>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</si>
  <si>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</si>
  <si>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</si>
  <si>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</si>
  <si>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</si>
  <si>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</si>
  <si>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</si>
  <si>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</si>
  <si>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</si>
  <si>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</si>
  <si>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</si>
  <si>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</si>
  <si>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</si>
  <si>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</si>
  <si>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</si>
  <si>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</si>
  <si>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</si>
  <si>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</si>
  <si>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</si>
  <si>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</si>
  <si>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</si>
  <si>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</si>
  <si>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</si>
  <si>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</si>
  <si>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</si>
  <si>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</si>
  <si>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</si>
  <si>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</si>
  <si>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</si>
  <si>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201</t>
  </si>
  <si>
    <t>345</t>
  </si>
  <si>
    <t>38</t>
  </si>
  <si>
    <t>01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</si>
  <si>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</si>
  <si>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</si>
  <si>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</si>
  <si>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</si>
  <si>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</si>
  <si>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</si>
  <si>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</si>
  <si>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</si>
  <si>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</si>
  <si>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</si>
  <si>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</si>
  <si>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</si>
  <si>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</si>
  <si>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</si>
  <si>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</si>
  <si>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</si>
  <si>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</si>
  <si>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</si>
  <si>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</si>
  <si>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</si>
  <si>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</si>
  <si>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</si>
  <si>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</si>
  <si>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</si>
  <si>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</si>
  <si>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</si>
  <si>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</si>
  <si>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</si>
  <si>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</si>
  <si>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</si>
  <si>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</si>
  <si>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</si>
  <si>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</si>
  <si>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</si>
  <si>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</si>
  <si>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</si>
  <si>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</si>
  <si>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</si>
  <si>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</si>
  <si>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</si>
  <si>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</si>
  <si>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</si>
  <si>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</si>
  <si>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</si>
  <si>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</si>
  <si>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</si>
  <si>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</si>
  <si>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</si>
  <si>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</si>
  <si>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</si>
  <si>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</si>
  <si>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</si>
  <si>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</si>
  <si>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</si>
  <si>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</si>
  <si>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</si>
  <si>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</si>
  <si>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</si>
  <si>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</si>
  <si>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</si>
  <si>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</si>
  <si>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</si>
  <si>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</si>
  <si>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</si>
  <si>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</si>
  <si>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</si>
  <si>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</si>
  <si>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</si>
  <si>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</si>
  <si>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</si>
  <si>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</si>
  <si>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</si>
  <si>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</si>
  <si>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</si>
  <si>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</si>
  <si>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</si>
  <si>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</si>
  <si>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</si>
  <si>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</si>
  <si>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</si>
  <si>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</si>
  <si>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</si>
  <si>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</si>
  <si>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</si>
  <si>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</si>
  <si>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</si>
  <si>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</si>
  <si>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</si>
  <si>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</si>
  <si>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</si>
  <si>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</si>
  <si>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</si>
  <si>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</si>
  <si>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</si>
  <si>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</si>
  <si>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</si>
  <si>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</si>
  <si>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</si>
  <si>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</si>
  <si>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</si>
  <si>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</si>
  <si>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延续项目</t>
  </si>
  <si>
    <t>表-22</t>
  </si>
  <si>
    <t>政府性基金拨款支出预算表</t>
  </si>
  <si>
    <t>说明：2020年未安排政府性基金拨款支出预算，故本表无数据。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</si>
  <si>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</si>
  <si>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</si>
  <si>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</si>
  <si>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</si>
  <si>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说明：2020年未安排纳入专户管理的非税收入拨款支出预算，故本表无数据。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</si>
  <si>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</si>
  <si>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</si>
  <si>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</si>
  <si>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</si>
  <si>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</si>
  <si>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</si>
  <si>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</si>
  <si>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</si>
  <si>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r>
      <t>2</t>
    </r>
    <r>
      <rPr>
        <sz val="9"/>
        <rFont val="宋体"/>
        <family val="0"/>
      </rPr>
      <t>01</t>
    </r>
  </si>
  <si>
    <r>
      <t>3</t>
    </r>
    <r>
      <rPr>
        <sz val="9"/>
        <rFont val="宋体"/>
        <family val="0"/>
      </rPr>
      <t>45</t>
    </r>
  </si>
  <si>
    <r>
      <t>3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</si>
  <si>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1</t>
    </r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</si>
  <si>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</si>
  <si>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</si>
  <si>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</si>
  <si>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</si>
  <si>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</si>
  <si>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</si>
  <si>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</si>
  <si>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</si>
  <si>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</si>
  <si>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</si>
  <si>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</si>
  <si>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</si>
  <si>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</si>
  <si>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</si>
  <si>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</si>
  <si>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</si>
  <si>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</si>
  <si>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</si>
  <si>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</si>
  <si>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按照职能调整及新组建的单位职能职责要求，我局承担着全县市场综合监管、市场主体统一登记注册、市场监管综合执法、市场秩序监管、产品质量安全监管、特种设备安全监管、药械化安全监管、食品安全监管、计量监管、标准实施监管、检验检测、认证认可、知识产权保护、消费维权等重要职能职责。</t>
  </si>
  <si>
    <t>目标1：按政策保证人员费用支出；
目标2：保证单位日常运行正常开展的经费支出 ；
目标3：突出监管执法重点，保证专项监管执法经费到位；
目标4：严控“三公经费”，确保政府采购执行等质量目标到位。</t>
  </si>
  <si>
    <t xml:space="preserve">1、财政供养人员控制率100%；
2、三公经费控制率100%；
3、“三公经费”变动率≤0；
4、政府采购执行率100%；
5、公务卡刷卡率≥40%；
6、固定资产利用率100%。
</t>
  </si>
  <si>
    <t>1、规范和维护各类市场主体经营秩序，积极服务县域经济发展，抓好抓实城市大提质；
2、非税收入入库率100%；
3、市场巡查、监管率100%；
4、促进县域经济各项指标执行率100%；
5、社会公众满意度≥95%。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</si>
  <si>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</si>
  <si>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</si>
  <si>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</si>
  <si>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</si>
  <si>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</si>
  <si>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</si>
  <si>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</si>
  <si>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</si>
  <si>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</si>
  <si>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</si>
  <si>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</si>
  <si>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</si>
  <si>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</si>
  <si>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</si>
  <si>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食品安全监管和检测专项</t>
  </si>
  <si>
    <t>《中华人民共和国食品安全法实施条例》、《湖南省人民政府关于加强食品安全工作的意见》（湘政发[2016]30号）</t>
  </si>
  <si>
    <t>1、《岳阳县市场局财务管理制度》
2、《岳阳县市场局经费管理办法》
3、《岳阳县市场局专项资金管理办法》</t>
  </si>
  <si>
    <t>年底前完成</t>
  </si>
  <si>
    <t>严格规范食品生产经营行为，不断提高食品安全保障能力和水平，确保全县食品安全监管工作顺利开展。</t>
  </si>
  <si>
    <t>1、食品监管检查覆盖率100%；
2、不合格食品检查处置率100%。</t>
  </si>
  <si>
    <r>
      <t>1、食品抽检</t>
    </r>
    <r>
      <rPr>
        <sz val="10"/>
        <rFont val="宋体"/>
        <family val="0"/>
      </rPr>
      <t>2000</t>
    </r>
    <r>
      <rPr>
        <sz val="10"/>
        <rFont val="宋体"/>
        <family val="0"/>
      </rPr>
      <t>批次；
2、保障全县人民群众“舌尖上的安全”。</t>
    </r>
  </si>
  <si>
    <t>1、非税收入入库率100%；
2、严格规范市场食品生产经营活动，确保全县食品安全，推动县域经济健康发展；
3、食品安全市场巡查、监督率100%；
4、食品安全监管能力不断提高；
5、服务对象满意度≥95%。</t>
  </si>
  <si>
    <t>执法办案专项</t>
  </si>
  <si>
    <t>《行政处罚法》、《消费者权益保护法》、《反不正当竞争法》、《无照经营查处取缔办法》、《反垄断法》、《禁止传销条例》等</t>
  </si>
  <si>
    <t>规范和维护各类市场经营秩序，依法查处违法直销和传销案件、不正当竞争、商业贿赂、走私贩私等经济违法行为。</t>
  </si>
  <si>
    <t>违法行为立案查处率100%</t>
  </si>
  <si>
    <t>1、立案查处数450起；
2、以强化执法监督为重点，有效防控执法风险。</t>
  </si>
  <si>
    <t>1、立案查处罚没款入库率100%；
2、依法查处市场各类违法违规行为，积极促进县城经济发展；
3、案件处理率100%；
4、促进执法能力不断提高；
5、服务对象满意度≥95%。</t>
  </si>
  <si>
    <t>乡镇所工作专项</t>
  </si>
  <si>
    <t>《关于市场监管体制改革有关后续问题的会议纪要》岳县府阅〔2016〕23号</t>
  </si>
  <si>
    <t>严格落实乡镇所工作专项经费，确保乡镇所工作的正常开展。</t>
  </si>
  <si>
    <t>乡镇所工作专项经费140万落实到位</t>
  </si>
  <si>
    <r>
      <t>预算经费到位率1</t>
    </r>
    <r>
      <rPr>
        <sz val="10"/>
        <rFont val="宋体"/>
        <family val="0"/>
      </rPr>
      <t>00%</t>
    </r>
  </si>
  <si>
    <t>1、非税收入入库率；
2、突出监管执法重点，强化专项监管执法力度，积极服务县域经济发展，抓好抓实城市大提质；
3、乡镇各项工作事务落实100%；
4、促进县局经济各项指标执行率100%；
5、服务对象满意度≥95%。</t>
  </si>
  <si>
    <t>市场监管专项</t>
  </si>
  <si>
    <t>中共岳阳县委办公室岳阳县人民政府办公室关于印发《岳阳县市场监督管理局职能配置、内设机构和人员编制规定》的通知（岳县办〔2019〕44号）</t>
  </si>
  <si>
    <t>市场监管整合了原工商、质检、食药监、知识产权、价格监管等职能，综合性和专业性都很强，需要不断加强学习、提高本领、担当使命，不断提升监管能力、监管水平，打开综合监管、综合执法的全新工作格局。</t>
  </si>
  <si>
    <t>市场监管检查覆盖率100%</t>
  </si>
  <si>
    <t>1、市场主体增长率≥7%；
2、维护正常的市场经营秩序。</t>
  </si>
  <si>
    <t>1、非税收入入库率；
2、严格规范各类市场经营活动，推动县域经济健康发展；
3、市场巡查监管率；
4、市场监管能力不断提高；
5、服务对象满意度≥95%。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</si>
</sst>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#,##0.0000"/>
    <numFmt numFmtId="181" formatCode="0.00_ "/>
    <numFmt numFmtId="182" formatCode=";;"/>
    <numFmt numFmtId="183" formatCode="00"/>
    <numFmt numFmtId="184" formatCode="0000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2" borderId="2" applyNumberFormat="0" applyFont="0" applyAlignment="0" applyProtection="0"/>
    <xf numFmtId="0" fontId="1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3" applyNumberFormat="0" applyFill="0" applyAlignment="0" applyProtection="0"/>
    <xf numFmtId="0" fontId="19" fillId="6" borderId="0" applyNumberFormat="0" applyBorder="0" applyAlignment="0" applyProtection="0"/>
    <xf numFmtId="0" fontId="1" fillId="0" borderId="0">
      <alignment vertical="center"/>
      <protection/>
    </xf>
    <xf numFmtId="0" fontId="15" fillId="0" borderId="4" applyNumberFormat="0" applyFill="0" applyAlignment="0" applyProtection="0"/>
    <xf numFmtId="0" fontId="19" fillId="6" borderId="0" applyNumberFormat="0" applyBorder="0" applyAlignment="0" applyProtection="0"/>
    <xf numFmtId="0" fontId="22" fillId="8" borderId="5" applyNumberFormat="0" applyAlignment="0" applyProtection="0"/>
    <xf numFmtId="0" fontId="27" fillId="8" borderId="1" applyNumberFormat="0" applyAlignment="0" applyProtection="0"/>
    <xf numFmtId="0" fontId="1" fillId="0" borderId="0">
      <alignment vertical="center"/>
      <protection/>
    </xf>
    <xf numFmtId="0" fontId="12" fillId="9" borderId="6" applyNumberFormat="0" applyAlignment="0" applyProtection="0"/>
    <xf numFmtId="0" fontId="16" fillId="2" borderId="0" applyNumberFormat="0" applyBorder="0" applyAlignment="0" applyProtection="0"/>
    <xf numFmtId="0" fontId="19" fillId="10" borderId="0" applyNumberFormat="0" applyBorder="0" applyAlignment="0" applyProtection="0"/>
    <xf numFmtId="0" fontId="25" fillId="0" borderId="7" applyNumberFormat="0" applyFill="0" applyAlignment="0" applyProtection="0"/>
    <xf numFmtId="0" fontId="10" fillId="0" borderId="8" applyNumberFormat="0" applyFill="0" applyAlignment="0" applyProtection="0"/>
    <xf numFmtId="0" fontId="28" fillId="4" borderId="0" applyNumberFormat="0" applyBorder="0" applyAlignment="0" applyProtection="0"/>
    <xf numFmtId="0" fontId="18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9" fillId="16" borderId="0" applyNumberFormat="0" applyBorder="0" applyAlignment="0" applyProtection="0"/>
    <xf numFmtId="0" fontId="16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7" borderId="0" applyNumberFormat="0" applyBorder="0" applyAlignment="0" applyProtection="0"/>
    <xf numFmtId="0" fontId="16" fillId="3" borderId="0" applyNumberFormat="0" applyBorder="0" applyAlignment="0" applyProtection="0"/>
    <xf numFmtId="0" fontId="19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31">
    <xf numFmtId="0" fontId="0" fillId="0" borderId="0" xfId="0" applyAlignment="1">
      <alignment/>
    </xf>
    <xf numFmtId="0" fontId="1" fillId="0" borderId="0" xfId="79" applyFont="1" applyFill="1">
      <alignment/>
      <protection/>
    </xf>
    <xf numFmtId="0" fontId="1" fillId="0" borderId="0" xfId="79">
      <alignment/>
      <protection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2" fillId="0" borderId="0" xfId="79" applyFont="1">
      <alignment/>
      <protection/>
    </xf>
    <xf numFmtId="0" fontId="4" fillId="8" borderId="9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9" xfId="79" applyNumberFormat="1" applyFont="1" applyFill="1" applyBorder="1" applyAlignment="1" applyProtection="1">
      <alignment vertical="center" wrapText="1"/>
      <protection/>
    </xf>
    <xf numFmtId="0" fontId="2" fillId="8" borderId="14" xfId="79" applyFont="1" applyFill="1" applyBorder="1" applyAlignment="1">
      <alignment horizontal="center" vertical="center"/>
      <protection/>
    </xf>
    <xf numFmtId="0" fontId="2" fillId="8" borderId="9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left" vertical="center" wrapText="1"/>
      <protection/>
    </xf>
    <xf numFmtId="49" fontId="2" fillId="0" borderId="15" xfId="79" applyNumberFormat="1" applyFont="1" applyFill="1" applyBorder="1" applyAlignment="1" applyProtection="1">
      <alignment horizontal="left" vertical="center" wrapText="1"/>
      <protection/>
    </xf>
    <xf numFmtId="176" fontId="2" fillId="0" borderId="11" xfId="79" applyNumberFormat="1" applyFont="1" applyFill="1" applyBorder="1" applyAlignment="1" applyProtection="1">
      <alignment horizontal="right" vertical="center" wrapText="1"/>
      <protection/>
    </xf>
    <xf numFmtId="176" fontId="2" fillId="0" borderId="9" xfId="79" applyNumberFormat="1" applyFont="1" applyFill="1" applyBorder="1" applyAlignment="1" applyProtection="1">
      <alignment horizontal="right" vertical="center" wrapText="1"/>
      <protection/>
    </xf>
    <xf numFmtId="49" fontId="2" fillId="0" borderId="11" xfId="79" applyNumberFormat="1" applyFont="1" applyFill="1" applyBorder="1" applyAlignment="1" applyProtection="1">
      <alignment horizontal="left" vertical="center" wrapText="1"/>
      <protection/>
    </xf>
    <xf numFmtId="0" fontId="2" fillId="0" borderId="0" xfId="79" applyFont="1" applyFill="1" applyAlignment="1">
      <alignment horizontal="center" vertical="center"/>
      <protection/>
    </xf>
    <xf numFmtId="0" fontId="2" fillId="0" borderId="0" xfId="79" applyNumberFormat="1" applyFont="1" applyFill="1" applyAlignment="1">
      <alignment horizontal="center" vertical="center"/>
      <protection/>
    </xf>
    <xf numFmtId="0" fontId="1" fillId="0" borderId="0" xfId="79" applyAlignment="1">
      <alignment horizontal="center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79" applyFill="1">
      <alignment/>
      <protection/>
    </xf>
    <xf numFmtId="0" fontId="1" fillId="0" borderId="0" xfId="19" applyFont="1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2" fillId="0" borderId="0" xfId="19" applyFont="1">
      <alignment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49" fontId="2" fillId="0" borderId="15" xfId="19" applyNumberFormat="1" applyFont="1" applyFill="1" applyBorder="1" applyAlignment="1" applyProtection="1">
      <alignment horizontal="center" vertical="center" wrapText="1"/>
      <protection/>
    </xf>
    <xf numFmtId="49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49" fontId="2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2" fillId="0" borderId="0" xfId="72" applyFont="1" applyAlignment="1">
      <alignment horizontal="left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49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right" vertical="center" wrapText="1"/>
      <protection/>
    </xf>
    <xf numFmtId="176" fontId="1" fillId="0" borderId="9" xfId="72" applyNumberFormat="1" applyFont="1" applyFill="1" applyBorder="1" applyAlignment="1" applyProtection="1">
      <alignment horizontal="right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right" vertical="center" wrapText="1"/>
      <protection/>
    </xf>
    <xf numFmtId="177" fontId="1" fillId="0" borderId="11" xfId="72" applyNumberFormat="1" applyFont="1" applyFill="1" applyBorder="1" applyAlignment="1" applyProtection="1">
      <alignment horizontal="right" vertical="center" wrapText="1"/>
      <protection/>
    </xf>
    <xf numFmtId="177" fontId="1" fillId="0" borderId="9" xfId="72" applyNumberFormat="1" applyFont="1" applyFill="1" applyBorder="1" applyAlignment="1" applyProtection="1">
      <alignment horizontal="right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8" borderId="9" xfId="78" applyFont="1" applyFill="1" applyBorder="1" applyAlignment="1">
      <alignment horizontal="left" vertical="center" wrapText="1"/>
      <protection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9" xfId="78" applyNumberFormat="1" applyFont="1" applyFill="1" applyBorder="1" applyAlignment="1" applyProtection="1">
      <alignment horizontal="left" vertical="center" wrapText="1"/>
      <protection/>
    </xf>
    <xf numFmtId="0" fontId="2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left" vertical="center" wrapText="1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wrapText="1"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49" fontId="2" fillId="0" borderId="0" xfId="27" applyNumberFormat="1" applyFont="1" applyFill="1" applyAlignment="1">
      <alignment horizontal="left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2" fillId="0" borderId="9" xfId="0" applyNumberFormat="1" applyFont="1" applyFill="1" applyBorder="1" applyAlignment="1">
      <alignment wrapText="1"/>
    </xf>
    <xf numFmtId="0" fontId="1" fillId="0" borderId="0" xfId="62" applyFill="1">
      <alignment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5" fillId="0" borderId="0" xfId="62" applyNumberFormat="1" applyFont="1" applyFill="1" applyAlignment="1" applyProtection="1">
      <alignment horizontal="center" vertical="center"/>
      <protection/>
    </xf>
    <xf numFmtId="49" fontId="2" fillId="8" borderId="0" xfId="62" applyNumberFormat="1" applyFont="1" applyFill="1" applyAlignment="1">
      <alignment vertical="center"/>
      <protection/>
    </xf>
    <xf numFmtId="0" fontId="2" fillId="0" borderId="0" xfId="62" applyFont="1" applyFill="1" applyAlignment="1">
      <alignment horizontal="centerContinuous" vertical="center"/>
      <protection/>
    </xf>
    <xf numFmtId="0" fontId="2" fillId="0" borderId="0" xfId="62" applyFont="1" applyAlignment="1">
      <alignment horizontal="centerContinuous" vertical="center"/>
      <protection/>
    </xf>
    <xf numFmtId="0" fontId="2" fillId="8" borderId="10" xfId="62" applyFont="1" applyFill="1" applyBorder="1" applyAlignment="1">
      <alignment horizontal="centerContinuous" vertical="center"/>
      <protection/>
    </xf>
    <xf numFmtId="0" fontId="2" fillId="8" borderId="22" xfId="62" applyFont="1" applyFill="1" applyBorder="1" applyAlignment="1">
      <alignment horizontal="centerContinuous" vertical="center"/>
      <protection/>
    </xf>
    <xf numFmtId="0" fontId="2" fillId="8" borderId="11" xfId="62" applyNumberFormat="1" applyFont="1" applyFill="1" applyBorder="1" applyAlignment="1" applyProtection="1">
      <alignment horizontal="center" vertical="center" wrapText="1"/>
      <protection/>
    </xf>
    <xf numFmtId="0" fontId="2" fillId="8" borderId="9" xfId="62" applyNumberFormat="1" applyFont="1" applyFill="1" applyBorder="1" applyAlignment="1" applyProtection="1">
      <alignment horizontal="center" vertical="center" wrapText="1"/>
      <protection/>
    </xf>
    <xf numFmtId="0" fontId="2" fillId="8" borderId="21" xfId="62" applyFont="1" applyFill="1" applyBorder="1" applyAlignment="1">
      <alignment horizontal="centerContinuous" vertical="center"/>
      <protection/>
    </xf>
    <xf numFmtId="0" fontId="2" fillId="8" borderId="11" xfId="62" applyNumberFormat="1" applyFont="1" applyFill="1" applyBorder="1" applyAlignment="1" applyProtection="1">
      <alignment horizontal="center" vertical="center"/>
      <protection/>
    </xf>
    <xf numFmtId="0" fontId="2" fillId="8" borderId="20" xfId="62" applyFont="1" applyFill="1" applyBorder="1" applyAlignment="1">
      <alignment horizontal="center" vertical="center" wrapText="1"/>
      <protection/>
    </xf>
    <xf numFmtId="0" fontId="2" fillId="8" borderId="14" xfId="62" applyFont="1" applyFill="1" applyBorder="1" applyAlignment="1">
      <alignment horizontal="center" vertical="center" wrapText="1"/>
      <protection/>
    </xf>
    <xf numFmtId="0" fontId="2" fillId="8" borderId="10" xfId="62" applyFont="1" applyFill="1" applyBorder="1" applyAlignment="1">
      <alignment horizontal="center" vertical="center" wrapText="1"/>
      <protection/>
    </xf>
    <xf numFmtId="49" fontId="2" fillId="0" borderId="11" xfId="62" applyNumberFormat="1" applyFont="1" applyFill="1" applyBorder="1" applyAlignment="1" applyProtection="1">
      <alignment horizontal="center" vertical="center" wrapText="1"/>
      <protection/>
    </xf>
    <xf numFmtId="49" fontId="2" fillId="0" borderId="9" xfId="62" applyNumberFormat="1" applyFont="1" applyFill="1" applyBorder="1" applyAlignment="1" applyProtection="1">
      <alignment horizontal="center" vertical="center" wrapText="1"/>
      <protection/>
    </xf>
    <xf numFmtId="49" fontId="2" fillId="0" borderId="15" xfId="62" applyNumberFormat="1" applyFont="1" applyFill="1" applyBorder="1" applyAlignment="1" applyProtection="1">
      <alignment horizontal="left" vertical="center" wrapText="1"/>
      <protection/>
    </xf>
    <xf numFmtId="0" fontId="2" fillId="0" borderId="9" xfId="62" applyNumberFormat="1" applyFont="1" applyFill="1" applyBorder="1" applyAlignment="1" applyProtection="1">
      <alignment horizontal="left" vertical="center" wrapText="1"/>
      <protection/>
    </xf>
    <xf numFmtId="176" fontId="2" fillId="0" borderId="15" xfId="62" applyNumberFormat="1" applyFont="1" applyFill="1" applyBorder="1" applyAlignment="1" applyProtection="1">
      <alignment horizontal="right" vertical="center" wrapText="1"/>
      <protection/>
    </xf>
    <xf numFmtId="176" fontId="2" fillId="0" borderId="11" xfId="62" applyNumberFormat="1" applyFont="1" applyFill="1" applyBorder="1" applyAlignment="1" applyProtection="1">
      <alignment horizontal="right" vertical="center" wrapText="1"/>
      <protection/>
    </xf>
    <xf numFmtId="49" fontId="2" fillId="0" borderId="0" xfId="62" applyNumberFormat="1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179" fontId="2" fillId="0" borderId="0" xfId="62" applyNumberFormat="1" applyFont="1" applyFill="1" applyAlignment="1">
      <alignment horizontal="center" vertical="center"/>
      <protection/>
    </xf>
    <xf numFmtId="49" fontId="2" fillId="8" borderId="0" xfId="62" applyNumberFormat="1" applyFont="1" applyFill="1" applyAlignment="1">
      <alignment horizontal="center" vertical="center"/>
      <protection/>
    </xf>
    <xf numFmtId="179" fontId="2" fillId="8" borderId="0" xfId="62" applyNumberFormat="1" applyFont="1" applyFill="1" applyAlignment="1">
      <alignment horizontal="center" vertical="center"/>
      <protection/>
    </xf>
    <xf numFmtId="0" fontId="2" fillId="8" borderId="0" xfId="62" applyFont="1" applyFill="1" applyAlignment="1">
      <alignment horizontal="left" vertical="center"/>
      <protection/>
    </xf>
    <xf numFmtId="0" fontId="2" fillId="8" borderId="15" xfId="62" applyNumberFormat="1" applyFont="1" applyFill="1" applyBorder="1" applyAlignment="1" applyProtection="1">
      <alignment horizontal="center" vertical="center"/>
      <protection/>
    </xf>
    <xf numFmtId="0" fontId="2" fillId="8" borderId="20" xfId="62" applyNumberFormat="1" applyFont="1" applyFill="1" applyBorder="1" applyAlignment="1" applyProtection="1">
      <alignment horizontal="center" vertical="center" wrapText="1"/>
      <protection/>
    </xf>
    <xf numFmtId="0" fontId="2" fillId="8" borderId="15" xfId="62" applyNumberFormat="1" applyFont="1" applyFill="1" applyBorder="1" applyAlignment="1" applyProtection="1">
      <alignment horizontal="center" vertical="center" wrapText="1"/>
      <protection/>
    </xf>
    <xf numFmtId="176" fontId="2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Alignment="1">
      <alignment horizontal="right" vertical="center" wrapText="1"/>
      <protection/>
    </xf>
    <xf numFmtId="179" fontId="2" fillId="8" borderId="0" xfId="62" applyNumberFormat="1" applyFont="1" applyFill="1" applyAlignment="1">
      <alignment vertical="center"/>
      <protection/>
    </xf>
    <xf numFmtId="0" fontId="1" fillId="0" borderId="20" xfId="62" applyFont="1" applyBorder="1" applyAlignment="1">
      <alignment horizontal="left" vertical="center" wrapText="1"/>
      <protection/>
    </xf>
    <xf numFmtId="0" fontId="2" fillId="0" borderId="20" xfId="62" applyNumberFormat="1" applyFont="1" applyFill="1" applyBorder="1" applyAlignment="1" applyProtection="1">
      <alignment horizontal="right" vertical="center"/>
      <protection/>
    </xf>
    <xf numFmtId="0" fontId="2" fillId="8" borderId="0" xfId="62" applyFont="1" applyFill="1" applyAlignment="1">
      <alignment vertical="center"/>
      <protection/>
    </xf>
    <xf numFmtId="0" fontId="2" fillId="8" borderId="12" xfId="62" applyNumberFormat="1" applyFont="1" applyFill="1" applyBorder="1" applyAlignment="1" applyProtection="1">
      <alignment horizontal="center" vertical="center"/>
      <protection/>
    </xf>
    <xf numFmtId="0" fontId="1" fillId="8" borderId="21" xfId="62" applyFont="1" applyFill="1" applyBorder="1" applyAlignment="1">
      <alignment horizontal="center" vertical="center" wrapText="1"/>
      <protection/>
    </xf>
    <xf numFmtId="0" fontId="1" fillId="8" borderId="9" xfId="62" applyFont="1" applyFill="1" applyBorder="1" applyAlignment="1">
      <alignment horizontal="center" vertical="center" wrapText="1"/>
      <protection/>
    </xf>
    <xf numFmtId="0" fontId="1" fillId="8" borderId="16" xfId="62" applyFont="1" applyFill="1" applyBorder="1" applyAlignment="1" applyProtection="1">
      <alignment horizontal="center" vertical="center" wrapText="1"/>
      <protection locked="0"/>
    </xf>
    <xf numFmtId="0" fontId="1" fillId="8" borderId="19" xfId="62" applyFont="1" applyFill="1" applyBorder="1" applyAlignment="1">
      <alignment horizontal="center" vertical="center" wrapText="1"/>
      <protection/>
    </xf>
    <xf numFmtId="176" fontId="1" fillId="0" borderId="11" xfId="62" applyNumberFormat="1" applyFont="1" applyFill="1" applyBorder="1" applyAlignment="1" applyProtection="1">
      <alignment horizontal="right" vertical="center" wrapText="1"/>
      <protection/>
    </xf>
    <xf numFmtId="176" fontId="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Fill="1" applyAlignment="1">
      <alignment horizontal="centerContinuous" vertical="center"/>
      <protection/>
    </xf>
    <xf numFmtId="0" fontId="1" fillId="0" borderId="0" xfId="62" applyFont="1" applyAlignment="1">
      <alignment horizontal="centerContinuous" vertical="center"/>
      <protection/>
    </xf>
    <xf numFmtId="0" fontId="1" fillId="0" borderId="0" xfId="76" applyFill="1" applyAlignment="1">
      <alignment vertical="center" wrapText="1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horizontal="left" vertical="center"/>
      <protection/>
    </xf>
    <xf numFmtId="0" fontId="2" fillId="0" borderId="0" xfId="76" applyFont="1" applyAlignment="1">
      <alignment horizontal="left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0" fontId="2" fillId="0" borderId="9" xfId="76" applyNumberFormat="1" applyFont="1" applyFill="1" applyBorder="1" applyAlignment="1" applyProtection="1">
      <alignment horizontal="left" vertical="center" wrapText="1"/>
      <protection/>
    </xf>
    <xf numFmtId="49" fontId="2" fillId="0" borderId="9" xfId="76" applyNumberFormat="1" applyFont="1" applyFill="1" applyBorder="1" applyAlignment="1" applyProtection="1">
      <alignment horizontal="left" vertical="center" wrapText="1"/>
      <protection/>
    </xf>
    <xf numFmtId="176" fontId="2" fillId="0" borderId="15" xfId="76" applyNumberFormat="1" applyFont="1" applyFill="1" applyBorder="1" applyAlignment="1" applyProtection="1">
      <alignment horizontal="right" vertical="center" wrapText="1"/>
      <protection/>
    </xf>
    <xf numFmtId="176" fontId="2" fillId="0" borderId="9" xfId="76" applyNumberFormat="1" applyFont="1" applyFill="1" applyBorder="1" applyAlignment="1" applyProtection="1">
      <alignment horizontal="right" vertical="center" wrapText="1"/>
      <protection/>
    </xf>
    <xf numFmtId="176" fontId="2" fillId="0" borderId="11" xfId="76" applyNumberFormat="1" applyFont="1" applyFill="1" applyBorder="1" applyAlignment="1" applyProtection="1">
      <alignment horizontal="right" vertical="center" wrapText="1"/>
      <protection/>
    </xf>
    <xf numFmtId="0" fontId="2" fillId="0" borderId="0" xfId="76" applyFont="1" applyFill="1" applyAlignment="1">
      <alignment horizontal="centerContinuous" vertical="center"/>
      <protection/>
    </xf>
    <xf numFmtId="180" fontId="2" fillId="0" borderId="0" xfId="76" applyNumberFormat="1" applyFont="1" applyFill="1" applyAlignment="1" applyProtection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176" fontId="1" fillId="0" borderId="15" xfId="76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wrapText="1"/>
    </xf>
    <xf numFmtId="0" fontId="2" fillId="0" borderId="9" xfId="0" applyFont="1" applyBorder="1" applyAlignment="1">
      <alignment horizontal="center" vertical="center"/>
    </xf>
    <xf numFmtId="0" fontId="2" fillId="8" borderId="23" xfId="78" applyFont="1" applyFill="1" applyBorder="1" applyAlignment="1">
      <alignment horizontal="left" vertical="center" wrapText="1"/>
      <protection/>
    </xf>
    <xf numFmtId="0" fontId="2" fillId="0" borderId="15" xfId="78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/>
    </xf>
    <xf numFmtId="0" fontId="1" fillId="0" borderId="0" xfId="75" applyFill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49" fontId="2" fillId="0" borderId="11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2" fillId="0" borderId="9" xfId="0" applyFont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Border="1" applyAlignment="1">
      <alignment horizontal="left" vertical="center"/>
      <protection/>
    </xf>
    <xf numFmtId="0" fontId="2" fillId="0" borderId="20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176" fontId="2" fillId="0" borderId="9" xfId="73" applyNumberFormat="1" applyFont="1" applyFill="1" applyBorder="1" applyAlignment="1" applyProtection="1">
      <alignment horizontal="right" vertical="center" wrapText="1"/>
      <protection/>
    </xf>
    <xf numFmtId="182" fontId="2" fillId="0" borderId="0" xfId="71" applyNumberFormat="1" applyFont="1" applyFill="1" applyAlignment="1" applyProtection="1">
      <alignment horizontal="centerContinuous" vertical="center"/>
      <protection/>
    </xf>
    <xf numFmtId="0" fontId="2" fillId="0" borderId="0" xfId="71" applyFont="1" applyFill="1" applyAlignment="1">
      <alignment horizontal="centerContinuous" vertical="center"/>
      <protection/>
    </xf>
    <xf numFmtId="176" fontId="1" fillId="0" borderId="9" xfId="73" applyNumberFormat="1" applyFill="1" applyBorder="1" applyAlignment="1" applyProtection="1">
      <alignment horizontal="right" vertical="center" wrapText="1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176" fontId="1" fillId="0" borderId="9" xfId="73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Alignment="1">
      <alignment horizontal="center"/>
    </xf>
    <xf numFmtId="49" fontId="2" fillId="0" borderId="9" xfId="0" applyNumberFormat="1" applyFont="1" applyFill="1" applyBorder="1" applyAlignment="1">
      <alignment vertical="center"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left" vertical="center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49" fontId="2" fillId="0" borderId="9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80" fontId="2" fillId="0" borderId="0" xfId="39" applyNumberFormat="1" applyFont="1" applyFill="1" applyAlignment="1">
      <alignment horizontal="centerContinuous" vertical="center"/>
      <protection/>
    </xf>
    <xf numFmtId="0" fontId="1" fillId="8" borderId="9" xfId="81" applyFont="1" applyFill="1" applyBorder="1" applyAlignment="1">
      <alignment horizontal="center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1" fillId="8" borderId="10" xfId="81" applyFont="1" applyFill="1" applyBorder="1" applyAlignment="1">
      <alignment horizontal="center" vertical="center" wrapText="1"/>
      <protection/>
    </xf>
    <xf numFmtId="0" fontId="1" fillId="8" borderId="14" xfId="81" applyFont="1" applyFill="1" applyBorder="1" applyAlignment="1">
      <alignment horizontal="center" vertical="center" wrapText="1"/>
      <protection/>
    </xf>
    <xf numFmtId="0" fontId="1" fillId="8" borderId="13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61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184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3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left"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183" fontId="2" fillId="0" borderId="0" xfId="74" applyNumberFormat="1" applyFont="1" applyFill="1" applyAlignment="1">
      <alignment horizontal="center" vertical="center"/>
      <protection/>
    </xf>
    <xf numFmtId="184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178" fontId="2" fillId="0" borderId="9" xfId="73" applyNumberFormat="1" applyFont="1" applyFill="1" applyBorder="1" applyAlignment="1" applyProtection="1">
      <alignment horizontal="left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0" borderId="0" xfId="75" applyFont="1" applyAlignment="1">
      <alignment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0" fillId="0" borderId="20" xfId="0" applyBorder="1" applyAlignment="1">
      <alignment horizontal="right"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left" vertical="center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0" fontId="2" fillId="8" borderId="10" xfId="73" applyNumberFormat="1" applyFont="1" applyFill="1" applyBorder="1" applyAlignment="1" applyProtection="1">
      <alignment horizontal="center" vertical="center" wrapText="1"/>
      <protection/>
    </xf>
    <xf numFmtId="0" fontId="2" fillId="8" borderId="14" xfId="73" applyNumberFormat="1" applyFont="1" applyFill="1" applyBorder="1" applyAlignment="1" applyProtection="1">
      <alignment horizontal="center" vertical="center" wrapText="1"/>
      <protection/>
    </xf>
    <xf numFmtId="0" fontId="2" fillId="8" borderId="13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61" applyFont="1" applyAlignment="1">
      <alignment horizontal="centerContinuous"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right" vertical="center" wrapText="1"/>
      <protection/>
    </xf>
    <xf numFmtId="0" fontId="5" fillId="0" borderId="0" xfId="61" applyNumberFormat="1" applyFont="1" applyFill="1" applyAlignment="1" applyProtection="1">
      <alignment horizontal="center" vertical="center" wrapText="1"/>
      <protection/>
    </xf>
    <xf numFmtId="0" fontId="2" fillId="0" borderId="20" xfId="61" applyFont="1" applyBorder="1" applyAlignment="1">
      <alignment horizontal="left" vertical="center"/>
      <protection/>
    </xf>
    <xf numFmtId="0" fontId="2" fillId="0" borderId="20" xfId="61" applyFont="1" applyBorder="1" applyAlignment="1">
      <alignment horizontal="centerContinuous" vertical="center" wrapText="1"/>
      <protection/>
    </xf>
    <xf numFmtId="0" fontId="2" fillId="0" borderId="0" xfId="61" applyFont="1" applyAlignment="1">
      <alignment horizontal="left" vertical="center" wrapText="1"/>
      <protection/>
    </xf>
    <xf numFmtId="0" fontId="2" fillId="8" borderId="9" xfId="61" applyFont="1" applyFill="1" applyBorder="1" applyAlignment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1" fillId="0" borderId="0" xfId="61" applyFill="1">
      <alignment vertical="center"/>
      <protection/>
    </xf>
    <xf numFmtId="0" fontId="2" fillId="0" borderId="0" xfId="61" applyNumberFormat="1" applyFont="1" applyFill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horizontal="center" wrapText="1"/>
      <protection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178" fontId="2" fillId="0" borderId="15" xfId="77" applyNumberFormat="1" applyFont="1" applyFill="1" applyBorder="1" applyAlignment="1" applyProtection="1">
      <alignment horizontal="right" vertical="center" wrapText="1"/>
      <protection/>
    </xf>
    <xf numFmtId="178" fontId="2" fillId="0" borderId="11" xfId="77" applyNumberFormat="1" applyFont="1" applyFill="1" applyBorder="1" applyAlignment="1" applyProtection="1">
      <alignment horizontal="right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178" fontId="1" fillId="0" borderId="9" xfId="77" applyNumberFormat="1" applyFont="1" applyFill="1" applyBorder="1" applyAlignment="1" applyProtection="1">
      <alignment horizontal="right" vertical="center" wrapText="1"/>
      <protection/>
    </xf>
    <xf numFmtId="178" fontId="1" fillId="0" borderId="15" xfId="77" applyNumberFormat="1" applyFont="1" applyFill="1" applyBorder="1" applyAlignment="1" applyProtection="1">
      <alignment horizontal="right" vertical="center" wrapText="1"/>
      <protection/>
    </xf>
    <xf numFmtId="178" fontId="1" fillId="0" borderId="11" xfId="77" applyNumberFormat="1" applyFont="1" applyFill="1" applyBorder="1" applyAlignment="1" applyProtection="1">
      <alignment horizontal="right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left" vertical="center"/>
      <protection/>
    </xf>
    <xf numFmtId="0" fontId="2" fillId="0" borderId="20" xfId="78" applyFont="1" applyBorder="1" applyAlignment="1">
      <alignment horizontal="centerContinuous" vertical="center" wrapText="1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22" xfId="78" applyFont="1" applyFill="1" applyBorder="1" applyAlignment="1">
      <alignment horizontal="center" vertical="center" wrapText="1"/>
      <protection/>
    </xf>
    <xf numFmtId="176" fontId="2" fillId="0" borderId="11" xfId="78" applyNumberFormat="1" applyFont="1" applyFill="1" applyBorder="1" applyAlignment="1" applyProtection="1">
      <alignment horizontal="right" vertical="center" wrapText="1"/>
      <protection/>
    </xf>
    <xf numFmtId="181" fontId="2" fillId="0" borderId="9" xfId="44" applyNumberFormat="1" applyFont="1" applyFill="1" applyBorder="1" applyAlignment="1" applyProtection="1">
      <alignment horizontal="right" vertical="center" wrapText="1"/>
      <protection/>
    </xf>
    <xf numFmtId="181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181" fontId="2" fillId="0" borderId="11" xfId="44" applyNumberFormat="1" applyFont="1" applyFill="1" applyBorder="1" applyAlignment="1" applyProtection="1">
      <alignment horizontal="right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0" xfId="44" applyFont="1" applyAlignment="1">
      <alignment horizontal="left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49" fontId="2" fillId="0" borderId="15" xfId="44" applyNumberFormat="1" applyFont="1" applyFill="1" applyBorder="1" applyAlignment="1" applyProtection="1">
      <alignment horizontal="left" vertical="center" wrapText="1"/>
      <protection/>
    </xf>
    <xf numFmtId="43" fontId="2" fillId="0" borderId="11" xfId="24" applyFont="1" applyFill="1" applyBorder="1" applyAlignment="1" applyProtection="1">
      <alignment horizontal="right" vertical="center" wrapText="1"/>
      <protection/>
    </xf>
    <xf numFmtId="43" fontId="2" fillId="0" borderId="9" xfId="24" applyFont="1" applyFill="1" applyBorder="1" applyAlignment="1" applyProtection="1">
      <alignment horizontal="right" vertical="center" wrapText="1"/>
      <protection/>
    </xf>
    <xf numFmtId="43" fontId="2" fillId="0" borderId="15" xfId="24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43" fontId="2" fillId="0" borderId="9" xfId="24" applyFont="1" applyFill="1" applyBorder="1" applyAlignment="1">
      <alignment horizontal="right" vertical="center" wrapText="1"/>
    </xf>
    <xf numFmtId="0" fontId="2" fillId="0" borderId="9" xfId="80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tabSelected="1" workbookViewId="0" topLeftCell="A1">
      <selection activeCell="D11" sqref="D11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56"/>
      <c r="B1" s="357"/>
      <c r="C1" s="357"/>
      <c r="D1" s="357"/>
      <c r="E1" s="357"/>
      <c r="H1" s="520" t="s">
        <v>0</v>
      </c>
    </row>
    <row r="2" spans="1:8" ht="20.25" customHeight="1">
      <c r="A2" s="359" t="s">
        <v>1</v>
      </c>
      <c r="B2" s="359"/>
      <c r="C2" s="359"/>
      <c r="D2" s="359"/>
      <c r="E2" s="359"/>
      <c r="F2" s="359"/>
      <c r="G2" s="359"/>
      <c r="H2" s="359"/>
    </row>
    <row r="3" spans="1:8" ht="16.5" customHeight="1">
      <c r="A3" s="526" t="s">
        <v>2</v>
      </c>
      <c r="B3" s="526"/>
      <c r="C3" s="526"/>
      <c r="D3" s="361"/>
      <c r="E3" s="361"/>
      <c r="H3" s="362" t="s">
        <v>3</v>
      </c>
    </row>
    <row r="4" spans="1:8" ht="16.5" customHeight="1">
      <c r="A4" s="363" t="s">
        <v>4</v>
      </c>
      <c r="B4" s="363"/>
      <c r="C4" s="365" t="s">
        <v>5</v>
      </c>
      <c r="D4" s="365"/>
      <c r="E4" s="365"/>
      <c r="F4" s="365"/>
      <c r="G4" s="365"/>
      <c r="H4" s="365"/>
    </row>
    <row r="5" spans="1:8" ht="15" customHeight="1">
      <c r="A5" s="364" t="s">
        <v>6</v>
      </c>
      <c r="B5" s="364" t="s">
        <v>7</v>
      </c>
      <c r="C5" s="365" t="s">
        <v>8</v>
      </c>
      <c r="D5" s="364" t="s">
        <v>7</v>
      </c>
      <c r="E5" s="365" t="s">
        <v>9</v>
      </c>
      <c r="F5" s="364" t="s">
        <v>7</v>
      </c>
      <c r="G5" s="365" t="s">
        <v>10</v>
      </c>
      <c r="H5" s="364" t="s">
        <v>7</v>
      </c>
    </row>
    <row r="6" spans="1:8" s="26" customFormat="1" ht="15" customHeight="1">
      <c r="A6" s="366" t="s">
        <v>11</v>
      </c>
      <c r="B6" s="516">
        <f>SUM(B7:B8)</f>
        <v>3687.8</v>
      </c>
      <c r="C6" s="366" t="s">
        <v>12</v>
      </c>
      <c r="D6" s="516">
        <v>3687.8</v>
      </c>
      <c r="E6" s="366" t="s">
        <v>13</v>
      </c>
      <c r="F6" s="516">
        <f>SUM(F7:F9)</f>
        <v>3139.8</v>
      </c>
      <c r="G6" s="369" t="s">
        <v>14</v>
      </c>
      <c r="H6" s="527">
        <v>2441.5</v>
      </c>
    </row>
    <row r="7" spans="1:8" s="26" customFormat="1" ht="15" customHeight="1">
      <c r="A7" s="366" t="s">
        <v>15</v>
      </c>
      <c r="B7" s="516">
        <v>3267.8</v>
      </c>
      <c r="C7" s="369" t="s">
        <v>16</v>
      </c>
      <c r="D7" s="516"/>
      <c r="E7" s="366" t="s">
        <v>17</v>
      </c>
      <c r="F7" s="516">
        <v>2441.5</v>
      </c>
      <c r="G7" s="369" t="s">
        <v>18</v>
      </c>
      <c r="H7" s="527">
        <v>965.3</v>
      </c>
    </row>
    <row r="8" spans="1:8" s="26" customFormat="1" ht="15" customHeight="1">
      <c r="A8" s="366" t="s">
        <v>19</v>
      </c>
      <c r="B8" s="516">
        <v>420</v>
      </c>
      <c r="C8" s="366" t="s">
        <v>20</v>
      </c>
      <c r="D8" s="516"/>
      <c r="E8" s="366" t="s">
        <v>21</v>
      </c>
      <c r="F8" s="516">
        <v>514</v>
      </c>
      <c r="G8" s="369" t="s">
        <v>22</v>
      </c>
      <c r="H8" s="527">
        <v>96.7</v>
      </c>
    </row>
    <row r="9" spans="1:8" s="26" customFormat="1" ht="15" customHeight="1">
      <c r="A9" s="366" t="s">
        <v>23</v>
      </c>
      <c r="B9" s="516"/>
      <c r="C9" s="366" t="s">
        <v>24</v>
      </c>
      <c r="D9" s="516"/>
      <c r="E9" s="366" t="s">
        <v>25</v>
      </c>
      <c r="F9" s="516">
        <v>184.3</v>
      </c>
      <c r="G9" s="369" t="s">
        <v>26</v>
      </c>
      <c r="H9" s="527"/>
    </row>
    <row r="10" spans="1:8" s="26" customFormat="1" ht="15" customHeight="1">
      <c r="A10" s="366" t="s">
        <v>27</v>
      </c>
      <c r="B10" s="516"/>
      <c r="C10" s="366" t="s">
        <v>28</v>
      </c>
      <c r="D10" s="516"/>
      <c r="E10" s="366" t="s">
        <v>29</v>
      </c>
      <c r="F10" s="516">
        <f>SUM(F11:F17)</f>
        <v>548</v>
      </c>
      <c r="G10" s="369" t="s">
        <v>30</v>
      </c>
      <c r="H10" s="527"/>
    </row>
    <row r="11" spans="1:8" s="26" customFormat="1" ht="15" customHeight="1">
      <c r="A11" s="366" t="s">
        <v>31</v>
      </c>
      <c r="B11" s="516"/>
      <c r="C11" s="366" t="s">
        <v>32</v>
      </c>
      <c r="D11" s="516"/>
      <c r="E11" s="528" t="s">
        <v>33</v>
      </c>
      <c r="F11" s="516">
        <v>451.3</v>
      </c>
      <c r="G11" s="369" t="s">
        <v>34</v>
      </c>
      <c r="H11" s="527"/>
    </row>
    <row r="12" spans="1:8" s="26" customFormat="1" ht="15" customHeight="1">
      <c r="A12" s="366" t="s">
        <v>35</v>
      </c>
      <c r="B12" s="516"/>
      <c r="C12" s="366" t="s">
        <v>36</v>
      </c>
      <c r="D12" s="516"/>
      <c r="E12" s="528" t="s">
        <v>37</v>
      </c>
      <c r="F12" s="516"/>
      <c r="G12" s="369" t="s">
        <v>38</v>
      </c>
      <c r="H12" s="527"/>
    </row>
    <row r="13" spans="1:8" s="26" customFormat="1" ht="15" customHeight="1">
      <c r="A13" s="366" t="s">
        <v>39</v>
      </c>
      <c r="B13" s="516"/>
      <c r="C13" s="366" t="s">
        <v>40</v>
      </c>
      <c r="D13" s="516"/>
      <c r="E13" s="528" t="s">
        <v>41</v>
      </c>
      <c r="F13" s="516"/>
      <c r="G13" s="369" t="s">
        <v>42</v>
      </c>
      <c r="H13" s="527"/>
    </row>
    <row r="14" spans="1:8" s="26" customFormat="1" ht="15" customHeight="1">
      <c r="A14" s="366" t="s">
        <v>43</v>
      </c>
      <c r="B14" s="516"/>
      <c r="C14" s="366" t="s">
        <v>44</v>
      </c>
      <c r="D14" s="516"/>
      <c r="E14" s="528" t="s">
        <v>45</v>
      </c>
      <c r="F14" s="516"/>
      <c r="G14" s="369" t="s">
        <v>46</v>
      </c>
      <c r="H14" s="527">
        <v>184.3</v>
      </c>
    </row>
    <row r="15" spans="1:8" s="26" customFormat="1" ht="15" customHeight="1">
      <c r="A15" s="366"/>
      <c r="B15" s="516"/>
      <c r="C15" s="366" t="s">
        <v>47</v>
      </c>
      <c r="D15" s="516"/>
      <c r="E15" s="528" t="s">
        <v>48</v>
      </c>
      <c r="F15" s="516"/>
      <c r="G15" s="369" t="s">
        <v>49</v>
      </c>
      <c r="H15" s="527"/>
    </row>
    <row r="16" spans="1:8" s="26" customFormat="1" ht="15" customHeight="1">
      <c r="A16" s="370"/>
      <c r="B16" s="516"/>
      <c r="C16" s="366" t="s">
        <v>50</v>
      </c>
      <c r="D16" s="516"/>
      <c r="E16" s="528" t="s">
        <v>51</v>
      </c>
      <c r="F16" s="516">
        <v>96.7</v>
      </c>
      <c r="G16" s="369" t="s">
        <v>52</v>
      </c>
      <c r="H16" s="527"/>
    </row>
    <row r="17" spans="1:8" s="26" customFormat="1" ht="15" customHeight="1">
      <c r="A17" s="366"/>
      <c r="B17" s="516"/>
      <c r="C17" s="366" t="s">
        <v>53</v>
      </c>
      <c r="D17" s="516"/>
      <c r="E17" s="528" t="s">
        <v>54</v>
      </c>
      <c r="F17" s="516"/>
      <c r="G17" s="369" t="s">
        <v>55</v>
      </c>
      <c r="H17" s="527"/>
    </row>
    <row r="18" spans="1:8" s="26" customFormat="1" ht="15" customHeight="1">
      <c r="A18" s="366"/>
      <c r="B18" s="516"/>
      <c r="C18" s="371" t="s">
        <v>56</v>
      </c>
      <c r="D18" s="516"/>
      <c r="E18" s="366" t="s">
        <v>57</v>
      </c>
      <c r="F18" s="516"/>
      <c r="G18" s="369" t="s">
        <v>58</v>
      </c>
      <c r="H18" s="527"/>
    </row>
    <row r="19" spans="1:8" s="26" customFormat="1" ht="15" customHeight="1">
      <c r="A19" s="370"/>
      <c r="B19" s="516"/>
      <c r="C19" s="371" t="s">
        <v>59</v>
      </c>
      <c r="D19" s="516"/>
      <c r="E19" s="366" t="s">
        <v>60</v>
      </c>
      <c r="F19" s="516"/>
      <c r="G19" s="369" t="s">
        <v>61</v>
      </c>
      <c r="H19" s="527"/>
    </row>
    <row r="20" spans="1:8" s="26" customFormat="1" ht="15" customHeight="1">
      <c r="A20" s="370"/>
      <c r="B20" s="516"/>
      <c r="C20" s="371" t="s">
        <v>62</v>
      </c>
      <c r="D20" s="516"/>
      <c r="E20" s="366" t="s">
        <v>63</v>
      </c>
      <c r="F20" s="516"/>
      <c r="G20" s="369" t="s">
        <v>64</v>
      </c>
      <c r="H20" s="527"/>
    </row>
    <row r="21" spans="1:8" s="26" customFormat="1" ht="15" customHeight="1">
      <c r="A21" s="366"/>
      <c r="B21" s="516"/>
      <c r="C21" s="371" t="s">
        <v>65</v>
      </c>
      <c r="D21" s="516"/>
      <c r="E21" s="366"/>
      <c r="F21" s="516"/>
      <c r="G21" s="369"/>
      <c r="H21" s="527"/>
    </row>
    <row r="22" spans="1:8" s="26" customFormat="1" ht="15" customHeight="1">
      <c r="A22" s="366"/>
      <c r="B22" s="516"/>
      <c r="C22" s="371" t="s">
        <v>66</v>
      </c>
      <c r="D22" s="516"/>
      <c r="E22" s="366"/>
      <c r="F22" s="516"/>
      <c r="G22" s="369"/>
      <c r="H22" s="527"/>
    </row>
    <row r="23" spans="1:8" s="26" customFormat="1" ht="15" customHeight="1">
      <c r="A23" s="366"/>
      <c r="B23" s="516"/>
      <c r="C23" s="371" t="s">
        <v>67</v>
      </c>
      <c r="D23" s="516"/>
      <c r="E23" s="366"/>
      <c r="F23" s="516"/>
      <c r="G23" s="369"/>
      <c r="H23" s="527"/>
    </row>
    <row r="24" spans="1:8" s="26" customFormat="1" ht="15" customHeight="1">
      <c r="A24" s="366"/>
      <c r="B24" s="516"/>
      <c r="C24" s="371" t="s">
        <v>68</v>
      </c>
      <c r="D24" s="516"/>
      <c r="E24" s="366"/>
      <c r="F24" s="516"/>
      <c r="G24" s="369"/>
      <c r="H24" s="527"/>
    </row>
    <row r="25" spans="1:8" s="26" customFormat="1" ht="15" customHeight="1">
      <c r="A25" s="366"/>
      <c r="B25" s="516"/>
      <c r="C25" s="371" t="s">
        <v>69</v>
      </c>
      <c r="D25" s="516"/>
      <c r="E25" s="366"/>
      <c r="F25" s="516"/>
      <c r="G25" s="369"/>
      <c r="H25" s="527"/>
    </row>
    <row r="26" spans="1:8" s="26" customFormat="1" ht="15" customHeight="1">
      <c r="A26" s="372" t="s">
        <v>70</v>
      </c>
      <c r="B26" s="516">
        <f>B6</f>
        <v>3687.8</v>
      </c>
      <c r="C26" s="372" t="s">
        <v>71</v>
      </c>
      <c r="D26" s="516">
        <f>SUM(D6:D25)</f>
        <v>3687.8</v>
      </c>
      <c r="E26" s="372" t="s">
        <v>71</v>
      </c>
      <c r="F26" s="516">
        <f>F6+F10</f>
        <v>3687.8</v>
      </c>
      <c r="G26" s="529" t="s">
        <v>72</v>
      </c>
      <c r="H26" s="527">
        <f>SUM(H6:H20)</f>
        <v>3687.8</v>
      </c>
    </row>
    <row r="27" spans="1:8" s="26" customFormat="1" ht="15" customHeight="1">
      <c r="A27" s="366" t="s">
        <v>73</v>
      </c>
      <c r="B27" s="516"/>
      <c r="C27" s="366"/>
      <c r="D27" s="516"/>
      <c r="E27" s="366"/>
      <c r="F27" s="516"/>
      <c r="G27" s="529"/>
      <c r="H27" s="527"/>
    </row>
    <row r="28" spans="1:8" s="26" customFormat="1" ht="13.5" customHeight="1">
      <c r="A28" s="372" t="s">
        <v>74</v>
      </c>
      <c r="B28" s="516">
        <f>SUM(B26:B27)</f>
        <v>3687.8</v>
      </c>
      <c r="C28" s="372" t="s">
        <v>75</v>
      </c>
      <c r="D28" s="516">
        <f>SUM(D26:D27)</f>
        <v>3687.8</v>
      </c>
      <c r="E28" s="372" t="s">
        <v>75</v>
      </c>
      <c r="F28" s="516">
        <f>SUM(F26:F27)</f>
        <v>3687.8</v>
      </c>
      <c r="G28" s="529" t="s">
        <v>75</v>
      </c>
      <c r="H28" s="527">
        <f>SUM(H26:H27)</f>
        <v>3687.8</v>
      </c>
    </row>
    <row r="29" spans="1:6" ht="14.25" customHeight="1">
      <c r="A29" s="530"/>
      <c r="B29" s="530"/>
      <c r="C29" s="530"/>
      <c r="D29" s="530"/>
      <c r="E29" s="530"/>
      <c r="F29" s="530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"/>
  <sheetViews>
    <sheetView showGridLines="0" showZeros="0" workbookViewId="0" topLeftCell="A1">
      <selection activeCell="E8" sqref="E8:E10"/>
    </sheetView>
  </sheetViews>
  <sheetFormatPr defaultColWidth="6.875" defaultRowHeight="22.5" customHeight="1"/>
  <cols>
    <col min="1" max="3" width="3.625" style="374" customWidth="1"/>
    <col min="4" max="4" width="11.125" style="374" customWidth="1"/>
    <col min="5" max="5" width="22.875" style="374" customWidth="1"/>
    <col min="6" max="6" width="12.125" style="374" customWidth="1"/>
    <col min="7" max="12" width="10.375" style="374" customWidth="1"/>
    <col min="13" max="246" width="6.75390625" style="374" customWidth="1"/>
    <col min="247" max="251" width="6.75390625" style="375" customWidth="1"/>
    <col min="252" max="252" width="6.875" style="376" customWidth="1"/>
    <col min="253" max="16384" width="6.875" style="376" customWidth="1"/>
  </cols>
  <sheetData>
    <row r="1" spans="12:252" ht="22.5" customHeight="1">
      <c r="L1" s="374" t="s">
        <v>208</v>
      </c>
      <c r="IR1"/>
    </row>
    <row r="2" spans="1:252" ht="22.5" customHeight="1">
      <c r="A2" s="377" t="s">
        <v>209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IR2"/>
    </row>
    <row r="3" spans="1:252" ht="22.5" customHeight="1">
      <c r="A3" s="378" t="s">
        <v>2</v>
      </c>
      <c r="K3" s="386" t="s">
        <v>78</v>
      </c>
      <c r="L3" s="386"/>
      <c r="IR3"/>
    </row>
    <row r="4" spans="1:252" ht="22.5" customHeight="1">
      <c r="A4" s="379" t="s">
        <v>98</v>
      </c>
      <c r="B4" s="379"/>
      <c r="C4" s="380"/>
      <c r="D4" s="381" t="s">
        <v>131</v>
      </c>
      <c r="E4" s="382" t="s">
        <v>99</v>
      </c>
      <c r="F4" s="381" t="s">
        <v>176</v>
      </c>
      <c r="G4" s="383" t="s">
        <v>210</v>
      </c>
      <c r="H4" s="381" t="s">
        <v>211</v>
      </c>
      <c r="I4" s="381" t="s">
        <v>212</v>
      </c>
      <c r="J4" s="381" t="s">
        <v>213</v>
      </c>
      <c r="K4" s="381" t="s">
        <v>214</v>
      </c>
      <c r="L4" s="381" t="s">
        <v>198</v>
      </c>
      <c r="IR4"/>
    </row>
    <row r="5" spans="1:252" ht="18" customHeight="1">
      <c r="A5" s="381" t="s">
        <v>101</v>
      </c>
      <c r="B5" s="384" t="s">
        <v>102</v>
      </c>
      <c r="C5" s="382" t="s">
        <v>103</v>
      </c>
      <c r="D5" s="381"/>
      <c r="E5" s="382"/>
      <c r="F5" s="381"/>
      <c r="G5" s="383"/>
      <c r="H5" s="381"/>
      <c r="I5" s="381"/>
      <c r="J5" s="381"/>
      <c r="K5" s="381"/>
      <c r="L5" s="381"/>
      <c r="IR5"/>
    </row>
    <row r="6" spans="1:252" ht="18" customHeight="1">
      <c r="A6" s="381"/>
      <c r="B6" s="384"/>
      <c r="C6" s="382"/>
      <c r="D6" s="381"/>
      <c r="E6" s="382"/>
      <c r="F6" s="381"/>
      <c r="G6" s="383"/>
      <c r="H6" s="381"/>
      <c r="I6" s="381"/>
      <c r="J6" s="381"/>
      <c r="K6" s="381"/>
      <c r="L6" s="381"/>
      <c r="IR6"/>
    </row>
    <row r="7" spans="1:252" ht="22.5" customHeight="1">
      <c r="A7" s="385" t="s">
        <v>93</v>
      </c>
      <c r="B7" s="385" t="s">
        <v>93</v>
      </c>
      <c r="C7" s="385" t="s">
        <v>93</v>
      </c>
      <c r="D7" s="385" t="s">
        <v>93</v>
      </c>
      <c r="E7" s="385" t="s">
        <v>93</v>
      </c>
      <c r="F7" s="385">
        <v>1</v>
      </c>
      <c r="G7" s="385">
        <v>2</v>
      </c>
      <c r="H7" s="385">
        <v>3</v>
      </c>
      <c r="I7" s="385">
        <v>4</v>
      </c>
      <c r="J7" s="385">
        <v>5</v>
      </c>
      <c r="K7" s="385">
        <v>6</v>
      </c>
      <c r="L7" s="385">
        <v>7</v>
      </c>
      <c r="M7" s="266"/>
      <c r="N7" s="387"/>
      <c r="IR7"/>
    </row>
    <row r="8" spans="1:252" s="250" customFormat="1" ht="25.5" customHeight="1">
      <c r="A8" s="261" t="s">
        <v>106</v>
      </c>
      <c r="B8" s="261"/>
      <c r="C8" s="261"/>
      <c r="D8" s="262" t="s">
        <v>94</v>
      </c>
      <c r="E8" s="247" t="s">
        <v>104</v>
      </c>
      <c r="F8" s="263">
        <f>SUM(G8:L8)</f>
        <v>184.3</v>
      </c>
      <c r="G8" s="263">
        <v>184.3</v>
      </c>
      <c r="H8" s="264"/>
      <c r="I8" s="263"/>
      <c r="J8" s="263"/>
      <c r="K8" s="263"/>
      <c r="L8" s="264"/>
      <c r="M8" s="266"/>
      <c r="N8" s="267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266"/>
      <c r="FV8" s="266"/>
      <c r="FW8" s="266"/>
      <c r="FX8" s="266"/>
      <c r="FY8" s="266"/>
      <c r="FZ8" s="266"/>
      <c r="GA8" s="266"/>
      <c r="GB8" s="266"/>
      <c r="GC8" s="266"/>
      <c r="GD8" s="266"/>
      <c r="GE8" s="266"/>
      <c r="GF8" s="266"/>
      <c r="GG8" s="266"/>
      <c r="GH8" s="266"/>
      <c r="GI8" s="266"/>
      <c r="GJ8" s="266"/>
      <c r="GK8" s="266"/>
      <c r="GL8" s="266"/>
      <c r="GM8" s="266"/>
      <c r="GN8" s="266"/>
      <c r="GO8" s="266"/>
      <c r="GP8" s="266"/>
      <c r="GQ8" s="266"/>
      <c r="GR8" s="266"/>
      <c r="GS8" s="266"/>
      <c r="GT8" s="266"/>
      <c r="GU8" s="266"/>
      <c r="GV8" s="266"/>
      <c r="GW8" s="266"/>
      <c r="GX8" s="266"/>
      <c r="GY8" s="266"/>
      <c r="GZ8" s="266"/>
      <c r="HA8" s="266"/>
      <c r="HB8" s="266"/>
      <c r="HC8" s="266"/>
      <c r="HD8" s="266"/>
      <c r="HE8" s="266"/>
      <c r="HF8" s="266"/>
      <c r="HG8" s="266"/>
      <c r="HH8" s="266"/>
      <c r="HI8" s="266"/>
      <c r="HJ8" s="266"/>
      <c r="HK8" s="266"/>
      <c r="HL8" s="266"/>
      <c r="HM8" s="266"/>
      <c r="HN8" s="266"/>
      <c r="HO8" s="266"/>
      <c r="HP8" s="266"/>
      <c r="HQ8" s="266"/>
      <c r="HR8" s="266"/>
      <c r="HS8" s="266"/>
      <c r="HT8" s="266"/>
      <c r="HU8" s="266"/>
      <c r="HV8" s="266"/>
      <c r="HW8" s="266"/>
      <c r="HX8" s="266"/>
      <c r="HY8" s="266"/>
      <c r="HZ8" s="266"/>
      <c r="IA8" s="266"/>
      <c r="IB8" s="266"/>
      <c r="IC8" s="266"/>
      <c r="ID8" s="266"/>
      <c r="IE8" s="266"/>
      <c r="IF8" s="266"/>
      <c r="IG8" s="266"/>
      <c r="IH8" s="266"/>
      <c r="II8" s="266"/>
      <c r="IJ8" s="266"/>
      <c r="IK8" s="266"/>
      <c r="IL8" s="266"/>
      <c r="IM8" s="269"/>
      <c r="IN8" s="269"/>
      <c r="IO8" s="269"/>
      <c r="IP8" s="269"/>
      <c r="IQ8" s="269"/>
      <c r="IR8" s="26"/>
    </row>
    <row r="9" spans="1:252" s="250" customFormat="1" ht="25.5" customHeight="1">
      <c r="A9" s="261" t="s">
        <v>106</v>
      </c>
      <c r="B9" s="261" t="s">
        <v>107</v>
      </c>
      <c r="C9" s="261"/>
      <c r="D9" s="262" t="s">
        <v>94</v>
      </c>
      <c r="E9" s="247" t="s">
        <v>105</v>
      </c>
      <c r="F9" s="263">
        <f>SUM(G9:L9)</f>
        <v>184.3</v>
      </c>
      <c r="G9" s="263">
        <v>184.3</v>
      </c>
      <c r="H9" s="264"/>
      <c r="I9" s="263"/>
      <c r="J9" s="263"/>
      <c r="K9" s="263"/>
      <c r="L9" s="264"/>
      <c r="M9" s="266"/>
      <c r="N9" s="267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9"/>
      <c r="IN9" s="269"/>
      <c r="IO9" s="269"/>
      <c r="IP9" s="269"/>
      <c r="IQ9" s="269"/>
      <c r="IR9" s="26"/>
    </row>
    <row r="10" spans="1:252" s="250" customFormat="1" ht="25.5" customHeight="1">
      <c r="A10" s="261" t="s">
        <v>106</v>
      </c>
      <c r="B10" s="261" t="s">
        <v>107</v>
      </c>
      <c r="C10" s="261" t="s">
        <v>108</v>
      </c>
      <c r="D10" s="262" t="s">
        <v>94</v>
      </c>
      <c r="E10" s="248" t="s">
        <v>109</v>
      </c>
      <c r="F10" s="263">
        <f>SUM(G10:L10)</f>
        <v>184.3</v>
      </c>
      <c r="G10" s="263">
        <v>184.3</v>
      </c>
      <c r="H10" s="264"/>
      <c r="I10" s="263"/>
      <c r="J10" s="263"/>
      <c r="K10" s="263"/>
      <c r="L10" s="264"/>
      <c r="M10" s="266"/>
      <c r="N10" s="267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9"/>
      <c r="IN10" s="269"/>
      <c r="IO10" s="269"/>
      <c r="IP10" s="269"/>
      <c r="IQ10" s="269"/>
      <c r="IR10" s="26"/>
    </row>
    <row r="11" spans="1:252" ht="27.7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IR11"/>
    </row>
    <row r="12" spans="1:252" ht="22.5" customHeight="1">
      <c r="A12" s="266"/>
      <c r="B12" s="266"/>
      <c r="C12" s="266"/>
      <c r="D12" s="266"/>
      <c r="E12" s="266"/>
      <c r="F12" s="266"/>
      <c r="H12" s="266"/>
      <c r="I12" s="266"/>
      <c r="J12" s="266"/>
      <c r="K12" s="266"/>
      <c r="L12" s="266"/>
      <c r="M12" s="267"/>
      <c r="IR12"/>
    </row>
    <row r="13" spans="1:252" ht="22.5" customHeight="1">
      <c r="A13" s="266"/>
      <c r="B13" s="266"/>
      <c r="C13" s="266"/>
      <c r="D13" s="266"/>
      <c r="E13" s="266"/>
      <c r="F13" s="266"/>
      <c r="H13" s="266"/>
      <c r="I13" s="266"/>
      <c r="J13" s="266"/>
      <c r="K13" s="266"/>
      <c r="L13" s="266"/>
      <c r="M13" s="387"/>
      <c r="IR13"/>
    </row>
    <row r="14" spans="1:252" ht="22.5" customHeight="1">
      <c r="A14" s="266"/>
      <c r="B14" s="266"/>
      <c r="C14" s="266"/>
      <c r="D14" s="266"/>
      <c r="E14" s="266"/>
      <c r="F14" s="266"/>
      <c r="H14" s="266"/>
      <c r="I14" s="266"/>
      <c r="J14" s="266"/>
      <c r="K14" s="266"/>
      <c r="L14" s="266"/>
      <c r="M14" s="387"/>
      <c r="IR14"/>
    </row>
    <row r="15" spans="1:252" ht="22.5" customHeight="1">
      <c r="A15" s="266"/>
      <c r="E15" s="266"/>
      <c r="F15" s="266"/>
      <c r="H15" s="266"/>
      <c r="I15" s="266"/>
      <c r="J15" s="266"/>
      <c r="K15" s="266"/>
      <c r="L15" s="266"/>
      <c r="M15" s="387"/>
      <c r="IR15"/>
    </row>
    <row r="16" spans="1:252" ht="22.5" customHeight="1">
      <c r="A16" s="266"/>
      <c r="H16" s="266"/>
      <c r="I16" s="266"/>
      <c r="J16" s="266"/>
      <c r="K16" s="266"/>
      <c r="L16" s="266"/>
      <c r="M16" s="387"/>
      <c r="IR16"/>
    </row>
    <row r="17" spans="8:252" ht="22.5" customHeight="1">
      <c r="H17" s="266"/>
      <c r="I17" s="266"/>
      <c r="J17" s="266"/>
      <c r="K17" s="266"/>
      <c r="L17" s="266"/>
      <c r="M17" s="387"/>
      <c r="IR17"/>
    </row>
    <row r="18" spans="8:252" ht="22.5" customHeight="1">
      <c r="H18" s="266"/>
      <c r="I18" s="266"/>
      <c r="J18" s="266"/>
      <c r="K18" s="266"/>
      <c r="M18" s="387"/>
      <c r="IR18"/>
    </row>
    <row r="19" spans="1:252" ht="22.5" customHeight="1">
      <c r="A19"/>
      <c r="B19"/>
      <c r="C19"/>
      <c r="D19"/>
      <c r="E19"/>
      <c r="F19"/>
      <c r="G19"/>
      <c r="H19" s="266"/>
      <c r="M19" s="387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387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387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38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387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38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387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387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/>
      <c r="G27"/>
      <c r="M27" s="38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/>
      <c r="G28"/>
      <c r="M28" s="387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heetProtection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E4" sqref="E4:E6"/>
    </sheetView>
  </sheetViews>
  <sheetFormatPr defaultColWidth="9.00390625" defaultRowHeight="14.25"/>
  <cols>
    <col min="1" max="3" width="5.875" style="0" customWidth="1"/>
    <col min="5" max="5" width="21.375" style="0" customWidth="1"/>
    <col min="6" max="6" width="10.375" style="0" customWidth="1"/>
  </cols>
  <sheetData>
    <row r="1" ht="14.25" customHeight="1">
      <c r="K1" t="s">
        <v>215</v>
      </c>
    </row>
    <row r="2" spans="1:11" ht="27" customHeight="1">
      <c r="A2" s="82" t="s">
        <v>216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4.25" customHeight="1">
      <c r="A3" s="119" t="s">
        <v>2</v>
      </c>
      <c r="J3" s="249" t="s">
        <v>78</v>
      </c>
      <c r="K3" s="249"/>
    </row>
    <row r="4" spans="1:11" ht="33" customHeight="1">
      <c r="A4" s="246" t="s">
        <v>98</v>
      </c>
      <c r="B4" s="246"/>
      <c r="C4" s="246"/>
      <c r="D4" s="88" t="s">
        <v>131</v>
      </c>
      <c r="E4" s="88" t="s">
        <v>132</v>
      </c>
      <c r="F4" s="88" t="s">
        <v>121</v>
      </c>
      <c r="G4" s="88"/>
      <c r="H4" s="88"/>
      <c r="I4" s="88"/>
      <c r="J4" s="88"/>
      <c r="K4" s="88"/>
    </row>
    <row r="5" spans="1:11" ht="14.25" customHeight="1">
      <c r="A5" s="88" t="s">
        <v>101</v>
      </c>
      <c r="B5" s="88" t="s">
        <v>102</v>
      </c>
      <c r="C5" s="88" t="s">
        <v>103</v>
      </c>
      <c r="D5" s="88"/>
      <c r="E5" s="88"/>
      <c r="F5" s="88" t="s">
        <v>90</v>
      </c>
      <c r="G5" s="88" t="s">
        <v>217</v>
      </c>
      <c r="H5" s="88" t="s">
        <v>214</v>
      </c>
      <c r="I5" s="88" t="s">
        <v>218</v>
      </c>
      <c r="J5" s="88" t="s">
        <v>210</v>
      </c>
      <c r="K5" s="88" t="s">
        <v>219</v>
      </c>
    </row>
    <row r="6" spans="1:11" ht="3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6" customFormat="1" ht="24" customHeight="1">
      <c r="A7" s="91" t="s">
        <v>106</v>
      </c>
      <c r="B7" s="91"/>
      <c r="C7" s="91"/>
      <c r="D7" s="91" t="s">
        <v>94</v>
      </c>
      <c r="E7" s="247" t="s">
        <v>104</v>
      </c>
      <c r="F7" s="94">
        <f>SUM(G7:K7)</f>
        <v>184.3</v>
      </c>
      <c r="G7" s="94"/>
      <c r="H7" s="94"/>
      <c r="I7" s="94"/>
      <c r="J7" s="94">
        <v>184.3</v>
      </c>
      <c r="K7" s="94"/>
    </row>
    <row r="8" spans="1:11" s="26" customFormat="1" ht="24" customHeight="1">
      <c r="A8" s="91" t="s">
        <v>106</v>
      </c>
      <c r="B8" s="91" t="s">
        <v>107</v>
      </c>
      <c r="C8" s="91"/>
      <c r="D8" s="91" t="s">
        <v>94</v>
      </c>
      <c r="E8" s="247" t="s">
        <v>105</v>
      </c>
      <c r="F8" s="94">
        <f>SUM(G8:K8)</f>
        <v>184.3</v>
      </c>
      <c r="G8" s="94"/>
      <c r="H8" s="94"/>
      <c r="I8" s="94"/>
      <c r="J8" s="94">
        <v>184.3</v>
      </c>
      <c r="K8" s="94"/>
    </row>
    <row r="9" spans="1:11" s="26" customFormat="1" ht="24" customHeight="1">
      <c r="A9" s="91" t="s">
        <v>106</v>
      </c>
      <c r="B9" s="91" t="s">
        <v>107</v>
      </c>
      <c r="C9" s="91" t="s">
        <v>108</v>
      </c>
      <c r="D9" s="91" t="s">
        <v>94</v>
      </c>
      <c r="E9" s="248" t="s">
        <v>109</v>
      </c>
      <c r="F9" s="94">
        <f>SUM(G9:K9)</f>
        <v>184.3</v>
      </c>
      <c r="G9" s="94"/>
      <c r="H9" s="94"/>
      <c r="I9" s="94"/>
      <c r="J9" s="94">
        <v>184.3</v>
      </c>
      <c r="K9" s="94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A14" sqref="A14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6"/>
      <c r="B1" s="357"/>
      <c r="C1" s="357"/>
      <c r="D1" s="357"/>
      <c r="E1" s="357"/>
      <c r="F1" s="358" t="s">
        <v>220</v>
      </c>
    </row>
    <row r="2" spans="1:6" ht="24" customHeight="1">
      <c r="A2" s="359" t="s">
        <v>221</v>
      </c>
      <c r="B2" s="359"/>
      <c r="C2" s="359"/>
      <c r="D2" s="359"/>
      <c r="E2" s="359"/>
      <c r="F2" s="359"/>
    </row>
    <row r="3" spans="1:6" ht="14.25" customHeight="1">
      <c r="A3" s="360" t="s">
        <v>2</v>
      </c>
      <c r="B3" s="360"/>
      <c r="C3" s="360"/>
      <c r="D3" s="361"/>
      <c r="E3" s="361"/>
      <c r="F3" s="362" t="s">
        <v>3</v>
      </c>
    </row>
    <row r="4" spans="1:6" ht="17.25" customHeight="1">
      <c r="A4" s="363" t="s">
        <v>4</v>
      </c>
      <c r="B4" s="363"/>
      <c r="C4" s="363" t="s">
        <v>5</v>
      </c>
      <c r="D4" s="363"/>
      <c r="E4" s="363"/>
      <c r="F4" s="363"/>
    </row>
    <row r="5" spans="1:6" ht="17.25" customHeight="1">
      <c r="A5" s="364" t="s">
        <v>6</v>
      </c>
      <c r="B5" s="364" t="s">
        <v>7</v>
      </c>
      <c r="C5" s="365" t="s">
        <v>6</v>
      </c>
      <c r="D5" s="364" t="s">
        <v>81</v>
      </c>
      <c r="E5" s="365" t="s">
        <v>222</v>
      </c>
      <c r="F5" s="364" t="s">
        <v>223</v>
      </c>
    </row>
    <row r="6" spans="1:6" s="26" customFormat="1" ht="15" customHeight="1">
      <c r="A6" s="366" t="s">
        <v>224</v>
      </c>
      <c r="B6" s="367">
        <f>SUM(B7:B8)</f>
        <v>3687.8</v>
      </c>
      <c r="C6" s="366" t="s">
        <v>12</v>
      </c>
      <c r="D6" s="368">
        <f>SUM(E6:F6)</f>
        <v>3687.8</v>
      </c>
      <c r="E6" s="368">
        <f>B6</f>
        <v>3687.8</v>
      </c>
      <c r="F6" s="368"/>
    </row>
    <row r="7" spans="1:6" s="26" customFormat="1" ht="15" customHeight="1">
      <c r="A7" s="366" t="s">
        <v>225</v>
      </c>
      <c r="B7" s="367">
        <v>3267.8</v>
      </c>
      <c r="C7" s="369" t="s">
        <v>16</v>
      </c>
      <c r="D7" s="368"/>
      <c r="E7" s="368"/>
      <c r="F7" s="368"/>
    </row>
    <row r="8" spans="1:6" s="26" customFormat="1" ht="15" customHeight="1">
      <c r="A8" s="366" t="s">
        <v>19</v>
      </c>
      <c r="B8" s="367">
        <v>420</v>
      </c>
      <c r="C8" s="366" t="s">
        <v>20</v>
      </c>
      <c r="D8" s="368"/>
      <c r="E8" s="368"/>
      <c r="F8" s="368"/>
    </row>
    <row r="9" spans="1:6" s="26" customFormat="1" ht="15" customHeight="1">
      <c r="A9" s="366" t="s">
        <v>226</v>
      </c>
      <c r="B9" s="367"/>
      <c r="C9" s="366" t="s">
        <v>24</v>
      </c>
      <c r="D9" s="368"/>
      <c r="E9" s="368"/>
      <c r="F9" s="368"/>
    </row>
    <row r="10" spans="1:6" s="26" customFormat="1" ht="15" customHeight="1">
      <c r="A10" s="366"/>
      <c r="B10" s="367"/>
      <c r="C10" s="366" t="s">
        <v>28</v>
      </c>
      <c r="D10" s="368"/>
      <c r="E10" s="368"/>
      <c r="F10" s="368"/>
    </row>
    <row r="11" spans="1:6" s="26" customFormat="1" ht="15" customHeight="1">
      <c r="A11" s="366"/>
      <c r="B11" s="367"/>
      <c r="C11" s="366" t="s">
        <v>32</v>
      </c>
      <c r="D11" s="368"/>
      <c r="E11" s="368"/>
      <c r="F11" s="368"/>
    </row>
    <row r="12" spans="1:6" s="26" customFormat="1" ht="15" customHeight="1">
      <c r="A12" s="366"/>
      <c r="B12" s="367"/>
      <c r="C12" s="366" t="s">
        <v>36</v>
      </c>
      <c r="D12" s="368"/>
      <c r="E12" s="368"/>
      <c r="F12" s="368"/>
    </row>
    <row r="13" spans="1:6" s="26" customFormat="1" ht="15" customHeight="1">
      <c r="A13" s="366"/>
      <c r="B13" s="367"/>
      <c r="C13" s="366" t="s">
        <v>40</v>
      </c>
      <c r="D13" s="368"/>
      <c r="E13" s="368"/>
      <c r="F13" s="368"/>
    </row>
    <row r="14" spans="1:6" s="26" customFormat="1" ht="15" customHeight="1">
      <c r="A14" s="370"/>
      <c r="B14" s="367"/>
      <c r="C14" s="366" t="s">
        <v>44</v>
      </c>
      <c r="D14" s="368"/>
      <c r="E14" s="368"/>
      <c r="F14" s="368"/>
    </row>
    <row r="15" spans="1:6" s="26" customFormat="1" ht="15" customHeight="1">
      <c r="A15" s="366"/>
      <c r="B15" s="367"/>
      <c r="C15" s="366" t="s">
        <v>47</v>
      </c>
      <c r="D15" s="368"/>
      <c r="E15" s="368"/>
      <c r="F15" s="368"/>
    </row>
    <row r="16" spans="1:6" s="26" customFormat="1" ht="15" customHeight="1">
      <c r="A16" s="366"/>
      <c r="B16" s="367"/>
      <c r="C16" s="366" t="s">
        <v>50</v>
      </c>
      <c r="D16" s="368"/>
      <c r="E16" s="368"/>
      <c r="F16" s="368"/>
    </row>
    <row r="17" spans="1:6" s="26" customFormat="1" ht="15" customHeight="1">
      <c r="A17" s="366"/>
      <c r="B17" s="367"/>
      <c r="C17" s="366" t="s">
        <v>53</v>
      </c>
      <c r="D17" s="368"/>
      <c r="E17" s="368"/>
      <c r="F17" s="368"/>
    </row>
    <row r="18" spans="1:6" s="26" customFormat="1" ht="15" customHeight="1">
      <c r="A18" s="366"/>
      <c r="B18" s="367"/>
      <c r="C18" s="371" t="s">
        <v>56</v>
      </c>
      <c r="D18" s="368"/>
      <c r="E18" s="368"/>
      <c r="F18" s="368"/>
    </row>
    <row r="19" spans="1:6" s="26" customFormat="1" ht="15" customHeight="1">
      <c r="A19" s="366"/>
      <c r="B19" s="367"/>
      <c r="C19" s="371" t="s">
        <v>59</v>
      </c>
      <c r="D19" s="368"/>
      <c r="E19" s="368"/>
      <c r="F19" s="368"/>
    </row>
    <row r="20" spans="1:6" s="26" customFormat="1" ht="15" customHeight="1">
      <c r="A20" s="366"/>
      <c r="B20" s="367"/>
      <c r="C20" s="371" t="s">
        <v>62</v>
      </c>
      <c r="D20" s="368"/>
      <c r="E20" s="368"/>
      <c r="F20" s="368"/>
    </row>
    <row r="21" spans="1:6" s="26" customFormat="1" ht="15" customHeight="1">
      <c r="A21" s="366"/>
      <c r="B21" s="367"/>
      <c r="C21" s="371" t="s">
        <v>65</v>
      </c>
      <c r="D21" s="368"/>
      <c r="E21" s="368"/>
      <c r="F21" s="368"/>
    </row>
    <row r="22" spans="1:6" s="26" customFormat="1" ht="15" customHeight="1">
      <c r="A22" s="366"/>
      <c r="B22" s="367"/>
      <c r="C22" s="371" t="s">
        <v>66</v>
      </c>
      <c r="D22" s="368"/>
      <c r="E22" s="368"/>
      <c r="F22" s="368"/>
    </row>
    <row r="23" spans="1:6" s="26" customFormat="1" ht="15" customHeight="1">
      <c r="A23" s="366"/>
      <c r="B23" s="367"/>
      <c r="C23" s="371" t="s">
        <v>67</v>
      </c>
      <c r="D23" s="368"/>
      <c r="E23" s="368"/>
      <c r="F23" s="368"/>
    </row>
    <row r="24" spans="1:6" s="26" customFormat="1" ht="15" customHeight="1">
      <c r="A24" s="366"/>
      <c r="B24" s="367"/>
      <c r="C24" s="371" t="s">
        <v>68</v>
      </c>
      <c r="D24" s="368"/>
      <c r="E24" s="368"/>
      <c r="F24" s="368"/>
    </row>
    <row r="25" spans="1:6" s="26" customFormat="1" ht="15" customHeight="1">
      <c r="A25" s="366"/>
      <c r="B25" s="367"/>
      <c r="C25" s="371" t="s">
        <v>69</v>
      </c>
      <c r="D25" s="368"/>
      <c r="E25" s="368"/>
      <c r="F25" s="368"/>
    </row>
    <row r="26" spans="1:6" s="26" customFormat="1" ht="15" customHeight="1">
      <c r="A26" s="372" t="s">
        <v>70</v>
      </c>
      <c r="B26" s="367">
        <f>B6+B9</f>
        <v>3687.8</v>
      </c>
      <c r="C26" s="372" t="s">
        <v>71</v>
      </c>
      <c r="D26" s="368">
        <f>SUM(E26:F26)</f>
        <v>3687.8</v>
      </c>
      <c r="E26" s="368">
        <f>E6</f>
        <v>3687.8</v>
      </c>
      <c r="F26" s="368"/>
    </row>
    <row r="27" spans="1:6" ht="14.25" customHeight="1">
      <c r="A27" s="373"/>
      <c r="B27" s="373"/>
      <c r="C27" s="373"/>
      <c r="D27" s="373"/>
      <c r="E27" s="373"/>
      <c r="F27" s="373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8"/>
  <sheetViews>
    <sheetView showGridLines="0" showZeros="0" workbookViewId="0" topLeftCell="A1">
      <selection activeCell="H5" sqref="H5:H6"/>
    </sheetView>
  </sheetViews>
  <sheetFormatPr defaultColWidth="6.875" defaultRowHeight="18.75" customHeight="1"/>
  <cols>
    <col min="1" max="1" width="5.375" style="320" customWidth="1"/>
    <col min="2" max="2" width="5.375" style="321" customWidth="1"/>
    <col min="3" max="3" width="7.625" style="322" customWidth="1"/>
    <col min="4" max="4" width="24.125" style="323" customWidth="1"/>
    <col min="5" max="12" width="8.625" style="324" customWidth="1"/>
    <col min="13" max="17" width="8.625" style="325" customWidth="1"/>
    <col min="18" max="18" width="8.625" style="326" customWidth="1"/>
    <col min="19" max="246" width="8.00390625" style="325" customWidth="1"/>
    <col min="247" max="251" width="6.875" style="326" customWidth="1"/>
    <col min="252" max="16384" width="6.875" style="326" customWidth="1"/>
  </cols>
  <sheetData>
    <row r="1" spans="1:251" ht="23.25" customHeight="1">
      <c r="A1" s="327"/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P1" s="327"/>
      <c r="Q1" s="327"/>
      <c r="R1" s="327" t="s">
        <v>227</v>
      </c>
      <c r="IM1"/>
      <c r="IN1"/>
      <c r="IO1"/>
      <c r="IP1"/>
      <c r="IQ1"/>
    </row>
    <row r="2" spans="1:251" ht="23.25" customHeight="1">
      <c r="A2" s="328" t="s">
        <v>228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IM2"/>
      <c r="IN2"/>
      <c r="IO2"/>
      <c r="IP2"/>
      <c r="IQ2"/>
    </row>
    <row r="3" spans="1:251" s="318" customFormat="1" ht="23.25" customHeight="1">
      <c r="A3" s="329" t="s">
        <v>2</v>
      </c>
      <c r="B3" s="330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P3" s="327"/>
      <c r="Q3" s="327"/>
      <c r="R3" s="352" t="s">
        <v>78</v>
      </c>
      <c r="IM3"/>
      <c r="IN3"/>
      <c r="IO3"/>
      <c r="IP3"/>
      <c r="IQ3"/>
    </row>
    <row r="4" spans="1:251" s="318" customFormat="1" ht="23.25" customHeight="1">
      <c r="A4" s="331" t="s">
        <v>112</v>
      </c>
      <c r="B4" s="331"/>
      <c r="C4" s="153" t="s">
        <v>79</v>
      </c>
      <c r="D4" s="153" t="s">
        <v>99</v>
      </c>
      <c r="E4" s="346" t="s">
        <v>229</v>
      </c>
      <c r="F4" s="332" t="s">
        <v>114</v>
      </c>
      <c r="G4" s="332"/>
      <c r="H4" s="332"/>
      <c r="I4" s="332"/>
      <c r="J4" s="332" t="s">
        <v>115</v>
      </c>
      <c r="K4" s="332"/>
      <c r="L4" s="332"/>
      <c r="M4" s="332"/>
      <c r="N4" s="332"/>
      <c r="O4" s="332"/>
      <c r="P4" s="332"/>
      <c r="Q4" s="332"/>
      <c r="R4" s="153" t="s">
        <v>118</v>
      </c>
      <c r="IM4"/>
      <c r="IN4"/>
      <c r="IO4"/>
      <c r="IP4"/>
      <c r="IQ4"/>
    </row>
    <row r="5" spans="1:251" s="318" customFormat="1" ht="23.25" customHeight="1">
      <c r="A5" s="153" t="s">
        <v>101</v>
      </c>
      <c r="B5" s="153" t="s">
        <v>102</v>
      </c>
      <c r="C5" s="153"/>
      <c r="D5" s="153"/>
      <c r="E5" s="347"/>
      <c r="F5" s="153" t="s">
        <v>81</v>
      </c>
      <c r="G5" s="153" t="s">
        <v>119</v>
      </c>
      <c r="H5" s="153" t="s">
        <v>120</v>
      </c>
      <c r="I5" s="153" t="s">
        <v>121</v>
      </c>
      <c r="J5" s="153" t="s">
        <v>81</v>
      </c>
      <c r="K5" s="153" t="s">
        <v>122</v>
      </c>
      <c r="L5" s="153" t="s">
        <v>123</v>
      </c>
      <c r="M5" s="153" t="s">
        <v>124</v>
      </c>
      <c r="N5" s="153" t="s">
        <v>125</v>
      </c>
      <c r="O5" s="153" t="s">
        <v>126</v>
      </c>
      <c r="P5" s="153" t="s">
        <v>127</v>
      </c>
      <c r="Q5" s="153" t="s">
        <v>128</v>
      </c>
      <c r="R5" s="153"/>
      <c r="IM5"/>
      <c r="IN5"/>
      <c r="IO5"/>
      <c r="IP5"/>
      <c r="IQ5"/>
    </row>
    <row r="6" spans="1:251" ht="31.5" customHeight="1">
      <c r="A6" s="153"/>
      <c r="B6" s="153"/>
      <c r="C6" s="153"/>
      <c r="D6" s="153"/>
      <c r="E6" s="348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IM6"/>
      <c r="IN6"/>
      <c r="IO6"/>
      <c r="IP6"/>
      <c r="IQ6"/>
    </row>
    <row r="7" spans="1:251" ht="23.25" customHeight="1">
      <c r="A7" s="333" t="s">
        <v>93</v>
      </c>
      <c r="B7" s="334" t="s">
        <v>93</v>
      </c>
      <c r="C7" s="334" t="s">
        <v>93</v>
      </c>
      <c r="D7" s="334" t="s">
        <v>93</v>
      </c>
      <c r="E7" s="334">
        <v>1</v>
      </c>
      <c r="F7" s="334">
        <v>2</v>
      </c>
      <c r="G7" s="334">
        <v>3</v>
      </c>
      <c r="H7" s="333">
        <v>4</v>
      </c>
      <c r="I7" s="335">
        <v>5</v>
      </c>
      <c r="J7" s="350">
        <v>6</v>
      </c>
      <c r="K7" s="350">
        <v>7</v>
      </c>
      <c r="L7" s="350">
        <v>8</v>
      </c>
      <c r="M7" s="335">
        <v>9</v>
      </c>
      <c r="N7" s="335">
        <v>10</v>
      </c>
      <c r="O7" s="350">
        <v>11</v>
      </c>
      <c r="P7" s="350">
        <v>12</v>
      </c>
      <c r="Q7" s="350">
        <v>13</v>
      </c>
      <c r="R7" s="353">
        <v>14</v>
      </c>
      <c r="IM7"/>
      <c r="IN7"/>
      <c r="IO7"/>
      <c r="IP7"/>
      <c r="IQ7"/>
    </row>
    <row r="8" spans="1:251" s="319" customFormat="1" ht="27.75" customHeight="1">
      <c r="A8" s="282" t="s">
        <v>106</v>
      </c>
      <c r="B8" s="282"/>
      <c r="C8" s="282" t="s">
        <v>94</v>
      </c>
      <c r="D8" s="247" t="s">
        <v>104</v>
      </c>
      <c r="E8" s="349">
        <f>F8+J8</f>
        <v>3687.8</v>
      </c>
      <c r="F8" s="338">
        <f>SUM(G8:I8)</f>
        <v>3139.8</v>
      </c>
      <c r="G8" s="338">
        <v>2441.5</v>
      </c>
      <c r="H8" s="338">
        <v>514</v>
      </c>
      <c r="I8" s="339">
        <v>184.3</v>
      </c>
      <c r="J8" s="339">
        <f>SUM(K8:Q8)</f>
        <v>548</v>
      </c>
      <c r="K8" s="339">
        <v>451.3</v>
      </c>
      <c r="L8" s="339"/>
      <c r="M8" s="339"/>
      <c r="N8" s="339"/>
      <c r="O8" s="339"/>
      <c r="P8" s="339">
        <v>96.7</v>
      </c>
      <c r="Q8" s="339"/>
      <c r="R8" s="354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/>
      <c r="EC8" s="345"/>
      <c r="ED8" s="345"/>
      <c r="EE8" s="345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R8" s="345"/>
      <c r="ES8" s="345"/>
      <c r="ET8" s="345"/>
      <c r="EU8" s="345"/>
      <c r="EV8" s="345"/>
      <c r="EW8" s="345"/>
      <c r="EX8" s="345"/>
      <c r="EY8" s="345"/>
      <c r="EZ8" s="345"/>
      <c r="FA8" s="345"/>
      <c r="FB8" s="345"/>
      <c r="FC8" s="345"/>
      <c r="FD8" s="345"/>
      <c r="FE8" s="345"/>
      <c r="FF8" s="345"/>
      <c r="FG8" s="345"/>
      <c r="FH8" s="345"/>
      <c r="FI8" s="345"/>
      <c r="FJ8" s="345"/>
      <c r="FK8" s="345"/>
      <c r="FL8" s="345"/>
      <c r="FM8" s="345"/>
      <c r="FN8" s="345"/>
      <c r="FO8" s="345"/>
      <c r="FP8" s="345"/>
      <c r="FQ8" s="345"/>
      <c r="FR8" s="345"/>
      <c r="FS8" s="345"/>
      <c r="FT8" s="345"/>
      <c r="FU8" s="345"/>
      <c r="FV8" s="345"/>
      <c r="FW8" s="345"/>
      <c r="FX8" s="345"/>
      <c r="FY8" s="345"/>
      <c r="FZ8" s="345"/>
      <c r="GA8" s="345"/>
      <c r="GB8" s="345"/>
      <c r="GC8" s="345"/>
      <c r="GD8" s="345"/>
      <c r="GE8" s="345"/>
      <c r="GF8" s="345"/>
      <c r="GG8" s="345"/>
      <c r="GH8" s="345"/>
      <c r="GI8" s="345"/>
      <c r="GJ8" s="345"/>
      <c r="GK8" s="345"/>
      <c r="GL8" s="345"/>
      <c r="GM8" s="345"/>
      <c r="GN8" s="345"/>
      <c r="GO8" s="345"/>
      <c r="GP8" s="345"/>
      <c r="GQ8" s="345"/>
      <c r="GR8" s="345"/>
      <c r="GS8" s="345"/>
      <c r="GT8" s="345"/>
      <c r="GU8" s="345"/>
      <c r="GV8" s="345"/>
      <c r="GW8" s="345"/>
      <c r="GX8" s="345"/>
      <c r="GY8" s="345"/>
      <c r="GZ8" s="345"/>
      <c r="HA8" s="345"/>
      <c r="HB8" s="345"/>
      <c r="HC8" s="345"/>
      <c r="HD8" s="345"/>
      <c r="HE8" s="345"/>
      <c r="HF8" s="345"/>
      <c r="HG8" s="345"/>
      <c r="HH8" s="345"/>
      <c r="HI8" s="345"/>
      <c r="HJ8" s="345"/>
      <c r="HK8" s="345"/>
      <c r="HL8" s="345"/>
      <c r="HM8" s="345"/>
      <c r="HN8" s="345"/>
      <c r="HO8" s="345"/>
      <c r="HP8" s="345"/>
      <c r="HQ8" s="345"/>
      <c r="HR8" s="345"/>
      <c r="HS8" s="345"/>
      <c r="HT8" s="345"/>
      <c r="HU8" s="345"/>
      <c r="HV8" s="345"/>
      <c r="HW8" s="345"/>
      <c r="HX8" s="345"/>
      <c r="HY8" s="345"/>
      <c r="HZ8" s="345"/>
      <c r="IA8" s="345"/>
      <c r="IB8" s="345"/>
      <c r="IC8" s="345"/>
      <c r="ID8" s="345"/>
      <c r="IE8" s="345"/>
      <c r="IF8" s="345"/>
      <c r="IG8" s="345"/>
      <c r="IH8" s="345"/>
      <c r="II8" s="345"/>
      <c r="IJ8" s="345"/>
      <c r="IK8" s="345"/>
      <c r="IL8" s="345"/>
      <c r="IM8" s="26"/>
      <c r="IN8" s="26"/>
      <c r="IO8" s="26"/>
      <c r="IP8" s="26"/>
      <c r="IQ8" s="26"/>
    </row>
    <row r="9" spans="1:251" s="319" customFormat="1" ht="27.75" customHeight="1">
      <c r="A9" s="282" t="s">
        <v>106</v>
      </c>
      <c r="B9" s="282" t="s">
        <v>107</v>
      </c>
      <c r="C9" s="282" t="s">
        <v>94</v>
      </c>
      <c r="D9" s="92" t="s">
        <v>105</v>
      </c>
      <c r="E9" s="349">
        <f>F9+J9</f>
        <v>3687.8</v>
      </c>
      <c r="F9" s="338">
        <f>SUM(G9:I9)</f>
        <v>3139.8</v>
      </c>
      <c r="G9" s="338">
        <v>2441.5</v>
      </c>
      <c r="H9" s="338">
        <v>514</v>
      </c>
      <c r="I9" s="339">
        <v>184.3</v>
      </c>
      <c r="J9" s="339">
        <f>SUM(K9:Q9)</f>
        <v>548</v>
      </c>
      <c r="K9" s="339">
        <v>451.3</v>
      </c>
      <c r="L9" s="339"/>
      <c r="M9" s="339"/>
      <c r="N9" s="339"/>
      <c r="O9" s="339"/>
      <c r="P9" s="339">
        <v>96.7</v>
      </c>
      <c r="Q9" s="339"/>
      <c r="R9" s="354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5"/>
      <c r="FJ9" s="345"/>
      <c r="FK9" s="345"/>
      <c r="FL9" s="345"/>
      <c r="FM9" s="345"/>
      <c r="FN9" s="345"/>
      <c r="FO9" s="345"/>
      <c r="FP9" s="345"/>
      <c r="FQ9" s="345"/>
      <c r="FR9" s="345"/>
      <c r="FS9" s="345"/>
      <c r="FT9" s="345"/>
      <c r="FU9" s="345"/>
      <c r="FV9" s="345"/>
      <c r="FW9" s="345"/>
      <c r="FX9" s="345"/>
      <c r="FY9" s="345"/>
      <c r="FZ9" s="345"/>
      <c r="GA9" s="345"/>
      <c r="GB9" s="345"/>
      <c r="GC9" s="345"/>
      <c r="GD9" s="345"/>
      <c r="GE9" s="345"/>
      <c r="GF9" s="345"/>
      <c r="GG9" s="345"/>
      <c r="GH9" s="345"/>
      <c r="GI9" s="345"/>
      <c r="GJ9" s="345"/>
      <c r="GK9" s="345"/>
      <c r="GL9" s="345"/>
      <c r="GM9" s="345"/>
      <c r="GN9" s="345"/>
      <c r="GO9" s="345"/>
      <c r="GP9" s="345"/>
      <c r="GQ9" s="345"/>
      <c r="GR9" s="345"/>
      <c r="GS9" s="345"/>
      <c r="GT9" s="345"/>
      <c r="GU9" s="345"/>
      <c r="GV9" s="345"/>
      <c r="GW9" s="345"/>
      <c r="GX9" s="345"/>
      <c r="GY9" s="345"/>
      <c r="GZ9" s="345"/>
      <c r="HA9" s="345"/>
      <c r="HB9" s="345"/>
      <c r="HC9" s="345"/>
      <c r="HD9" s="345"/>
      <c r="HE9" s="345"/>
      <c r="HF9" s="345"/>
      <c r="HG9" s="345"/>
      <c r="HH9" s="345"/>
      <c r="HI9" s="345"/>
      <c r="HJ9" s="345"/>
      <c r="HK9" s="345"/>
      <c r="HL9" s="345"/>
      <c r="HM9" s="345"/>
      <c r="HN9" s="345"/>
      <c r="HO9" s="345"/>
      <c r="HP9" s="345"/>
      <c r="HQ9" s="345"/>
      <c r="HR9" s="345"/>
      <c r="HS9" s="345"/>
      <c r="HT9" s="345"/>
      <c r="HU9" s="345"/>
      <c r="HV9" s="345"/>
      <c r="HW9" s="345"/>
      <c r="HX9" s="345"/>
      <c r="HY9" s="345"/>
      <c r="HZ9" s="345"/>
      <c r="IA9" s="345"/>
      <c r="IB9" s="345"/>
      <c r="IC9" s="345"/>
      <c r="ID9" s="345"/>
      <c r="IE9" s="345"/>
      <c r="IF9" s="345"/>
      <c r="IG9" s="345"/>
      <c r="IH9" s="345"/>
      <c r="II9" s="345"/>
      <c r="IJ9" s="345"/>
      <c r="IK9" s="345"/>
      <c r="IL9" s="345"/>
      <c r="IM9" s="26"/>
      <c r="IN9" s="26"/>
      <c r="IO9" s="26"/>
      <c r="IP9" s="26"/>
      <c r="IQ9" s="26"/>
    </row>
    <row r="10" spans="1:251" ht="29.25" customHeight="1">
      <c r="A10" s="340"/>
      <c r="B10" s="341"/>
      <c r="C10" s="342"/>
      <c r="D10" s="343"/>
      <c r="E10" s="344"/>
      <c r="G10" s="344"/>
      <c r="H10" s="344"/>
      <c r="I10" s="344"/>
      <c r="J10" s="344"/>
      <c r="K10" s="344"/>
      <c r="L10" s="351"/>
      <c r="M10" s="345"/>
      <c r="N10" s="345"/>
      <c r="O10" s="345"/>
      <c r="P10" s="345"/>
      <c r="Q10" s="345"/>
      <c r="R10" s="355"/>
      <c r="IM10"/>
      <c r="IN10"/>
      <c r="IO10"/>
      <c r="IP10"/>
      <c r="IQ10"/>
    </row>
    <row r="11" spans="1:251" ht="18.75" customHeight="1">
      <c r="A11" s="340"/>
      <c r="B11" s="341"/>
      <c r="C11" s="342"/>
      <c r="D11" s="343"/>
      <c r="E11" s="344"/>
      <c r="G11" s="344"/>
      <c r="H11" s="344"/>
      <c r="I11" s="344"/>
      <c r="J11" s="344"/>
      <c r="K11" s="344"/>
      <c r="L11" s="344"/>
      <c r="M11" s="345"/>
      <c r="N11" s="345"/>
      <c r="O11" s="345"/>
      <c r="P11" s="345"/>
      <c r="Q11" s="345"/>
      <c r="R11" s="355"/>
      <c r="IM11"/>
      <c r="IN11"/>
      <c r="IO11"/>
      <c r="IP11"/>
      <c r="IQ11"/>
    </row>
    <row r="12" spans="2:251" ht="18.75" customHeight="1">
      <c r="B12" s="341"/>
      <c r="C12" s="342"/>
      <c r="D12" s="343"/>
      <c r="E12" s="344"/>
      <c r="G12" s="344"/>
      <c r="H12" s="344"/>
      <c r="I12" s="344"/>
      <c r="J12" s="344"/>
      <c r="K12" s="344"/>
      <c r="L12" s="344"/>
      <c r="M12" s="345"/>
      <c r="N12" s="345"/>
      <c r="O12" s="345"/>
      <c r="P12" s="345"/>
      <c r="Q12" s="345"/>
      <c r="R12" s="355"/>
      <c r="IM12"/>
      <c r="IN12"/>
      <c r="IO12"/>
      <c r="IP12"/>
      <c r="IQ12"/>
    </row>
    <row r="13" spans="3:251" ht="18.75" customHeight="1">
      <c r="C13" s="342"/>
      <c r="D13" s="343"/>
      <c r="E13" s="344"/>
      <c r="G13" s="344"/>
      <c r="H13" s="344"/>
      <c r="I13" s="344"/>
      <c r="J13" s="344"/>
      <c r="K13" s="344"/>
      <c r="L13" s="344"/>
      <c r="M13" s="345"/>
      <c r="N13" s="345"/>
      <c r="O13" s="345"/>
      <c r="P13" s="345"/>
      <c r="Q13" s="345"/>
      <c r="IM13"/>
      <c r="IN13"/>
      <c r="IO13"/>
      <c r="IP13"/>
      <c r="IQ13"/>
    </row>
    <row r="14" spans="3:251" ht="18.75" customHeight="1">
      <c r="C14" s="342"/>
      <c r="D14" s="343"/>
      <c r="G14" s="344"/>
      <c r="H14" s="344"/>
      <c r="I14" s="344"/>
      <c r="J14" s="344"/>
      <c r="K14" s="344"/>
      <c r="L14" s="344"/>
      <c r="M14" s="345"/>
      <c r="N14" s="345"/>
      <c r="O14" s="345"/>
      <c r="P14" s="345"/>
      <c r="Q14" s="345"/>
      <c r="IM14"/>
      <c r="IN14"/>
      <c r="IO14"/>
      <c r="IP14"/>
      <c r="IQ14"/>
    </row>
    <row r="15" spans="3:251" ht="18.75" customHeight="1">
      <c r="C15" s="342"/>
      <c r="G15" s="344"/>
      <c r="H15" s="344"/>
      <c r="I15" s="344"/>
      <c r="J15" s="344"/>
      <c r="L15" s="344"/>
      <c r="M15" s="345"/>
      <c r="N15" s="345"/>
      <c r="O15" s="345"/>
      <c r="P15" s="345"/>
      <c r="Q15" s="345"/>
      <c r="IM15"/>
      <c r="IN15"/>
      <c r="IO15"/>
      <c r="IP15"/>
      <c r="IQ15"/>
    </row>
    <row r="16" spans="7:251" ht="18.75" customHeight="1">
      <c r="G16" s="344"/>
      <c r="H16" s="344"/>
      <c r="J16" s="344"/>
      <c r="L16" s="344"/>
      <c r="M16" s="345"/>
      <c r="N16" s="345"/>
      <c r="P16" s="345"/>
      <c r="Q16" s="345"/>
      <c r="IM16"/>
      <c r="IN16"/>
      <c r="IO16"/>
      <c r="IP16"/>
      <c r="IQ16"/>
    </row>
    <row r="17" spans="3:251" ht="18.75" customHeight="1">
      <c r="C17" s="342"/>
      <c r="G17" s="344"/>
      <c r="H17" s="344"/>
      <c r="J17" s="344"/>
      <c r="M17" s="345"/>
      <c r="N17" s="345"/>
      <c r="P17" s="345"/>
      <c r="Q17" s="345"/>
      <c r="IM17"/>
      <c r="IN17"/>
      <c r="IO17"/>
      <c r="IP17"/>
      <c r="IQ17"/>
    </row>
    <row r="18" spans="1:251" ht="18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345"/>
      <c r="Q18" s="34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</sheetData>
  <sheetProtection formatCells="0" formatColumns="0" formatRows="0"/>
  <mergeCells count="19">
    <mergeCell ref="A2:R2"/>
    <mergeCell ref="A5:A6"/>
    <mergeCell ref="B5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17"/>
  <sheetViews>
    <sheetView showGridLines="0" showZeros="0" zoomScale="115" zoomScaleNormal="115" workbookViewId="0" topLeftCell="A1">
      <selection activeCell="E7" sqref="E7"/>
    </sheetView>
  </sheetViews>
  <sheetFormatPr defaultColWidth="6.875" defaultRowHeight="18.75" customHeight="1"/>
  <cols>
    <col min="1" max="1" width="5.375" style="320" customWidth="1"/>
    <col min="2" max="2" width="5.375" style="321" customWidth="1"/>
    <col min="3" max="3" width="7.625" style="322" customWidth="1"/>
    <col min="4" max="4" width="24.125" style="323" customWidth="1"/>
    <col min="5" max="8" width="8.625" style="324" customWidth="1"/>
    <col min="9" max="236" width="8.00390625" style="325" customWidth="1"/>
    <col min="237" max="241" width="6.875" style="326" customWidth="1"/>
    <col min="242" max="16384" width="6.875" style="326" customWidth="1"/>
  </cols>
  <sheetData>
    <row r="1" spans="1:241" ht="23.25" customHeight="1">
      <c r="A1" s="327"/>
      <c r="B1" s="327"/>
      <c r="C1" s="327"/>
      <c r="D1" s="327"/>
      <c r="E1" s="327"/>
      <c r="F1" s="327"/>
      <c r="G1" s="327"/>
      <c r="H1" s="327" t="s">
        <v>230</v>
      </c>
      <c r="IC1"/>
      <c r="ID1"/>
      <c r="IE1"/>
      <c r="IF1"/>
      <c r="IG1"/>
    </row>
    <row r="2" spans="1:241" ht="23.25" customHeight="1">
      <c r="A2" s="328" t="s">
        <v>231</v>
      </c>
      <c r="B2" s="328"/>
      <c r="C2" s="328"/>
      <c r="D2" s="328"/>
      <c r="E2" s="328"/>
      <c r="F2" s="328"/>
      <c r="G2" s="328"/>
      <c r="H2" s="328"/>
      <c r="IC2"/>
      <c r="ID2"/>
      <c r="IE2"/>
      <c r="IF2"/>
      <c r="IG2"/>
    </row>
    <row r="3" spans="1:241" s="318" customFormat="1" ht="23.25" customHeight="1">
      <c r="A3" s="329" t="s">
        <v>2</v>
      </c>
      <c r="B3" s="330"/>
      <c r="C3" s="327"/>
      <c r="D3" s="327"/>
      <c r="E3" s="327"/>
      <c r="F3" s="327"/>
      <c r="G3" s="327"/>
      <c r="H3" s="327" t="s">
        <v>78</v>
      </c>
      <c r="IC3"/>
      <c r="ID3"/>
      <c r="IE3"/>
      <c r="IF3"/>
      <c r="IG3"/>
    </row>
    <row r="4" spans="1:241" s="318" customFormat="1" ht="23.25" customHeight="1">
      <c r="A4" s="331" t="s">
        <v>112</v>
      </c>
      <c r="B4" s="331"/>
      <c r="C4" s="153" t="s">
        <v>79</v>
      </c>
      <c r="D4" s="153" t="s">
        <v>99</v>
      </c>
      <c r="E4" s="332" t="s">
        <v>114</v>
      </c>
      <c r="F4" s="332"/>
      <c r="G4" s="332"/>
      <c r="H4" s="332"/>
      <c r="IC4"/>
      <c r="ID4"/>
      <c r="IE4"/>
      <c r="IF4"/>
      <c r="IG4"/>
    </row>
    <row r="5" spans="1:241" s="318" customFormat="1" ht="23.25" customHeight="1">
      <c r="A5" s="153" t="s">
        <v>101</v>
      </c>
      <c r="B5" s="153" t="s">
        <v>102</v>
      </c>
      <c r="C5" s="153"/>
      <c r="D5" s="153"/>
      <c r="E5" s="153" t="s">
        <v>81</v>
      </c>
      <c r="F5" s="153" t="s">
        <v>119</v>
      </c>
      <c r="G5" s="153" t="s">
        <v>120</v>
      </c>
      <c r="H5" s="153" t="s">
        <v>121</v>
      </c>
      <c r="IC5"/>
      <c r="ID5"/>
      <c r="IE5"/>
      <c r="IF5"/>
      <c r="IG5"/>
    </row>
    <row r="6" spans="1:241" ht="31.5" customHeight="1">
      <c r="A6" s="153"/>
      <c r="B6" s="153"/>
      <c r="C6" s="153"/>
      <c r="D6" s="153"/>
      <c r="E6" s="153"/>
      <c r="F6" s="153"/>
      <c r="G6" s="153"/>
      <c r="H6" s="153"/>
      <c r="IC6"/>
      <c r="ID6"/>
      <c r="IE6"/>
      <c r="IF6"/>
      <c r="IG6"/>
    </row>
    <row r="7" spans="1:241" ht="23.25" customHeight="1">
      <c r="A7" s="333" t="s">
        <v>93</v>
      </c>
      <c r="B7" s="334" t="s">
        <v>93</v>
      </c>
      <c r="C7" s="334" t="s">
        <v>93</v>
      </c>
      <c r="D7" s="334" t="s">
        <v>93</v>
      </c>
      <c r="E7" s="334">
        <v>2</v>
      </c>
      <c r="F7" s="334">
        <v>3</v>
      </c>
      <c r="G7" s="333">
        <v>4</v>
      </c>
      <c r="H7" s="335">
        <v>5</v>
      </c>
      <c r="IC7"/>
      <c r="ID7"/>
      <c r="IE7"/>
      <c r="IF7"/>
      <c r="IG7"/>
    </row>
    <row r="8" spans="1:241" s="319" customFormat="1" ht="21" customHeight="1">
      <c r="A8" s="336" t="s">
        <v>106</v>
      </c>
      <c r="B8" s="336"/>
      <c r="C8" s="337" t="s">
        <v>94</v>
      </c>
      <c r="D8" s="92" t="s">
        <v>104</v>
      </c>
      <c r="E8" s="338">
        <f>SUM(F8:H8)</f>
        <v>3139.8</v>
      </c>
      <c r="F8" s="338">
        <v>2441.5</v>
      </c>
      <c r="G8" s="338">
        <v>514</v>
      </c>
      <c r="H8" s="339">
        <v>184.3</v>
      </c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5"/>
      <c r="AE8" s="345"/>
      <c r="AF8" s="345"/>
      <c r="AG8" s="345"/>
      <c r="AH8" s="345"/>
      <c r="AI8" s="345"/>
      <c r="AJ8" s="345"/>
      <c r="AK8" s="345"/>
      <c r="AL8" s="345"/>
      <c r="AM8" s="345"/>
      <c r="AN8" s="345"/>
      <c r="AO8" s="345"/>
      <c r="AP8" s="345"/>
      <c r="AQ8" s="345"/>
      <c r="AR8" s="345"/>
      <c r="AS8" s="345"/>
      <c r="AT8" s="345"/>
      <c r="AU8" s="345"/>
      <c r="AV8" s="345"/>
      <c r="AW8" s="345"/>
      <c r="AX8" s="345"/>
      <c r="AY8" s="345"/>
      <c r="AZ8" s="345"/>
      <c r="BA8" s="345"/>
      <c r="BB8" s="345"/>
      <c r="BC8" s="345"/>
      <c r="BD8" s="345"/>
      <c r="BE8" s="345"/>
      <c r="BF8" s="345"/>
      <c r="BG8" s="345"/>
      <c r="BH8" s="345"/>
      <c r="BI8" s="345"/>
      <c r="BJ8" s="345"/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5"/>
      <c r="CA8" s="345"/>
      <c r="CB8" s="345"/>
      <c r="CC8" s="345"/>
      <c r="CD8" s="345"/>
      <c r="CE8" s="345"/>
      <c r="CF8" s="345"/>
      <c r="CG8" s="345"/>
      <c r="CH8" s="345"/>
      <c r="CI8" s="345"/>
      <c r="CJ8" s="345"/>
      <c r="CK8" s="345"/>
      <c r="CL8" s="345"/>
      <c r="CM8" s="345"/>
      <c r="CN8" s="345"/>
      <c r="CO8" s="345"/>
      <c r="CP8" s="345"/>
      <c r="CQ8" s="345"/>
      <c r="CR8" s="345"/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5"/>
      <c r="DI8" s="345"/>
      <c r="DJ8" s="345"/>
      <c r="DK8" s="345"/>
      <c r="DL8" s="345"/>
      <c r="DM8" s="345"/>
      <c r="DN8" s="345"/>
      <c r="DO8" s="345"/>
      <c r="DP8" s="345"/>
      <c r="DQ8" s="345"/>
      <c r="DR8" s="345"/>
      <c r="DS8" s="345"/>
      <c r="DT8" s="345"/>
      <c r="DU8" s="345"/>
      <c r="DV8" s="345"/>
      <c r="DW8" s="345"/>
      <c r="DX8" s="345"/>
      <c r="DY8" s="345"/>
      <c r="DZ8" s="345"/>
      <c r="EA8" s="345"/>
      <c r="EB8" s="345"/>
      <c r="EC8" s="345"/>
      <c r="ED8" s="345"/>
      <c r="EE8" s="345"/>
      <c r="EF8" s="345"/>
      <c r="EG8" s="345"/>
      <c r="EH8" s="345"/>
      <c r="EI8" s="345"/>
      <c r="EJ8" s="345"/>
      <c r="EK8" s="345"/>
      <c r="EL8" s="345"/>
      <c r="EM8" s="345"/>
      <c r="EN8" s="345"/>
      <c r="EO8" s="345"/>
      <c r="EP8" s="345"/>
      <c r="EQ8" s="345"/>
      <c r="ER8" s="345"/>
      <c r="ES8" s="345"/>
      <c r="ET8" s="345"/>
      <c r="EU8" s="345"/>
      <c r="EV8" s="345"/>
      <c r="EW8" s="345"/>
      <c r="EX8" s="345"/>
      <c r="EY8" s="345"/>
      <c r="EZ8" s="345"/>
      <c r="FA8" s="345"/>
      <c r="FB8" s="345"/>
      <c r="FC8" s="345"/>
      <c r="FD8" s="345"/>
      <c r="FE8" s="345"/>
      <c r="FF8" s="345"/>
      <c r="FG8" s="345"/>
      <c r="FH8" s="345"/>
      <c r="FI8" s="345"/>
      <c r="FJ8" s="345"/>
      <c r="FK8" s="345"/>
      <c r="FL8" s="345"/>
      <c r="FM8" s="345"/>
      <c r="FN8" s="345"/>
      <c r="FO8" s="345"/>
      <c r="FP8" s="345"/>
      <c r="FQ8" s="345"/>
      <c r="FR8" s="345"/>
      <c r="FS8" s="345"/>
      <c r="FT8" s="345"/>
      <c r="FU8" s="345"/>
      <c r="FV8" s="345"/>
      <c r="FW8" s="345"/>
      <c r="FX8" s="345"/>
      <c r="FY8" s="345"/>
      <c r="FZ8" s="345"/>
      <c r="GA8" s="345"/>
      <c r="GB8" s="345"/>
      <c r="GC8" s="345"/>
      <c r="GD8" s="345"/>
      <c r="GE8" s="345"/>
      <c r="GF8" s="345"/>
      <c r="GG8" s="345"/>
      <c r="GH8" s="345"/>
      <c r="GI8" s="345"/>
      <c r="GJ8" s="345"/>
      <c r="GK8" s="345"/>
      <c r="GL8" s="345"/>
      <c r="GM8" s="345"/>
      <c r="GN8" s="345"/>
      <c r="GO8" s="345"/>
      <c r="GP8" s="345"/>
      <c r="GQ8" s="345"/>
      <c r="GR8" s="345"/>
      <c r="GS8" s="345"/>
      <c r="GT8" s="345"/>
      <c r="GU8" s="345"/>
      <c r="GV8" s="345"/>
      <c r="GW8" s="345"/>
      <c r="GX8" s="345"/>
      <c r="GY8" s="345"/>
      <c r="GZ8" s="345"/>
      <c r="HA8" s="345"/>
      <c r="HB8" s="345"/>
      <c r="HC8" s="345"/>
      <c r="HD8" s="345"/>
      <c r="HE8" s="345"/>
      <c r="HF8" s="345"/>
      <c r="HG8" s="345"/>
      <c r="HH8" s="345"/>
      <c r="HI8" s="345"/>
      <c r="HJ8" s="345"/>
      <c r="HK8" s="345"/>
      <c r="HL8" s="345"/>
      <c r="HM8" s="345"/>
      <c r="HN8" s="345"/>
      <c r="HO8" s="345"/>
      <c r="HP8" s="345"/>
      <c r="HQ8" s="345"/>
      <c r="HR8" s="345"/>
      <c r="HS8" s="345"/>
      <c r="HT8" s="345"/>
      <c r="HU8" s="345"/>
      <c r="HV8" s="345"/>
      <c r="HW8" s="345"/>
      <c r="HX8" s="345"/>
      <c r="HY8" s="345"/>
      <c r="HZ8" s="345"/>
      <c r="IA8" s="345"/>
      <c r="IB8" s="345"/>
      <c r="IC8" s="26"/>
      <c r="ID8" s="26"/>
      <c r="IE8" s="26"/>
      <c r="IF8" s="26"/>
      <c r="IG8" s="26"/>
    </row>
    <row r="9" spans="1:241" s="319" customFormat="1" ht="21" customHeight="1">
      <c r="A9" s="336" t="s">
        <v>106</v>
      </c>
      <c r="B9" s="336" t="s">
        <v>107</v>
      </c>
      <c r="C9" s="337" t="s">
        <v>94</v>
      </c>
      <c r="D9" s="92" t="s">
        <v>105</v>
      </c>
      <c r="E9" s="338">
        <f>SUM(F9:H9)</f>
        <v>3139.8</v>
      </c>
      <c r="F9" s="338">
        <v>2441.5</v>
      </c>
      <c r="G9" s="338">
        <v>514</v>
      </c>
      <c r="H9" s="339">
        <v>184.3</v>
      </c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5"/>
      <c r="FJ9" s="345"/>
      <c r="FK9" s="345"/>
      <c r="FL9" s="345"/>
      <c r="FM9" s="345"/>
      <c r="FN9" s="345"/>
      <c r="FO9" s="345"/>
      <c r="FP9" s="345"/>
      <c r="FQ9" s="345"/>
      <c r="FR9" s="345"/>
      <c r="FS9" s="345"/>
      <c r="FT9" s="345"/>
      <c r="FU9" s="345"/>
      <c r="FV9" s="345"/>
      <c r="FW9" s="345"/>
      <c r="FX9" s="345"/>
      <c r="FY9" s="345"/>
      <c r="FZ9" s="345"/>
      <c r="GA9" s="345"/>
      <c r="GB9" s="345"/>
      <c r="GC9" s="345"/>
      <c r="GD9" s="345"/>
      <c r="GE9" s="345"/>
      <c r="GF9" s="345"/>
      <c r="GG9" s="345"/>
      <c r="GH9" s="345"/>
      <c r="GI9" s="345"/>
      <c r="GJ9" s="345"/>
      <c r="GK9" s="345"/>
      <c r="GL9" s="345"/>
      <c r="GM9" s="345"/>
      <c r="GN9" s="345"/>
      <c r="GO9" s="345"/>
      <c r="GP9" s="345"/>
      <c r="GQ9" s="345"/>
      <c r="GR9" s="345"/>
      <c r="GS9" s="345"/>
      <c r="GT9" s="345"/>
      <c r="GU9" s="345"/>
      <c r="GV9" s="345"/>
      <c r="GW9" s="345"/>
      <c r="GX9" s="345"/>
      <c r="GY9" s="345"/>
      <c r="GZ9" s="345"/>
      <c r="HA9" s="345"/>
      <c r="HB9" s="345"/>
      <c r="HC9" s="345"/>
      <c r="HD9" s="345"/>
      <c r="HE9" s="345"/>
      <c r="HF9" s="345"/>
      <c r="HG9" s="345"/>
      <c r="HH9" s="345"/>
      <c r="HI9" s="345"/>
      <c r="HJ9" s="345"/>
      <c r="HK9" s="345"/>
      <c r="HL9" s="345"/>
      <c r="HM9" s="345"/>
      <c r="HN9" s="345"/>
      <c r="HO9" s="345"/>
      <c r="HP9" s="345"/>
      <c r="HQ9" s="345"/>
      <c r="HR9" s="345"/>
      <c r="HS9" s="345"/>
      <c r="HT9" s="345"/>
      <c r="HU9" s="345"/>
      <c r="HV9" s="345"/>
      <c r="HW9" s="345"/>
      <c r="HX9" s="345"/>
      <c r="HY9" s="345"/>
      <c r="HZ9" s="345"/>
      <c r="IA9" s="345"/>
      <c r="IB9" s="345"/>
      <c r="IC9" s="26"/>
      <c r="ID9" s="26"/>
      <c r="IE9" s="26"/>
      <c r="IF9" s="26"/>
      <c r="IG9" s="26"/>
    </row>
    <row r="10" spans="1:241" ht="29.25" customHeight="1">
      <c r="A10" s="340"/>
      <c r="B10" s="341"/>
      <c r="C10" s="342"/>
      <c r="D10" s="343"/>
      <c r="F10" s="344"/>
      <c r="G10" s="344"/>
      <c r="H10" s="344"/>
      <c r="IC10"/>
      <c r="ID10"/>
      <c r="IE10"/>
      <c r="IF10"/>
      <c r="IG10"/>
    </row>
    <row r="11" spans="1:241" ht="18.75" customHeight="1">
      <c r="A11" s="340"/>
      <c r="B11" s="341"/>
      <c r="C11" s="342"/>
      <c r="D11" s="343"/>
      <c r="F11" s="344"/>
      <c r="G11" s="344"/>
      <c r="H11" s="344"/>
      <c r="IC11"/>
      <c r="ID11"/>
      <c r="IE11"/>
      <c r="IF11"/>
      <c r="IG11"/>
    </row>
    <row r="12" spans="2:241" ht="18.75" customHeight="1">
      <c r="B12" s="341"/>
      <c r="C12" s="342"/>
      <c r="D12" s="343"/>
      <c r="F12" s="344"/>
      <c r="G12" s="344"/>
      <c r="H12" s="344"/>
      <c r="IC12"/>
      <c r="ID12"/>
      <c r="IE12"/>
      <c r="IF12"/>
      <c r="IG12"/>
    </row>
    <row r="13" spans="3:241" ht="18.75" customHeight="1">
      <c r="C13" s="342"/>
      <c r="D13" s="343"/>
      <c r="F13" s="344"/>
      <c r="G13" s="344"/>
      <c r="H13" s="344"/>
      <c r="IC13"/>
      <c r="ID13"/>
      <c r="IE13"/>
      <c r="IF13"/>
      <c r="IG13"/>
    </row>
    <row r="14" spans="3:241" ht="18.75" customHeight="1">
      <c r="C14" s="342"/>
      <c r="D14" s="343"/>
      <c r="F14" s="344"/>
      <c r="G14" s="344"/>
      <c r="H14" s="344"/>
      <c r="IC14"/>
      <c r="ID14"/>
      <c r="IE14"/>
      <c r="IF14"/>
      <c r="IG14"/>
    </row>
    <row r="15" spans="3:241" ht="18.75" customHeight="1">
      <c r="C15" s="342"/>
      <c r="F15" s="344"/>
      <c r="G15" s="344"/>
      <c r="H15" s="344"/>
      <c r="IC15"/>
      <c r="ID15"/>
      <c r="IE15"/>
      <c r="IF15"/>
      <c r="IG15"/>
    </row>
    <row r="16" spans="6:241" ht="18.75" customHeight="1">
      <c r="F16" s="344"/>
      <c r="G16" s="344"/>
      <c r="IC16"/>
      <c r="ID16"/>
      <c r="IE16"/>
      <c r="IF16"/>
      <c r="IG16"/>
    </row>
    <row r="17" spans="3:241" ht="18.75" customHeight="1">
      <c r="C17" s="342"/>
      <c r="F17" s="344"/>
      <c r="G17" s="344"/>
      <c r="IC17"/>
      <c r="ID17"/>
      <c r="IE17"/>
      <c r="IF17"/>
      <c r="IG17"/>
    </row>
  </sheetData>
  <sheetProtection formatCells="0" formatColumns="0" formatRows="0"/>
  <mergeCells count="9">
    <mergeCell ref="A2:H2"/>
    <mergeCell ref="A5:A6"/>
    <mergeCell ref="B5:B6"/>
    <mergeCell ref="C4:C6"/>
    <mergeCell ref="D4:D6"/>
    <mergeCell ref="E5:E6"/>
    <mergeCell ref="F5:F6"/>
    <mergeCell ref="G5:G6"/>
    <mergeCell ref="H5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8" activeCellId="2" sqref="K10:IV10 A10:I10 A8:IV9"/>
    </sheetView>
  </sheetViews>
  <sheetFormatPr defaultColWidth="6.75390625" defaultRowHeight="22.5" customHeight="1"/>
  <cols>
    <col min="1" max="3" width="3.625" style="292" customWidth="1"/>
    <col min="4" max="4" width="7.25390625" style="292" customWidth="1"/>
    <col min="5" max="5" width="19.50390625" style="292" customWidth="1"/>
    <col min="6" max="6" width="9.00390625" style="292" customWidth="1"/>
    <col min="7" max="7" width="8.50390625" style="292" customWidth="1"/>
    <col min="8" max="8" width="8.875" style="292" customWidth="1"/>
    <col min="9" max="12" width="7.50390625" style="292" customWidth="1"/>
    <col min="13" max="13" width="7.50390625" style="293" customWidth="1"/>
    <col min="14" max="14" width="8.50390625" style="292" customWidth="1"/>
    <col min="15" max="23" width="7.50390625" style="292" customWidth="1"/>
    <col min="24" max="24" width="8.125" style="292" customWidth="1"/>
    <col min="25" max="27" width="7.50390625" style="292" customWidth="1"/>
    <col min="28" max="16384" width="6.75390625" style="292" customWidth="1"/>
  </cols>
  <sheetData>
    <row r="1" spans="2:28" ht="22.5" customHeight="1"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AA1" s="313" t="s">
        <v>232</v>
      </c>
      <c r="AB1" s="314"/>
    </row>
    <row r="2" spans="1:27" ht="22.5" customHeight="1">
      <c r="A2" s="295" t="s">
        <v>233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</row>
    <row r="3" spans="1:28" ht="22.5" customHeight="1">
      <c r="A3" s="296" t="s">
        <v>2</v>
      </c>
      <c r="B3" s="297"/>
      <c r="C3" s="297"/>
      <c r="D3" s="298"/>
      <c r="E3" s="298"/>
      <c r="F3" s="298"/>
      <c r="G3" s="298"/>
      <c r="H3" s="298"/>
      <c r="I3" s="298"/>
      <c r="J3" s="298"/>
      <c r="K3" s="298"/>
      <c r="L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Z3" s="315" t="s">
        <v>78</v>
      </c>
      <c r="AA3" s="315"/>
      <c r="AB3" s="316"/>
    </row>
    <row r="4" spans="1:27" ht="27" customHeight="1">
      <c r="A4" s="299" t="s">
        <v>98</v>
      </c>
      <c r="B4" s="299"/>
      <c r="C4" s="299"/>
      <c r="D4" s="300" t="s">
        <v>79</v>
      </c>
      <c r="E4" s="300" t="s">
        <v>99</v>
      </c>
      <c r="F4" s="300" t="s">
        <v>100</v>
      </c>
      <c r="G4" s="301" t="s">
        <v>149</v>
      </c>
      <c r="H4" s="301"/>
      <c r="I4" s="301"/>
      <c r="J4" s="301"/>
      <c r="K4" s="301"/>
      <c r="L4" s="301"/>
      <c r="M4" s="301"/>
      <c r="N4" s="301"/>
      <c r="O4" s="301" t="s">
        <v>150</v>
      </c>
      <c r="P4" s="301"/>
      <c r="Q4" s="301"/>
      <c r="R4" s="301"/>
      <c r="S4" s="301"/>
      <c r="T4" s="301"/>
      <c r="U4" s="301"/>
      <c r="V4" s="301"/>
      <c r="W4" s="310" t="s">
        <v>151</v>
      </c>
      <c r="X4" s="300" t="s">
        <v>152</v>
      </c>
      <c r="Y4" s="300"/>
      <c r="Z4" s="300"/>
      <c r="AA4" s="300"/>
    </row>
    <row r="5" spans="1:27" ht="27" customHeight="1">
      <c r="A5" s="300" t="s">
        <v>101</v>
      </c>
      <c r="B5" s="300" t="s">
        <v>102</v>
      </c>
      <c r="C5" s="300" t="s">
        <v>103</v>
      </c>
      <c r="D5" s="300"/>
      <c r="E5" s="300"/>
      <c r="F5" s="300"/>
      <c r="G5" s="300" t="s">
        <v>81</v>
      </c>
      <c r="H5" s="300" t="s">
        <v>153</v>
      </c>
      <c r="I5" s="300" t="s">
        <v>154</v>
      </c>
      <c r="J5" s="300" t="s">
        <v>155</v>
      </c>
      <c r="K5" s="300" t="s">
        <v>156</v>
      </c>
      <c r="L5" s="307" t="s">
        <v>157</v>
      </c>
      <c r="M5" s="300" t="s">
        <v>158</v>
      </c>
      <c r="N5" s="300" t="s">
        <v>159</v>
      </c>
      <c r="O5" s="300" t="s">
        <v>81</v>
      </c>
      <c r="P5" s="300" t="s">
        <v>160</v>
      </c>
      <c r="Q5" s="300" t="s">
        <v>161</v>
      </c>
      <c r="R5" s="300" t="s">
        <v>162</v>
      </c>
      <c r="S5" s="307" t="s">
        <v>163</v>
      </c>
      <c r="T5" s="300" t="s">
        <v>164</v>
      </c>
      <c r="U5" s="300" t="s">
        <v>165</v>
      </c>
      <c r="V5" s="300" t="s">
        <v>166</v>
      </c>
      <c r="W5" s="311"/>
      <c r="X5" s="300" t="s">
        <v>81</v>
      </c>
      <c r="Y5" s="300" t="s">
        <v>167</v>
      </c>
      <c r="Z5" s="300" t="s">
        <v>168</v>
      </c>
      <c r="AA5" s="300" t="s">
        <v>152</v>
      </c>
    </row>
    <row r="6" spans="1:27" ht="27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7"/>
      <c r="M6" s="300"/>
      <c r="N6" s="300"/>
      <c r="O6" s="300"/>
      <c r="P6" s="300"/>
      <c r="Q6" s="300"/>
      <c r="R6" s="300"/>
      <c r="S6" s="307"/>
      <c r="T6" s="300"/>
      <c r="U6" s="300"/>
      <c r="V6" s="300"/>
      <c r="W6" s="312"/>
      <c r="X6" s="300"/>
      <c r="Y6" s="300"/>
      <c r="Z6" s="300"/>
      <c r="AA6" s="300"/>
    </row>
    <row r="7" spans="1:27" ht="22.5" customHeight="1">
      <c r="A7" s="299" t="s">
        <v>93</v>
      </c>
      <c r="B7" s="299" t="s">
        <v>93</v>
      </c>
      <c r="C7" s="299" t="s">
        <v>93</v>
      </c>
      <c r="D7" s="299" t="s">
        <v>93</v>
      </c>
      <c r="E7" s="299" t="s">
        <v>93</v>
      </c>
      <c r="F7" s="299">
        <v>1</v>
      </c>
      <c r="G7" s="299">
        <v>2</v>
      </c>
      <c r="H7" s="299">
        <v>3</v>
      </c>
      <c r="I7" s="299">
        <v>4</v>
      </c>
      <c r="J7" s="299">
        <v>5</v>
      </c>
      <c r="K7" s="299">
        <v>6</v>
      </c>
      <c r="L7" s="299">
        <v>7</v>
      </c>
      <c r="M7" s="299">
        <v>8</v>
      </c>
      <c r="N7" s="299">
        <v>9</v>
      </c>
      <c r="O7" s="299">
        <v>10</v>
      </c>
      <c r="P7" s="299">
        <v>11</v>
      </c>
      <c r="Q7" s="299">
        <v>12</v>
      </c>
      <c r="R7" s="299">
        <v>13</v>
      </c>
      <c r="S7" s="299">
        <v>14</v>
      </c>
      <c r="T7" s="299">
        <v>15</v>
      </c>
      <c r="U7" s="299">
        <v>16</v>
      </c>
      <c r="V7" s="299">
        <v>17</v>
      </c>
      <c r="W7" s="299">
        <v>18</v>
      </c>
      <c r="X7" s="299">
        <v>19</v>
      </c>
      <c r="Y7" s="299">
        <v>20</v>
      </c>
      <c r="Z7" s="299">
        <v>21</v>
      </c>
      <c r="AA7" s="299">
        <v>22</v>
      </c>
    </row>
    <row r="8" spans="1:256" s="26" customFormat="1" ht="20.25" customHeight="1">
      <c r="A8" s="302" t="s">
        <v>106</v>
      </c>
      <c r="B8" s="302"/>
      <c r="C8" s="302"/>
      <c r="D8" s="303">
        <v>345</v>
      </c>
      <c r="E8" s="247" t="s">
        <v>104</v>
      </c>
      <c r="F8" s="304">
        <f>G8+O8+W8+X8</f>
        <v>2441.5</v>
      </c>
      <c r="G8" s="304">
        <f>SUM(H8:N8)</f>
        <v>1771.8</v>
      </c>
      <c r="H8" s="304">
        <v>1053.6</v>
      </c>
      <c r="I8" s="304"/>
      <c r="J8" s="304">
        <v>630.4</v>
      </c>
      <c r="K8" s="304"/>
      <c r="L8" s="304"/>
      <c r="M8" s="308">
        <v>87.8</v>
      </c>
      <c r="N8" s="304"/>
      <c r="O8" s="304">
        <f>SUM(P8:V8)</f>
        <v>429.3</v>
      </c>
      <c r="P8" s="304">
        <v>269.4</v>
      </c>
      <c r="Q8" s="304">
        <v>126.3</v>
      </c>
      <c r="R8" s="304">
        <v>16.8</v>
      </c>
      <c r="S8" s="304"/>
      <c r="T8" s="304">
        <v>16.8</v>
      </c>
      <c r="U8" s="304"/>
      <c r="V8" s="304"/>
      <c r="W8" s="304">
        <v>202.1</v>
      </c>
      <c r="X8" s="304">
        <f>SUM(Y8:AA8)</f>
        <v>38.3</v>
      </c>
      <c r="Y8" s="304"/>
      <c r="Z8" s="304"/>
      <c r="AA8" s="304">
        <v>38.3</v>
      </c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317"/>
      <c r="ID8" s="317"/>
      <c r="IE8" s="317"/>
      <c r="IF8" s="317"/>
      <c r="IG8" s="317"/>
      <c r="IH8" s="317"/>
      <c r="II8" s="317"/>
      <c r="IJ8" s="317"/>
      <c r="IK8" s="317"/>
      <c r="IL8" s="317"/>
      <c r="IM8" s="317"/>
      <c r="IN8" s="317"/>
      <c r="IO8" s="317"/>
      <c r="IP8" s="317"/>
      <c r="IQ8" s="317"/>
      <c r="IR8" s="317"/>
      <c r="IS8" s="317"/>
      <c r="IT8" s="317"/>
      <c r="IU8" s="317"/>
      <c r="IV8" s="317"/>
    </row>
    <row r="9" spans="1:256" s="26" customFormat="1" ht="20.25" customHeight="1">
      <c r="A9" s="302" t="s">
        <v>106</v>
      </c>
      <c r="B9" s="302" t="s">
        <v>107</v>
      </c>
      <c r="C9" s="302"/>
      <c r="D9" s="303">
        <v>345</v>
      </c>
      <c r="E9" s="247" t="s">
        <v>105</v>
      </c>
      <c r="F9" s="304">
        <f>G9+O9+W9+X9</f>
        <v>2441.5</v>
      </c>
      <c r="G9" s="304">
        <f>SUM(H9:N9)</f>
        <v>1771.8</v>
      </c>
      <c r="H9" s="304">
        <v>1053.6</v>
      </c>
      <c r="I9" s="304"/>
      <c r="J9" s="304">
        <v>630.4</v>
      </c>
      <c r="K9" s="304"/>
      <c r="L9" s="304"/>
      <c r="M9" s="308">
        <v>87.8</v>
      </c>
      <c r="N9" s="304"/>
      <c r="O9" s="304">
        <f>SUM(P9:V9)</f>
        <v>429.3</v>
      </c>
      <c r="P9" s="304">
        <v>269.4</v>
      </c>
      <c r="Q9" s="304">
        <v>126.3</v>
      </c>
      <c r="R9" s="304">
        <v>16.8</v>
      </c>
      <c r="S9" s="304"/>
      <c r="T9" s="304">
        <v>16.8</v>
      </c>
      <c r="U9" s="304"/>
      <c r="V9" s="304"/>
      <c r="W9" s="304">
        <v>202.1</v>
      </c>
      <c r="X9" s="304">
        <f>SUM(Y9:AA9)</f>
        <v>38.3</v>
      </c>
      <c r="Y9" s="304"/>
      <c r="Z9" s="304"/>
      <c r="AA9" s="304">
        <v>38.3</v>
      </c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7"/>
      <c r="IF9" s="317"/>
      <c r="IG9" s="317"/>
      <c r="IH9" s="317"/>
      <c r="II9" s="317"/>
      <c r="IJ9" s="317"/>
      <c r="IK9" s="317"/>
      <c r="IL9" s="317"/>
      <c r="IM9" s="317"/>
      <c r="IN9" s="317"/>
      <c r="IO9" s="317"/>
      <c r="IP9" s="317"/>
      <c r="IQ9" s="317"/>
      <c r="IR9" s="317"/>
      <c r="IS9" s="317"/>
      <c r="IT9" s="317"/>
      <c r="IU9" s="317"/>
      <c r="IV9" s="317"/>
    </row>
    <row r="10" spans="1:256" s="26" customFormat="1" ht="20.25" customHeight="1">
      <c r="A10" s="302" t="s">
        <v>106</v>
      </c>
      <c r="B10" s="302" t="s">
        <v>107</v>
      </c>
      <c r="C10" s="302" t="s">
        <v>108</v>
      </c>
      <c r="D10" s="303">
        <v>345</v>
      </c>
      <c r="E10" s="248" t="s">
        <v>109</v>
      </c>
      <c r="F10" s="304">
        <f>G10+O10+W10+X10</f>
        <v>2441.5</v>
      </c>
      <c r="G10" s="304">
        <f>SUM(H10:N10)</f>
        <v>1771.8</v>
      </c>
      <c r="H10" s="304">
        <v>1053.6</v>
      </c>
      <c r="I10" s="304"/>
      <c r="J10" s="304">
        <v>630.4</v>
      </c>
      <c r="K10" s="304"/>
      <c r="L10" s="304"/>
      <c r="M10" s="308">
        <v>87.8</v>
      </c>
      <c r="N10" s="304"/>
      <c r="O10" s="304">
        <f>SUM(P10:V10)</f>
        <v>429.3</v>
      </c>
      <c r="P10" s="304">
        <v>269.4</v>
      </c>
      <c r="Q10" s="304">
        <v>126.3</v>
      </c>
      <c r="R10" s="304">
        <v>16.8</v>
      </c>
      <c r="S10" s="304"/>
      <c r="T10" s="304">
        <v>16.8</v>
      </c>
      <c r="U10" s="304"/>
      <c r="V10" s="304"/>
      <c r="W10" s="304">
        <v>202.1</v>
      </c>
      <c r="X10" s="304">
        <f>SUM(Y10:AA10)</f>
        <v>38.3</v>
      </c>
      <c r="Y10" s="304"/>
      <c r="Z10" s="304"/>
      <c r="AA10" s="304">
        <v>38.3</v>
      </c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  <c r="GO10" s="317"/>
      <c r="GP10" s="317"/>
      <c r="GQ10" s="317"/>
      <c r="GR10" s="317"/>
      <c r="GS10" s="317"/>
      <c r="GT10" s="317"/>
      <c r="GU10" s="317"/>
      <c r="GV10" s="317"/>
      <c r="GW10" s="317"/>
      <c r="GX10" s="317"/>
      <c r="GY10" s="317"/>
      <c r="GZ10" s="317"/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  <c r="HQ10" s="317"/>
      <c r="HR10" s="317"/>
      <c r="HS10" s="317"/>
      <c r="HT10" s="317"/>
      <c r="HU10" s="317"/>
      <c r="HV10" s="317"/>
      <c r="HW10" s="317"/>
      <c r="HX10" s="317"/>
      <c r="HY10" s="317"/>
      <c r="HZ10" s="317"/>
      <c r="IA10" s="317"/>
      <c r="IB10" s="317"/>
      <c r="IC10" s="317"/>
      <c r="ID10" s="317"/>
      <c r="IE10" s="317"/>
      <c r="IF10" s="317"/>
      <c r="IG10" s="317"/>
      <c r="IH10" s="317"/>
      <c r="II10" s="317"/>
      <c r="IJ10" s="317"/>
      <c r="IK10" s="317"/>
      <c r="IL10" s="317"/>
      <c r="IM10" s="317"/>
      <c r="IN10" s="317"/>
      <c r="IO10" s="317"/>
      <c r="IP10" s="317"/>
      <c r="IQ10" s="317"/>
      <c r="IR10" s="317"/>
      <c r="IS10" s="317"/>
      <c r="IT10" s="317"/>
      <c r="IU10" s="317"/>
      <c r="IV10" s="317"/>
    </row>
    <row r="11" spans="1:28" ht="22.5" customHeight="1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9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</row>
    <row r="12" spans="1:28" ht="22.5" customHeight="1">
      <c r="A12" s="305"/>
      <c r="B12" s="305"/>
      <c r="C12" s="305"/>
      <c r="D12" s="305"/>
      <c r="E12" s="305"/>
      <c r="F12" s="306"/>
      <c r="G12" s="305"/>
      <c r="H12" s="305"/>
      <c r="I12" s="305"/>
      <c r="J12" s="305"/>
      <c r="K12" s="305"/>
      <c r="L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</row>
    <row r="13" spans="1:27" ht="22.5" customHeight="1">
      <c r="A13" s="305"/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</row>
    <row r="14" spans="1:27" ht="22.5" customHeight="1">
      <c r="A14" s="305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</row>
    <row r="15" spans="1:26" ht="22.5" customHeight="1">
      <c r="A15" s="305"/>
      <c r="B15" s="305"/>
      <c r="C15" s="305"/>
      <c r="D15" s="305"/>
      <c r="E15" s="305"/>
      <c r="F15" s="305"/>
      <c r="J15" s="305"/>
      <c r="K15" s="305"/>
      <c r="L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</row>
    <row r="16" spans="1:25" ht="22.5" customHeight="1">
      <c r="A16" s="305"/>
      <c r="B16" s="305"/>
      <c r="C16" s="305"/>
      <c r="D16" s="305"/>
      <c r="E16" s="305"/>
      <c r="F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</row>
    <row r="17" spans="15:24" ht="22.5" customHeight="1">
      <c r="O17" s="305"/>
      <c r="P17" s="305"/>
      <c r="Q17" s="305"/>
      <c r="R17" s="305"/>
      <c r="S17" s="305"/>
      <c r="T17" s="305"/>
      <c r="U17" s="305"/>
      <c r="V17" s="305"/>
      <c r="W17" s="305"/>
      <c r="X17" s="305"/>
    </row>
    <row r="18" spans="15:17" ht="22.5" customHeight="1">
      <c r="O18" s="305"/>
      <c r="P18" s="305"/>
      <c r="Q18" s="305"/>
    </row>
    <row r="19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2">
      <selection activeCell="E7" sqref="E7:E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234</v>
      </c>
    </row>
    <row r="2" spans="1:14" ht="33" customHeight="1">
      <c r="A2" s="290" t="s">
        <v>235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4.25" customHeight="1">
      <c r="A3" s="119" t="s">
        <v>2</v>
      </c>
      <c r="M3" s="249" t="s">
        <v>78</v>
      </c>
      <c r="N3" s="249"/>
    </row>
    <row r="4" spans="1:14" ht="22.5" customHeight="1">
      <c r="A4" s="246" t="s">
        <v>98</v>
      </c>
      <c r="B4" s="246"/>
      <c r="C4" s="246"/>
      <c r="D4" s="88" t="s">
        <v>131</v>
      </c>
      <c r="E4" s="153" t="s">
        <v>99</v>
      </c>
      <c r="F4" s="88" t="s">
        <v>81</v>
      </c>
      <c r="G4" s="88" t="s">
        <v>133</v>
      </c>
      <c r="H4" s="88"/>
      <c r="I4" s="88"/>
      <c r="J4" s="88"/>
      <c r="K4" s="88"/>
      <c r="L4" s="88" t="s">
        <v>137</v>
      </c>
      <c r="M4" s="88"/>
      <c r="N4" s="88"/>
    </row>
    <row r="5" spans="1:14" ht="17.25" customHeight="1">
      <c r="A5" s="88" t="s">
        <v>101</v>
      </c>
      <c r="B5" s="121" t="s">
        <v>102</v>
      </c>
      <c r="C5" s="88" t="s">
        <v>103</v>
      </c>
      <c r="D5" s="88"/>
      <c r="E5" s="153"/>
      <c r="F5" s="88"/>
      <c r="G5" s="88" t="s">
        <v>171</v>
      </c>
      <c r="H5" s="88" t="s">
        <v>172</v>
      </c>
      <c r="I5" s="88" t="s">
        <v>150</v>
      </c>
      <c r="J5" s="88" t="s">
        <v>151</v>
      </c>
      <c r="K5" s="88" t="s">
        <v>152</v>
      </c>
      <c r="L5" s="88" t="s">
        <v>171</v>
      </c>
      <c r="M5" s="88" t="s">
        <v>119</v>
      </c>
      <c r="N5" s="88" t="s">
        <v>173</v>
      </c>
    </row>
    <row r="6" spans="1:14" ht="20.25" customHeight="1">
      <c r="A6" s="88"/>
      <c r="B6" s="121"/>
      <c r="C6" s="88"/>
      <c r="D6" s="88"/>
      <c r="E6" s="153"/>
      <c r="F6" s="88"/>
      <c r="G6" s="88"/>
      <c r="H6" s="88"/>
      <c r="I6" s="88"/>
      <c r="J6" s="88"/>
      <c r="K6" s="88"/>
      <c r="L6" s="88"/>
      <c r="M6" s="88"/>
      <c r="N6" s="88"/>
    </row>
    <row r="7" spans="1:14" s="80" customFormat="1" ht="29.25" customHeight="1">
      <c r="A7" s="291" t="s">
        <v>106</v>
      </c>
      <c r="B7" s="291"/>
      <c r="C7" s="291"/>
      <c r="D7" s="291" t="s">
        <v>94</v>
      </c>
      <c r="E7" s="247" t="s">
        <v>104</v>
      </c>
      <c r="F7" s="94">
        <f>G7</f>
        <v>2441.5</v>
      </c>
      <c r="G7" s="94">
        <f>SUM(H7:K7)</f>
        <v>2441.5</v>
      </c>
      <c r="H7" s="94">
        <v>1771.8</v>
      </c>
      <c r="I7" s="94">
        <v>429.3</v>
      </c>
      <c r="J7" s="94">
        <v>202.1</v>
      </c>
      <c r="K7" s="94">
        <v>38.3</v>
      </c>
      <c r="L7" s="94"/>
      <c r="M7" s="94"/>
      <c r="N7" s="94"/>
    </row>
    <row r="8" spans="1:14" s="80" customFormat="1" ht="29.25" customHeight="1">
      <c r="A8" s="291" t="s">
        <v>106</v>
      </c>
      <c r="B8" s="291" t="s">
        <v>107</v>
      </c>
      <c r="C8" s="291"/>
      <c r="D8" s="291" t="s">
        <v>94</v>
      </c>
      <c r="E8" s="247" t="s">
        <v>105</v>
      </c>
      <c r="F8" s="94">
        <f>G8</f>
        <v>2441.5</v>
      </c>
      <c r="G8" s="94">
        <f>SUM(H8:K8)</f>
        <v>2441.5</v>
      </c>
      <c r="H8" s="94">
        <v>1771.8</v>
      </c>
      <c r="I8" s="94">
        <v>429.3</v>
      </c>
      <c r="J8" s="94">
        <v>202.1</v>
      </c>
      <c r="K8" s="94">
        <v>38.3</v>
      </c>
      <c r="L8" s="94"/>
      <c r="M8" s="94"/>
      <c r="N8" s="94"/>
    </row>
    <row r="9" spans="1:14" s="80" customFormat="1" ht="29.25" customHeight="1">
      <c r="A9" s="291" t="s">
        <v>106</v>
      </c>
      <c r="B9" s="291" t="s">
        <v>107</v>
      </c>
      <c r="C9" s="291" t="s">
        <v>108</v>
      </c>
      <c r="D9" s="291" t="s">
        <v>94</v>
      </c>
      <c r="E9" s="248" t="s">
        <v>109</v>
      </c>
      <c r="F9" s="94">
        <f>G9</f>
        <v>2441.5</v>
      </c>
      <c r="G9" s="94">
        <f>SUM(H9:K9)</f>
        <v>2441.5</v>
      </c>
      <c r="H9" s="94">
        <v>1771.8</v>
      </c>
      <c r="I9" s="94">
        <v>429.3</v>
      </c>
      <c r="J9" s="94">
        <v>202.1</v>
      </c>
      <c r="K9" s="94">
        <v>38.3</v>
      </c>
      <c r="L9" s="94"/>
      <c r="M9" s="94"/>
      <c r="N9" s="9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"/>
  <sheetViews>
    <sheetView showGridLines="0" showZeros="0" workbookViewId="0" topLeftCell="A1">
      <selection activeCell="E8" sqref="E8:E10"/>
    </sheetView>
  </sheetViews>
  <sheetFormatPr defaultColWidth="6.75390625" defaultRowHeight="22.5" customHeight="1"/>
  <cols>
    <col min="1" max="3" width="4.00390625" style="274" customWidth="1"/>
    <col min="4" max="4" width="9.625" style="274" customWidth="1"/>
    <col min="5" max="5" width="21.875" style="274" customWidth="1"/>
    <col min="6" max="6" width="8.625" style="274" customWidth="1"/>
    <col min="7" max="14" width="7.25390625" style="274" customWidth="1"/>
    <col min="15" max="16" width="7.00390625" style="274" customWidth="1"/>
    <col min="17" max="26" width="7.25390625" style="274" customWidth="1"/>
    <col min="27" max="27" width="6.875" style="274" customWidth="1"/>
    <col min="28" max="28" width="7.25390625" style="274" customWidth="1"/>
    <col min="29" max="16384" width="6.75390625" style="274" customWidth="1"/>
  </cols>
  <sheetData>
    <row r="1" spans="2:28" ht="22.5" customHeight="1"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Z1" s="287" t="s">
        <v>236</v>
      </c>
      <c r="AA1" s="287"/>
      <c r="AB1" s="287"/>
    </row>
    <row r="2" spans="1:28" ht="22.5" customHeight="1">
      <c r="A2" s="276" t="s">
        <v>237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</row>
    <row r="3" spans="1:28" ht="22.5" customHeight="1">
      <c r="A3" s="277" t="s">
        <v>2</v>
      </c>
      <c r="B3" s="278"/>
      <c r="C3" s="278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Z3" s="288" t="s">
        <v>78</v>
      </c>
      <c r="AA3" s="288"/>
      <c r="AB3" s="288"/>
    </row>
    <row r="4" spans="1:28" ht="22.5" customHeight="1">
      <c r="A4" s="280" t="s">
        <v>98</v>
      </c>
      <c r="B4" s="280"/>
      <c r="C4" s="280"/>
      <c r="D4" s="281" t="s">
        <v>79</v>
      </c>
      <c r="E4" s="281" t="s">
        <v>99</v>
      </c>
      <c r="F4" s="281" t="s">
        <v>176</v>
      </c>
      <c r="G4" s="281" t="s">
        <v>177</v>
      </c>
      <c r="H4" s="281" t="s">
        <v>178</v>
      </c>
      <c r="I4" s="281" t="s">
        <v>179</v>
      </c>
      <c r="J4" s="281" t="s">
        <v>180</v>
      </c>
      <c r="K4" s="281" t="s">
        <v>181</v>
      </c>
      <c r="L4" s="281" t="s">
        <v>182</v>
      </c>
      <c r="M4" s="281" t="s">
        <v>183</v>
      </c>
      <c r="N4" s="281" t="s">
        <v>184</v>
      </c>
      <c r="O4" s="281" t="s">
        <v>185</v>
      </c>
      <c r="P4" s="281" t="s">
        <v>186</v>
      </c>
      <c r="Q4" s="281" t="s">
        <v>187</v>
      </c>
      <c r="R4" s="281" t="s">
        <v>188</v>
      </c>
      <c r="S4" s="281" t="s">
        <v>189</v>
      </c>
      <c r="T4" s="281" t="s">
        <v>190</v>
      </c>
      <c r="U4" s="281" t="s">
        <v>191</v>
      </c>
      <c r="V4" s="281" t="s">
        <v>192</v>
      </c>
      <c r="W4" s="281" t="s">
        <v>193</v>
      </c>
      <c r="X4" s="281" t="s">
        <v>194</v>
      </c>
      <c r="Y4" s="281" t="s">
        <v>195</v>
      </c>
      <c r="Z4" s="281" t="s">
        <v>196</v>
      </c>
      <c r="AA4" s="281" t="s">
        <v>197</v>
      </c>
      <c r="AB4" s="281" t="s">
        <v>198</v>
      </c>
    </row>
    <row r="5" spans="1:28" ht="22.5" customHeight="1">
      <c r="A5" s="281" t="s">
        <v>101</v>
      </c>
      <c r="B5" s="281" t="s">
        <v>102</v>
      </c>
      <c r="C5" s="281" t="s">
        <v>103</v>
      </c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</row>
    <row r="6" spans="1:28" ht="22.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</row>
    <row r="7" spans="1:28" ht="22.5" customHeight="1">
      <c r="A7" s="280" t="s">
        <v>93</v>
      </c>
      <c r="B7" s="280" t="s">
        <v>93</v>
      </c>
      <c r="C7" s="280" t="s">
        <v>93</v>
      </c>
      <c r="D7" s="280" t="s">
        <v>93</v>
      </c>
      <c r="E7" s="280" t="s">
        <v>93</v>
      </c>
      <c r="F7" s="280">
        <v>1</v>
      </c>
      <c r="G7" s="280">
        <v>2</v>
      </c>
      <c r="H7" s="280">
        <v>3</v>
      </c>
      <c r="I7" s="280">
        <v>4</v>
      </c>
      <c r="J7" s="280">
        <v>5</v>
      </c>
      <c r="K7" s="280">
        <v>6</v>
      </c>
      <c r="L7" s="280">
        <v>7</v>
      </c>
      <c r="M7" s="280">
        <v>8</v>
      </c>
      <c r="N7" s="280">
        <v>9</v>
      </c>
      <c r="O7" s="280">
        <v>10</v>
      </c>
      <c r="P7" s="280">
        <v>11</v>
      </c>
      <c r="Q7" s="280">
        <v>12</v>
      </c>
      <c r="R7" s="280">
        <v>13</v>
      </c>
      <c r="S7" s="280">
        <v>14</v>
      </c>
      <c r="T7" s="280">
        <v>15</v>
      </c>
      <c r="U7" s="280">
        <v>16</v>
      </c>
      <c r="V7" s="280">
        <v>17</v>
      </c>
      <c r="W7" s="280">
        <v>18</v>
      </c>
      <c r="X7" s="280">
        <v>19</v>
      </c>
      <c r="Y7" s="280">
        <v>20</v>
      </c>
      <c r="Z7" s="280">
        <v>21</v>
      </c>
      <c r="AA7" s="280">
        <v>22</v>
      </c>
      <c r="AB7" s="280">
        <v>23</v>
      </c>
    </row>
    <row r="8" spans="1:28" s="273" customFormat="1" ht="23.25" customHeight="1">
      <c r="A8" s="282" t="s">
        <v>106</v>
      </c>
      <c r="B8" s="282"/>
      <c r="C8" s="282"/>
      <c r="D8" s="282" t="s">
        <v>94</v>
      </c>
      <c r="E8" s="247" t="s">
        <v>104</v>
      </c>
      <c r="F8" s="283">
        <v>514</v>
      </c>
      <c r="G8" s="283">
        <v>24.38</v>
      </c>
      <c r="H8" s="283">
        <v>5.42</v>
      </c>
      <c r="I8" s="283">
        <v>4.06</v>
      </c>
      <c r="J8" s="283">
        <v>16.25</v>
      </c>
      <c r="K8" s="283">
        <v>27.09</v>
      </c>
      <c r="L8" s="283">
        <v>18.96</v>
      </c>
      <c r="M8" s="283">
        <v>32.51</v>
      </c>
      <c r="N8" s="283"/>
      <c r="O8" s="283">
        <v>5.42</v>
      </c>
      <c r="P8" s="283">
        <v>10</v>
      </c>
      <c r="Q8" s="283">
        <v>5</v>
      </c>
      <c r="R8" s="283">
        <v>9.48</v>
      </c>
      <c r="S8" s="283">
        <v>13.55</v>
      </c>
      <c r="T8" s="283">
        <v>15</v>
      </c>
      <c r="U8" s="283">
        <v>110</v>
      </c>
      <c r="V8" s="283">
        <v>50</v>
      </c>
      <c r="W8" s="283">
        <v>40</v>
      </c>
      <c r="X8" s="286">
        <v>116</v>
      </c>
      <c r="Y8" s="289">
        <v>5.46</v>
      </c>
      <c r="Z8" s="289"/>
      <c r="AA8" s="286"/>
      <c r="AB8" s="289">
        <v>5.42</v>
      </c>
    </row>
    <row r="9" spans="1:28" s="273" customFormat="1" ht="23.25" customHeight="1">
      <c r="A9" s="282" t="s">
        <v>106</v>
      </c>
      <c r="B9" s="282" t="s">
        <v>107</v>
      </c>
      <c r="C9" s="282"/>
      <c r="D9" s="282" t="s">
        <v>94</v>
      </c>
      <c r="E9" s="247" t="s">
        <v>105</v>
      </c>
      <c r="F9" s="283">
        <v>514</v>
      </c>
      <c r="G9" s="283">
        <v>24.38</v>
      </c>
      <c r="H9" s="283">
        <v>5.42</v>
      </c>
      <c r="I9" s="283">
        <v>4.06</v>
      </c>
      <c r="J9" s="283">
        <v>16.25</v>
      </c>
      <c r="K9" s="283">
        <v>27.09</v>
      </c>
      <c r="L9" s="283">
        <v>18.96</v>
      </c>
      <c r="M9" s="283">
        <v>32.51</v>
      </c>
      <c r="N9" s="283"/>
      <c r="O9" s="283">
        <v>5.42</v>
      </c>
      <c r="P9" s="283">
        <v>10</v>
      </c>
      <c r="Q9" s="283">
        <v>5</v>
      </c>
      <c r="R9" s="283">
        <v>9.48</v>
      </c>
      <c r="S9" s="283">
        <v>13.55</v>
      </c>
      <c r="T9" s="283">
        <v>15</v>
      </c>
      <c r="U9" s="283">
        <v>110</v>
      </c>
      <c r="V9" s="283">
        <v>50</v>
      </c>
      <c r="W9" s="283">
        <v>40</v>
      </c>
      <c r="X9" s="286">
        <v>116</v>
      </c>
      <c r="Y9" s="289">
        <v>5.46</v>
      </c>
      <c r="Z9" s="289"/>
      <c r="AA9" s="286"/>
      <c r="AB9" s="289">
        <v>5.42</v>
      </c>
    </row>
    <row r="10" spans="1:28" s="273" customFormat="1" ht="23.25" customHeight="1">
      <c r="A10" s="282" t="s">
        <v>106</v>
      </c>
      <c r="B10" s="282" t="s">
        <v>107</v>
      </c>
      <c r="C10" s="282" t="s">
        <v>108</v>
      </c>
      <c r="D10" s="282" t="s">
        <v>94</v>
      </c>
      <c r="E10" s="248" t="s">
        <v>109</v>
      </c>
      <c r="F10" s="283">
        <v>514</v>
      </c>
      <c r="G10" s="283">
        <v>24.38</v>
      </c>
      <c r="H10" s="283">
        <v>5.42</v>
      </c>
      <c r="I10" s="283">
        <v>4.06</v>
      </c>
      <c r="J10" s="283">
        <v>16.25</v>
      </c>
      <c r="K10" s="283">
        <v>27.09</v>
      </c>
      <c r="L10" s="283">
        <v>18.96</v>
      </c>
      <c r="M10" s="283">
        <v>32.51</v>
      </c>
      <c r="N10" s="283"/>
      <c r="O10" s="283">
        <v>5.42</v>
      </c>
      <c r="P10" s="283">
        <v>10</v>
      </c>
      <c r="Q10" s="283">
        <v>5</v>
      </c>
      <c r="R10" s="283">
        <v>9.48</v>
      </c>
      <c r="S10" s="283">
        <v>13.55</v>
      </c>
      <c r="T10" s="283">
        <v>15</v>
      </c>
      <c r="U10" s="283">
        <v>110</v>
      </c>
      <c r="V10" s="283">
        <v>50</v>
      </c>
      <c r="W10" s="283">
        <v>40</v>
      </c>
      <c r="X10" s="286">
        <v>116</v>
      </c>
      <c r="Y10" s="289">
        <v>5.46</v>
      </c>
      <c r="Z10" s="289"/>
      <c r="AA10" s="286"/>
      <c r="AB10" s="289">
        <v>5.42</v>
      </c>
    </row>
    <row r="11" spans="1:28" ht="28.5" customHeight="1">
      <c r="A11" s="284"/>
      <c r="B11" s="285"/>
      <c r="C11" s="285"/>
      <c r="D11" s="285"/>
      <c r="E11" s="285"/>
      <c r="F11" s="285"/>
      <c r="G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</row>
    <row r="12" spans="11:21" ht="22.5" customHeight="1">
      <c r="K12" s="285"/>
      <c r="L12" s="285"/>
      <c r="M12" s="285"/>
      <c r="U12" s="285"/>
    </row>
    <row r="13" spans="11:13" ht="22.5" customHeight="1">
      <c r="K13" s="285"/>
      <c r="L13" s="285"/>
      <c r="M13" s="285"/>
    </row>
    <row r="14" ht="22.5" customHeight="1">
      <c r="K14" s="285"/>
    </row>
  </sheetData>
  <sheetProtection formatCells="0" formatColumns="0" formatRows="0"/>
  <mergeCells count="32">
    <mergeCell ref="Z1:AB1"/>
    <mergeCell ref="A2:AB2"/>
    <mergeCell ref="Z3:AB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H11" activeCellId="1" sqref="E7:E9 H11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238</v>
      </c>
    </row>
    <row r="2" spans="1:20" ht="33.75" customHeight="1">
      <c r="A2" s="82" t="s">
        <v>239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4.25" customHeight="1">
      <c r="A3" s="119" t="s">
        <v>2</v>
      </c>
      <c r="S3" s="249" t="s">
        <v>78</v>
      </c>
      <c r="T3" s="249"/>
    </row>
    <row r="4" spans="1:20" ht="22.5" customHeight="1">
      <c r="A4" s="270" t="s">
        <v>98</v>
      </c>
      <c r="B4" s="270"/>
      <c r="C4" s="270"/>
      <c r="D4" s="88" t="s">
        <v>131</v>
      </c>
      <c r="E4" s="88" t="s">
        <v>132</v>
      </c>
      <c r="F4" s="87" t="s">
        <v>176</v>
      </c>
      <c r="G4" s="88" t="s">
        <v>134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137</v>
      </c>
      <c r="S4" s="88"/>
      <c r="T4" s="88"/>
    </row>
    <row r="5" spans="1:20" ht="14.25" customHeight="1">
      <c r="A5" s="270"/>
      <c r="B5" s="270"/>
      <c r="C5" s="270"/>
      <c r="D5" s="88"/>
      <c r="E5" s="88"/>
      <c r="F5" s="89"/>
      <c r="G5" s="88" t="s">
        <v>90</v>
      </c>
      <c r="H5" s="88" t="s">
        <v>201</v>
      </c>
      <c r="I5" s="88" t="s">
        <v>187</v>
      </c>
      <c r="J5" s="88" t="s">
        <v>188</v>
      </c>
      <c r="K5" s="88" t="s">
        <v>202</v>
      </c>
      <c r="L5" s="88" t="s">
        <v>203</v>
      </c>
      <c r="M5" s="88" t="s">
        <v>189</v>
      </c>
      <c r="N5" s="88" t="s">
        <v>204</v>
      </c>
      <c r="O5" s="88" t="s">
        <v>193</v>
      </c>
      <c r="P5" s="88" t="s">
        <v>205</v>
      </c>
      <c r="Q5" s="88" t="s">
        <v>206</v>
      </c>
      <c r="R5" s="88" t="s">
        <v>90</v>
      </c>
      <c r="S5" s="88" t="s">
        <v>207</v>
      </c>
      <c r="T5" s="88" t="s">
        <v>173</v>
      </c>
    </row>
    <row r="6" spans="1:20" ht="42.75" customHeight="1">
      <c r="A6" s="88" t="s">
        <v>101</v>
      </c>
      <c r="B6" s="88" t="s">
        <v>102</v>
      </c>
      <c r="C6" s="88" t="s">
        <v>103</v>
      </c>
      <c r="D6" s="88"/>
      <c r="E6" s="88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s="26" customFormat="1" ht="18" customHeight="1">
      <c r="A7" s="91" t="s">
        <v>106</v>
      </c>
      <c r="B7" s="91"/>
      <c r="C7" s="91"/>
      <c r="D7" s="91" t="s">
        <v>94</v>
      </c>
      <c r="E7" s="247" t="s">
        <v>104</v>
      </c>
      <c r="F7" s="271">
        <f>G7</f>
        <v>514</v>
      </c>
      <c r="G7" s="272">
        <f>SUM(H7:Q7)</f>
        <v>514</v>
      </c>
      <c r="H7" s="272">
        <v>420.13</v>
      </c>
      <c r="I7" s="272">
        <v>5</v>
      </c>
      <c r="J7" s="272">
        <v>9.48</v>
      </c>
      <c r="K7" s="272"/>
      <c r="L7" s="272">
        <v>15</v>
      </c>
      <c r="M7" s="272">
        <v>13.55</v>
      </c>
      <c r="N7" s="272"/>
      <c r="O7" s="272">
        <v>40</v>
      </c>
      <c r="P7" s="272">
        <v>5.42</v>
      </c>
      <c r="Q7" s="272">
        <v>5.42</v>
      </c>
      <c r="R7" s="272"/>
      <c r="S7" s="272"/>
      <c r="T7" s="272"/>
    </row>
    <row r="8" spans="1:20" s="26" customFormat="1" ht="18" customHeight="1">
      <c r="A8" s="91" t="s">
        <v>106</v>
      </c>
      <c r="B8" s="91" t="s">
        <v>107</v>
      </c>
      <c r="C8" s="91"/>
      <c r="D8" s="91" t="s">
        <v>94</v>
      </c>
      <c r="E8" s="247" t="s">
        <v>105</v>
      </c>
      <c r="F8" s="271">
        <f>G8</f>
        <v>514</v>
      </c>
      <c r="G8" s="272">
        <f>SUM(H8:Q8)</f>
        <v>514</v>
      </c>
      <c r="H8" s="272">
        <v>420.13</v>
      </c>
      <c r="I8" s="272">
        <v>5</v>
      </c>
      <c r="J8" s="272">
        <v>9.48</v>
      </c>
      <c r="K8" s="272"/>
      <c r="L8" s="272">
        <v>15</v>
      </c>
      <c r="M8" s="272">
        <v>13.55</v>
      </c>
      <c r="N8" s="272"/>
      <c r="O8" s="272">
        <v>40</v>
      </c>
      <c r="P8" s="272">
        <v>5.42</v>
      </c>
      <c r="Q8" s="272">
        <v>5.42</v>
      </c>
      <c r="R8" s="272"/>
      <c r="S8" s="272"/>
      <c r="T8" s="272"/>
    </row>
    <row r="9" spans="1:20" s="26" customFormat="1" ht="18" customHeight="1">
      <c r="A9" s="91" t="s">
        <v>106</v>
      </c>
      <c r="B9" s="91" t="s">
        <v>107</v>
      </c>
      <c r="C9" s="91" t="s">
        <v>108</v>
      </c>
      <c r="D9" s="91" t="s">
        <v>94</v>
      </c>
      <c r="E9" s="248" t="s">
        <v>109</v>
      </c>
      <c r="F9" s="271">
        <f>G9</f>
        <v>514</v>
      </c>
      <c r="G9" s="272">
        <f>SUM(H9:Q9)</f>
        <v>514</v>
      </c>
      <c r="H9" s="272">
        <v>420.13</v>
      </c>
      <c r="I9" s="272">
        <v>5</v>
      </c>
      <c r="J9" s="272">
        <v>9.48</v>
      </c>
      <c r="K9" s="272"/>
      <c r="L9" s="272">
        <v>15</v>
      </c>
      <c r="M9" s="272">
        <v>13.55</v>
      </c>
      <c r="N9" s="272"/>
      <c r="O9" s="272">
        <v>40</v>
      </c>
      <c r="P9" s="272">
        <v>5.42</v>
      </c>
      <c r="Q9" s="272">
        <v>5.42</v>
      </c>
      <c r="R9" s="272"/>
      <c r="S9" s="272"/>
      <c r="T9" s="27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E8" sqref="E8:E10"/>
    </sheetView>
  </sheetViews>
  <sheetFormatPr defaultColWidth="6.875" defaultRowHeight="22.5" customHeight="1"/>
  <cols>
    <col min="1" max="3" width="4.00390625" style="251" customWidth="1"/>
    <col min="4" max="4" width="11.125" style="251" customWidth="1"/>
    <col min="5" max="5" width="30.125" style="251" customWidth="1"/>
    <col min="6" max="6" width="11.375" style="251" customWidth="1"/>
    <col min="7" max="12" width="10.375" style="251" customWidth="1"/>
    <col min="13" max="246" width="6.75390625" style="251" customWidth="1"/>
    <col min="247" max="252" width="6.75390625" style="252" customWidth="1"/>
    <col min="253" max="253" width="6.875" style="253" customWidth="1"/>
    <col min="254" max="16384" width="6.875" style="253" customWidth="1"/>
  </cols>
  <sheetData>
    <row r="1" spans="12:253" ht="22.5" customHeight="1">
      <c r="L1" s="251" t="s">
        <v>240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4" t="s">
        <v>241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255" t="s">
        <v>2</v>
      </c>
      <c r="E3" s="256"/>
      <c r="H3" s="256"/>
      <c r="J3" s="265" t="s">
        <v>78</v>
      </c>
      <c r="K3" s="265"/>
      <c r="L3" s="26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7" t="s">
        <v>98</v>
      </c>
      <c r="B4" s="257"/>
      <c r="C4" s="257"/>
      <c r="D4" s="258" t="s">
        <v>131</v>
      </c>
      <c r="E4" s="258" t="s">
        <v>99</v>
      </c>
      <c r="F4" s="258" t="s">
        <v>176</v>
      </c>
      <c r="G4" s="259" t="s">
        <v>210</v>
      </c>
      <c r="H4" s="258" t="s">
        <v>211</v>
      </c>
      <c r="I4" s="258" t="s">
        <v>212</v>
      </c>
      <c r="J4" s="258" t="s">
        <v>213</v>
      </c>
      <c r="K4" s="258" t="s">
        <v>214</v>
      </c>
      <c r="L4" s="258" t="s">
        <v>198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8" t="s">
        <v>101</v>
      </c>
      <c r="B5" s="258" t="s">
        <v>102</v>
      </c>
      <c r="C5" s="258" t="s">
        <v>103</v>
      </c>
      <c r="D5" s="258"/>
      <c r="E5" s="258"/>
      <c r="F5" s="258"/>
      <c r="G5" s="259"/>
      <c r="H5" s="258"/>
      <c r="I5" s="258"/>
      <c r="J5" s="258"/>
      <c r="K5" s="258"/>
      <c r="L5" s="25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8"/>
      <c r="B6" s="258"/>
      <c r="C6" s="258"/>
      <c r="D6" s="258"/>
      <c r="E6" s="258"/>
      <c r="F6" s="258"/>
      <c r="G6" s="259"/>
      <c r="H6" s="258"/>
      <c r="I6" s="258"/>
      <c r="J6" s="258"/>
      <c r="K6" s="258"/>
      <c r="L6" s="25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60" t="s">
        <v>93</v>
      </c>
      <c r="B7" s="260" t="s">
        <v>93</v>
      </c>
      <c r="C7" s="260" t="s">
        <v>93</v>
      </c>
      <c r="D7" s="260" t="s">
        <v>93</v>
      </c>
      <c r="E7" s="260" t="s">
        <v>93</v>
      </c>
      <c r="F7" s="260">
        <v>1</v>
      </c>
      <c r="G7" s="257">
        <v>2</v>
      </c>
      <c r="H7" s="257">
        <v>3</v>
      </c>
      <c r="I7" s="257">
        <v>4</v>
      </c>
      <c r="J7" s="260">
        <v>5</v>
      </c>
      <c r="K7" s="260"/>
      <c r="L7" s="260">
        <v>6</v>
      </c>
      <c r="M7" s="25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2" s="250" customFormat="1" ht="22.5" customHeight="1">
      <c r="A8" s="261" t="s">
        <v>106</v>
      </c>
      <c r="B8" s="261"/>
      <c r="C8" s="261"/>
      <c r="D8" s="262" t="s">
        <v>94</v>
      </c>
      <c r="E8" s="247" t="s">
        <v>104</v>
      </c>
      <c r="F8" s="263">
        <f>SUM(G8:L8)</f>
        <v>184.3</v>
      </c>
      <c r="G8" s="263">
        <v>184.3</v>
      </c>
      <c r="H8" s="264"/>
      <c r="I8" s="263"/>
      <c r="J8" s="263"/>
      <c r="K8" s="263"/>
      <c r="L8" s="264"/>
      <c r="M8" s="266"/>
      <c r="N8" s="267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J8" s="266"/>
      <c r="BK8" s="266"/>
      <c r="BL8" s="266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6"/>
      <c r="CF8" s="266"/>
      <c r="CG8" s="266"/>
      <c r="CH8" s="266"/>
      <c r="CI8" s="266"/>
      <c r="CJ8" s="266"/>
      <c r="CK8" s="266"/>
      <c r="CL8" s="266"/>
      <c r="CM8" s="266"/>
      <c r="CN8" s="266"/>
      <c r="CO8" s="266"/>
      <c r="CP8" s="266"/>
      <c r="CQ8" s="266"/>
      <c r="CR8" s="266"/>
      <c r="CS8" s="266"/>
      <c r="CT8" s="266"/>
      <c r="CU8" s="266"/>
      <c r="CV8" s="266"/>
      <c r="CW8" s="266"/>
      <c r="CX8" s="266"/>
      <c r="CY8" s="266"/>
      <c r="CZ8" s="266"/>
      <c r="DA8" s="266"/>
      <c r="DB8" s="266"/>
      <c r="DC8" s="266"/>
      <c r="DD8" s="266"/>
      <c r="DE8" s="266"/>
      <c r="DF8" s="266"/>
      <c r="DG8" s="266"/>
      <c r="DH8" s="266"/>
      <c r="DI8" s="266"/>
      <c r="DJ8" s="266"/>
      <c r="DK8" s="266"/>
      <c r="DL8" s="266"/>
      <c r="DM8" s="266"/>
      <c r="DN8" s="266"/>
      <c r="DO8" s="266"/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6"/>
      <c r="EB8" s="266"/>
      <c r="EC8" s="266"/>
      <c r="ED8" s="266"/>
      <c r="EE8" s="266"/>
      <c r="EF8" s="266"/>
      <c r="EG8" s="266"/>
      <c r="EH8" s="266"/>
      <c r="EI8" s="266"/>
      <c r="EJ8" s="266"/>
      <c r="EK8" s="266"/>
      <c r="EL8" s="266"/>
      <c r="EM8" s="266"/>
      <c r="EN8" s="266"/>
      <c r="EO8" s="266"/>
      <c r="EP8" s="266"/>
      <c r="EQ8" s="266"/>
      <c r="ER8" s="266"/>
      <c r="ES8" s="266"/>
      <c r="ET8" s="266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66"/>
      <c r="FK8" s="266"/>
      <c r="FL8" s="266"/>
      <c r="FM8" s="266"/>
      <c r="FN8" s="266"/>
      <c r="FO8" s="266"/>
      <c r="FP8" s="266"/>
      <c r="FQ8" s="266"/>
      <c r="FR8" s="266"/>
      <c r="FS8" s="266"/>
      <c r="FT8" s="266"/>
      <c r="FU8" s="266"/>
      <c r="FV8" s="266"/>
      <c r="FW8" s="266"/>
      <c r="FX8" s="266"/>
      <c r="FY8" s="266"/>
      <c r="FZ8" s="266"/>
      <c r="GA8" s="266"/>
      <c r="GB8" s="266"/>
      <c r="GC8" s="266"/>
      <c r="GD8" s="266"/>
      <c r="GE8" s="266"/>
      <c r="GF8" s="266"/>
      <c r="GG8" s="266"/>
      <c r="GH8" s="266"/>
      <c r="GI8" s="266"/>
      <c r="GJ8" s="266"/>
      <c r="GK8" s="266"/>
      <c r="GL8" s="266"/>
      <c r="GM8" s="266"/>
      <c r="GN8" s="266"/>
      <c r="GO8" s="266"/>
      <c r="GP8" s="266"/>
      <c r="GQ8" s="266"/>
      <c r="GR8" s="266"/>
      <c r="GS8" s="266"/>
      <c r="GT8" s="266"/>
      <c r="GU8" s="266"/>
      <c r="GV8" s="266"/>
      <c r="GW8" s="266"/>
      <c r="GX8" s="266"/>
      <c r="GY8" s="266"/>
      <c r="GZ8" s="266"/>
      <c r="HA8" s="266"/>
      <c r="HB8" s="266"/>
      <c r="HC8" s="266"/>
      <c r="HD8" s="266"/>
      <c r="HE8" s="266"/>
      <c r="HF8" s="266"/>
      <c r="HG8" s="266"/>
      <c r="HH8" s="266"/>
      <c r="HI8" s="266"/>
      <c r="HJ8" s="266"/>
      <c r="HK8" s="266"/>
      <c r="HL8" s="266"/>
      <c r="HM8" s="266"/>
      <c r="HN8" s="266"/>
      <c r="HO8" s="266"/>
      <c r="HP8" s="266"/>
      <c r="HQ8" s="266"/>
      <c r="HR8" s="266"/>
      <c r="HS8" s="266"/>
      <c r="HT8" s="266"/>
      <c r="HU8" s="266"/>
      <c r="HV8" s="266"/>
      <c r="HW8" s="266"/>
      <c r="HX8" s="266"/>
      <c r="HY8" s="266"/>
      <c r="HZ8" s="266"/>
      <c r="IA8" s="266"/>
      <c r="IB8" s="266"/>
      <c r="IC8" s="266"/>
      <c r="ID8" s="266"/>
      <c r="IE8" s="266"/>
      <c r="IF8" s="266"/>
      <c r="IG8" s="266"/>
      <c r="IH8" s="266"/>
      <c r="II8" s="266"/>
      <c r="IJ8" s="266"/>
      <c r="IK8" s="266"/>
      <c r="IL8" s="266"/>
      <c r="IM8" s="269"/>
      <c r="IN8" s="269"/>
      <c r="IO8" s="269"/>
      <c r="IP8" s="269"/>
      <c r="IQ8" s="269"/>
      <c r="IR8" s="26"/>
    </row>
    <row r="9" spans="1:252" s="250" customFormat="1" ht="22.5" customHeight="1">
      <c r="A9" s="261" t="s">
        <v>106</v>
      </c>
      <c r="B9" s="261" t="s">
        <v>107</v>
      </c>
      <c r="C9" s="261"/>
      <c r="D9" s="262" t="s">
        <v>94</v>
      </c>
      <c r="E9" s="247" t="s">
        <v>105</v>
      </c>
      <c r="F9" s="263">
        <f>SUM(G9:L9)</f>
        <v>184.3</v>
      </c>
      <c r="G9" s="263">
        <v>184.3</v>
      </c>
      <c r="H9" s="264"/>
      <c r="I9" s="263"/>
      <c r="J9" s="263"/>
      <c r="K9" s="263"/>
      <c r="L9" s="264"/>
      <c r="M9" s="266"/>
      <c r="N9" s="267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  <c r="DQ9" s="266"/>
      <c r="DR9" s="266"/>
      <c r="DS9" s="266"/>
      <c r="DT9" s="266"/>
      <c r="DU9" s="266"/>
      <c r="DV9" s="266"/>
      <c r="DW9" s="266"/>
      <c r="DX9" s="266"/>
      <c r="DY9" s="266"/>
      <c r="DZ9" s="266"/>
      <c r="EA9" s="266"/>
      <c r="EB9" s="266"/>
      <c r="EC9" s="266"/>
      <c r="ED9" s="266"/>
      <c r="EE9" s="266"/>
      <c r="EF9" s="266"/>
      <c r="EG9" s="266"/>
      <c r="EH9" s="266"/>
      <c r="EI9" s="266"/>
      <c r="EJ9" s="266"/>
      <c r="EK9" s="266"/>
      <c r="EL9" s="266"/>
      <c r="EM9" s="266"/>
      <c r="EN9" s="266"/>
      <c r="EO9" s="266"/>
      <c r="EP9" s="266"/>
      <c r="EQ9" s="266"/>
      <c r="ER9" s="266"/>
      <c r="ES9" s="266"/>
      <c r="ET9" s="266"/>
      <c r="EU9" s="266"/>
      <c r="EV9" s="266"/>
      <c r="EW9" s="266"/>
      <c r="EX9" s="266"/>
      <c r="EY9" s="266"/>
      <c r="EZ9" s="266"/>
      <c r="FA9" s="266"/>
      <c r="FB9" s="266"/>
      <c r="FC9" s="266"/>
      <c r="FD9" s="266"/>
      <c r="FE9" s="266"/>
      <c r="FF9" s="266"/>
      <c r="FG9" s="266"/>
      <c r="FH9" s="266"/>
      <c r="FI9" s="266"/>
      <c r="FJ9" s="266"/>
      <c r="FK9" s="266"/>
      <c r="FL9" s="266"/>
      <c r="FM9" s="266"/>
      <c r="FN9" s="266"/>
      <c r="FO9" s="266"/>
      <c r="FP9" s="266"/>
      <c r="FQ9" s="266"/>
      <c r="FR9" s="266"/>
      <c r="FS9" s="266"/>
      <c r="FT9" s="266"/>
      <c r="FU9" s="266"/>
      <c r="FV9" s="266"/>
      <c r="FW9" s="266"/>
      <c r="FX9" s="266"/>
      <c r="FY9" s="266"/>
      <c r="FZ9" s="266"/>
      <c r="GA9" s="266"/>
      <c r="GB9" s="266"/>
      <c r="GC9" s="266"/>
      <c r="GD9" s="266"/>
      <c r="GE9" s="266"/>
      <c r="GF9" s="266"/>
      <c r="GG9" s="266"/>
      <c r="GH9" s="266"/>
      <c r="GI9" s="266"/>
      <c r="GJ9" s="266"/>
      <c r="GK9" s="266"/>
      <c r="GL9" s="266"/>
      <c r="GM9" s="266"/>
      <c r="GN9" s="266"/>
      <c r="GO9" s="266"/>
      <c r="GP9" s="266"/>
      <c r="GQ9" s="266"/>
      <c r="GR9" s="266"/>
      <c r="GS9" s="266"/>
      <c r="GT9" s="266"/>
      <c r="GU9" s="266"/>
      <c r="GV9" s="266"/>
      <c r="GW9" s="266"/>
      <c r="GX9" s="266"/>
      <c r="GY9" s="266"/>
      <c r="GZ9" s="266"/>
      <c r="HA9" s="266"/>
      <c r="HB9" s="266"/>
      <c r="HC9" s="266"/>
      <c r="HD9" s="266"/>
      <c r="HE9" s="266"/>
      <c r="HF9" s="266"/>
      <c r="HG9" s="266"/>
      <c r="HH9" s="266"/>
      <c r="HI9" s="266"/>
      <c r="HJ9" s="266"/>
      <c r="HK9" s="266"/>
      <c r="HL9" s="266"/>
      <c r="HM9" s="266"/>
      <c r="HN9" s="266"/>
      <c r="HO9" s="266"/>
      <c r="HP9" s="266"/>
      <c r="HQ9" s="266"/>
      <c r="HR9" s="266"/>
      <c r="HS9" s="266"/>
      <c r="HT9" s="266"/>
      <c r="HU9" s="266"/>
      <c r="HV9" s="266"/>
      <c r="HW9" s="266"/>
      <c r="HX9" s="266"/>
      <c r="HY9" s="266"/>
      <c r="HZ9" s="266"/>
      <c r="IA9" s="266"/>
      <c r="IB9" s="266"/>
      <c r="IC9" s="266"/>
      <c r="ID9" s="266"/>
      <c r="IE9" s="266"/>
      <c r="IF9" s="266"/>
      <c r="IG9" s="266"/>
      <c r="IH9" s="266"/>
      <c r="II9" s="266"/>
      <c r="IJ9" s="266"/>
      <c r="IK9" s="266"/>
      <c r="IL9" s="266"/>
      <c r="IM9" s="269"/>
      <c r="IN9" s="269"/>
      <c r="IO9" s="269"/>
      <c r="IP9" s="269"/>
      <c r="IQ9" s="269"/>
      <c r="IR9" s="26"/>
    </row>
    <row r="10" spans="1:252" s="250" customFormat="1" ht="22.5" customHeight="1">
      <c r="A10" s="261" t="s">
        <v>106</v>
      </c>
      <c r="B10" s="261" t="s">
        <v>107</v>
      </c>
      <c r="C10" s="261" t="s">
        <v>108</v>
      </c>
      <c r="D10" s="262" t="s">
        <v>94</v>
      </c>
      <c r="E10" s="248" t="s">
        <v>109</v>
      </c>
      <c r="F10" s="263">
        <f>SUM(G10:L10)</f>
        <v>184.3</v>
      </c>
      <c r="G10" s="263">
        <v>184.3</v>
      </c>
      <c r="H10" s="264"/>
      <c r="I10" s="263"/>
      <c r="J10" s="263"/>
      <c r="K10" s="263"/>
      <c r="L10" s="264"/>
      <c r="M10" s="266"/>
      <c r="N10" s="267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6"/>
      <c r="EE10" s="266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6"/>
      <c r="ET10" s="266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66"/>
      <c r="FK10" s="266"/>
      <c r="FL10" s="266"/>
      <c r="FM10" s="266"/>
      <c r="FN10" s="266"/>
      <c r="FO10" s="266"/>
      <c r="FP10" s="266"/>
      <c r="FQ10" s="266"/>
      <c r="FR10" s="266"/>
      <c r="FS10" s="266"/>
      <c r="FT10" s="266"/>
      <c r="FU10" s="266"/>
      <c r="FV10" s="266"/>
      <c r="FW10" s="266"/>
      <c r="FX10" s="266"/>
      <c r="FY10" s="266"/>
      <c r="FZ10" s="266"/>
      <c r="GA10" s="266"/>
      <c r="GB10" s="266"/>
      <c r="GC10" s="266"/>
      <c r="GD10" s="266"/>
      <c r="GE10" s="266"/>
      <c r="GF10" s="266"/>
      <c r="GG10" s="266"/>
      <c r="GH10" s="266"/>
      <c r="GI10" s="266"/>
      <c r="GJ10" s="266"/>
      <c r="GK10" s="266"/>
      <c r="GL10" s="266"/>
      <c r="GM10" s="266"/>
      <c r="GN10" s="266"/>
      <c r="GO10" s="266"/>
      <c r="GP10" s="266"/>
      <c r="GQ10" s="266"/>
      <c r="GR10" s="266"/>
      <c r="GS10" s="266"/>
      <c r="GT10" s="266"/>
      <c r="GU10" s="266"/>
      <c r="GV10" s="266"/>
      <c r="GW10" s="266"/>
      <c r="GX10" s="266"/>
      <c r="GY10" s="266"/>
      <c r="GZ10" s="266"/>
      <c r="HA10" s="266"/>
      <c r="HB10" s="266"/>
      <c r="HC10" s="266"/>
      <c r="HD10" s="266"/>
      <c r="HE10" s="266"/>
      <c r="HF10" s="266"/>
      <c r="HG10" s="266"/>
      <c r="HH10" s="266"/>
      <c r="HI10" s="266"/>
      <c r="HJ10" s="266"/>
      <c r="HK10" s="266"/>
      <c r="HL10" s="266"/>
      <c r="HM10" s="266"/>
      <c r="HN10" s="266"/>
      <c r="HO10" s="266"/>
      <c r="HP10" s="266"/>
      <c r="HQ10" s="266"/>
      <c r="HR10" s="266"/>
      <c r="HS10" s="266"/>
      <c r="HT10" s="266"/>
      <c r="HU10" s="266"/>
      <c r="HV10" s="266"/>
      <c r="HW10" s="266"/>
      <c r="HX10" s="266"/>
      <c r="HY10" s="266"/>
      <c r="HZ10" s="266"/>
      <c r="IA10" s="266"/>
      <c r="IB10" s="266"/>
      <c r="IC10" s="266"/>
      <c r="ID10" s="266"/>
      <c r="IE10" s="266"/>
      <c r="IF10" s="266"/>
      <c r="IG10" s="266"/>
      <c r="IH10" s="266"/>
      <c r="II10" s="266"/>
      <c r="IJ10" s="266"/>
      <c r="IK10" s="266"/>
      <c r="IL10" s="266"/>
      <c r="IM10" s="269"/>
      <c r="IN10" s="269"/>
      <c r="IO10" s="269"/>
      <c r="IP10" s="269"/>
      <c r="IQ10" s="269"/>
      <c r="IR10" s="26"/>
    </row>
    <row r="11" spans="1:253" ht="26.25" customHeight="1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8:253" ht="22.5" customHeight="1">
      <c r="H12" s="256"/>
      <c r="M12" s="26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68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68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68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68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268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26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6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/>
      <c r="G20"/>
      <c r="H20"/>
      <c r="I20"/>
      <c r="J20"/>
      <c r="K20"/>
      <c r="L20"/>
      <c r="M20" s="26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/>
      <c r="G21"/>
      <c r="H21"/>
      <c r="I21"/>
      <c r="J21"/>
      <c r="K21"/>
      <c r="L21"/>
      <c r="M21" s="26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D9" sqref="D9"/>
    </sheetView>
  </sheetViews>
  <sheetFormatPr defaultColWidth="6.875" defaultRowHeight="22.5" customHeight="1"/>
  <cols>
    <col min="1" max="1" width="8.375" style="502" customWidth="1"/>
    <col min="2" max="2" width="7.875" style="502" bestFit="1" customWidth="1"/>
    <col min="3" max="13" width="9.875" style="502" customWidth="1"/>
    <col min="14" max="255" width="6.75390625" style="502" customWidth="1"/>
    <col min="256" max="256" width="6.875" style="503" customWidth="1"/>
  </cols>
  <sheetData>
    <row r="1" spans="2:255" ht="22.5" customHeight="1">
      <c r="B1" s="504"/>
      <c r="C1" s="504"/>
      <c r="D1" s="504"/>
      <c r="E1" s="504"/>
      <c r="F1" s="504"/>
      <c r="G1" s="504"/>
      <c r="H1" s="504"/>
      <c r="I1" s="504"/>
      <c r="J1" s="504"/>
      <c r="M1" s="520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05" t="s">
        <v>77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506" t="s">
        <v>2</v>
      </c>
      <c r="B3" s="507"/>
      <c r="C3" s="507"/>
      <c r="D3" s="508"/>
      <c r="E3" s="508"/>
      <c r="F3" s="508"/>
      <c r="G3" s="507"/>
      <c r="H3" s="507"/>
      <c r="I3" s="507"/>
      <c r="J3" s="507"/>
      <c r="L3" s="521" t="s">
        <v>78</v>
      </c>
      <c r="M3" s="52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09" t="s">
        <v>79</v>
      </c>
      <c r="B4" s="509" t="s">
        <v>80</v>
      </c>
      <c r="C4" s="510" t="s">
        <v>81</v>
      </c>
      <c r="D4" s="511" t="s">
        <v>82</v>
      </c>
      <c r="E4" s="511"/>
      <c r="F4" s="511"/>
      <c r="G4" s="509" t="s">
        <v>83</v>
      </c>
      <c r="H4" s="509" t="s">
        <v>84</v>
      </c>
      <c r="I4" s="509" t="s">
        <v>85</v>
      </c>
      <c r="J4" s="509" t="s">
        <v>86</v>
      </c>
      <c r="K4" s="509" t="s">
        <v>87</v>
      </c>
      <c r="L4" s="522" t="s">
        <v>88</v>
      </c>
      <c r="M4" s="523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09"/>
      <c r="B5" s="509"/>
      <c r="C5" s="509"/>
      <c r="D5" s="509" t="s">
        <v>90</v>
      </c>
      <c r="E5" s="509" t="s">
        <v>91</v>
      </c>
      <c r="F5" s="509" t="s">
        <v>92</v>
      </c>
      <c r="G5" s="509"/>
      <c r="H5" s="509"/>
      <c r="I5" s="509"/>
      <c r="J5" s="509"/>
      <c r="K5" s="509"/>
      <c r="L5" s="509"/>
      <c r="M5" s="5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12" t="s">
        <v>93</v>
      </c>
      <c r="B6" s="512" t="s">
        <v>93</v>
      </c>
      <c r="C6" s="512">
        <v>1</v>
      </c>
      <c r="D6" s="512">
        <v>2</v>
      </c>
      <c r="E6" s="512">
        <v>3</v>
      </c>
      <c r="F6" s="512">
        <v>4</v>
      </c>
      <c r="G6" s="512">
        <v>5</v>
      </c>
      <c r="H6" s="512">
        <v>6</v>
      </c>
      <c r="I6" s="512">
        <v>7</v>
      </c>
      <c r="J6" s="512">
        <v>8</v>
      </c>
      <c r="K6" s="512">
        <v>9</v>
      </c>
      <c r="L6" s="512">
        <v>10</v>
      </c>
      <c r="M6" s="525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01" customFormat="1" ht="47.25" customHeight="1">
      <c r="A7" s="513" t="s">
        <v>94</v>
      </c>
      <c r="B7" s="514" t="s">
        <v>95</v>
      </c>
      <c r="C7" s="515">
        <f>D7+M7</f>
        <v>3687.8</v>
      </c>
      <c r="D7" s="516">
        <f>SUM(E7:F7)</f>
        <v>3687.8</v>
      </c>
      <c r="E7" s="517">
        <v>3267.8</v>
      </c>
      <c r="F7" s="515">
        <v>420</v>
      </c>
      <c r="G7" s="515"/>
      <c r="H7" s="515"/>
      <c r="I7" s="515"/>
      <c r="J7" s="515"/>
      <c r="K7" s="515"/>
      <c r="L7" s="515"/>
      <c r="M7" s="51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</row>
    <row r="8" spans="1:255" ht="29.25" customHeight="1">
      <c r="A8" s="518"/>
      <c r="B8" s="518"/>
      <c r="C8" s="518"/>
      <c r="D8" s="518"/>
      <c r="E8" s="518"/>
      <c r="F8" s="518"/>
      <c r="G8" s="518"/>
      <c r="H8" s="518"/>
      <c r="I8" s="518"/>
      <c r="J8" s="518"/>
      <c r="K8" s="518"/>
      <c r="L8" s="518"/>
      <c r="M8" s="51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18"/>
      <c r="B9" s="518"/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18"/>
      <c r="B10" s="518"/>
      <c r="C10" s="519"/>
      <c r="D10" s="518"/>
      <c r="E10" s="518"/>
      <c r="F10" s="518"/>
      <c r="G10" s="518"/>
      <c r="H10" s="518"/>
      <c r="I10" s="518"/>
      <c r="J10" s="518"/>
      <c r="K10" s="518"/>
      <c r="L10" s="51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18"/>
      <c r="C11" s="518"/>
      <c r="D11" s="518"/>
      <c r="E11" s="518"/>
      <c r="F11" s="518"/>
      <c r="G11" s="518"/>
      <c r="H11" s="518"/>
      <c r="I11" s="518"/>
      <c r="J11" s="518"/>
      <c r="K11" s="518"/>
      <c r="L11" s="51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18"/>
      <c r="D12" s="518"/>
      <c r="G12" s="518"/>
      <c r="H12" s="518"/>
      <c r="I12" s="518"/>
      <c r="J12" s="518"/>
      <c r="K12" s="518"/>
      <c r="L12" s="51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18"/>
      <c r="I13" s="518"/>
      <c r="J13" s="51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1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1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18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E7" sqref="E7:E9"/>
    </sheetView>
  </sheetViews>
  <sheetFormatPr defaultColWidth="9.00390625" defaultRowHeight="14.25"/>
  <cols>
    <col min="1" max="3" width="5.875" style="0" customWidth="1"/>
    <col min="5" max="5" width="19.375" style="0" customWidth="1"/>
    <col min="6" max="6" width="10.375" style="0" customWidth="1"/>
  </cols>
  <sheetData>
    <row r="1" ht="14.25" customHeight="1">
      <c r="K1" t="s">
        <v>242</v>
      </c>
    </row>
    <row r="2" spans="1:11" ht="31.5" customHeight="1">
      <c r="A2" s="82" t="s">
        <v>243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4.25" customHeight="1">
      <c r="A3" s="119" t="s">
        <v>2</v>
      </c>
      <c r="J3" s="249" t="s">
        <v>78</v>
      </c>
      <c r="K3" s="249"/>
    </row>
    <row r="4" spans="1:11" ht="33" customHeight="1">
      <c r="A4" s="246" t="s">
        <v>98</v>
      </c>
      <c r="B4" s="246"/>
      <c r="C4" s="246"/>
      <c r="D4" s="88" t="s">
        <v>131</v>
      </c>
      <c r="E4" s="88" t="s">
        <v>132</v>
      </c>
      <c r="F4" s="88" t="s">
        <v>121</v>
      </c>
      <c r="G4" s="88"/>
      <c r="H4" s="88"/>
      <c r="I4" s="88"/>
      <c r="J4" s="88"/>
      <c r="K4" s="88"/>
    </row>
    <row r="5" spans="1:11" ht="14.25" customHeight="1">
      <c r="A5" s="88" t="s">
        <v>101</v>
      </c>
      <c r="B5" s="88" t="s">
        <v>102</v>
      </c>
      <c r="C5" s="88" t="s">
        <v>103</v>
      </c>
      <c r="D5" s="88"/>
      <c r="E5" s="88"/>
      <c r="F5" s="88" t="s">
        <v>90</v>
      </c>
      <c r="G5" s="88" t="s">
        <v>217</v>
      </c>
      <c r="H5" s="88" t="s">
        <v>214</v>
      </c>
      <c r="I5" s="88" t="s">
        <v>218</v>
      </c>
      <c r="J5" s="88" t="s">
        <v>210</v>
      </c>
      <c r="K5" s="88" t="s">
        <v>219</v>
      </c>
    </row>
    <row r="6" spans="1:11" ht="3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6" customFormat="1" ht="20.25" customHeight="1">
      <c r="A7" s="91" t="s">
        <v>106</v>
      </c>
      <c r="B7" s="91"/>
      <c r="C7" s="91"/>
      <c r="D7" s="91" t="s">
        <v>94</v>
      </c>
      <c r="E7" s="247" t="s">
        <v>104</v>
      </c>
      <c r="F7" s="94">
        <f>SUM(G7:K7)</f>
        <v>184.3</v>
      </c>
      <c r="G7" s="94"/>
      <c r="H7" s="94"/>
      <c r="I7" s="94"/>
      <c r="J7" s="94">
        <v>184.3</v>
      </c>
      <c r="K7" s="94"/>
    </row>
    <row r="8" spans="1:11" s="26" customFormat="1" ht="20.25" customHeight="1">
      <c r="A8" s="91" t="s">
        <v>106</v>
      </c>
      <c r="B8" s="91" t="s">
        <v>107</v>
      </c>
      <c r="C8" s="91"/>
      <c r="D8" s="91" t="s">
        <v>94</v>
      </c>
      <c r="E8" s="247" t="s">
        <v>105</v>
      </c>
      <c r="F8" s="94">
        <f>SUM(G8:K8)</f>
        <v>184.3</v>
      </c>
      <c r="G8" s="94"/>
      <c r="H8" s="94"/>
      <c r="I8" s="94"/>
      <c r="J8" s="94">
        <v>184.3</v>
      </c>
      <c r="K8" s="94"/>
    </row>
    <row r="9" spans="1:11" s="26" customFormat="1" ht="20.25" customHeight="1">
      <c r="A9" s="91" t="s">
        <v>106</v>
      </c>
      <c r="B9" s="91" t="s">
        <v>107</v>
      </c>
      <c r="C9" s="91" t="s">
        <v>108</v>
      </c>
      <c r="D9" s="91" t="s">
        <v>94</v>
      </c>
      <c r="E9" s="248" t="s">
        <v>109</v>
      </c>
      <c r="F9" s="94">
        <f>SUM(G9:K9)</f>
        <v>184.3</v>
      </c>
      <c r="G9" s="94"/>
      <c r="H9" s="94"/>
      <c r="I9" s="94"/>
      <c r="J9" s="94">
        <v>184.3</v>
      </c>
      <c r="K9" s="94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1"/>
  <sheetViews>
    <sheetView showGridLines="0" showZeros="0" workbookViewId="0" topLeftCell="A1">
      <selection activeCell="C6" sqref="C6"/>
    </sheetView>
  </sheetViews>
  <sheetFormatPr defaultColWidth="6.875" defaultRowHeight="12.75" customHeight="1"/>
  <cols>
    <col min="1" max="1" width="8.75390625" style="214" customWidth="1"/>
    <col min="2" max="2" width="15.875" style="214" customWidth="1"/>
    <col min="3" max="3" width="21.75390625" style="214" customWidth="1"/>
    <col min="4" max="5" width="11.125" style="214" customWidth="1"/>
    <col min="6" max="14" width="10.125" style="214" customWidth="1"/>
    <col min="15" max="256" width="6.875" style="214" customWidth="1"/>
  </cols>
  <sheetData>
    <row r="1" spans="1:255" ht="22.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34"/>
      <c r="L1" s="235"/>
      <c r="N1" s="236" t="s">
        <v>244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6" t="s">
        <v>245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17" t="s">
        <v>2</v>
      </c>
      <c r="B3" s="218"/>
      <c r="C3" s="218"/>
      <c r="D3" s="219"/>
      <c r="E3" s="218"/>
      <c r="F3" s="218"/>
      <c r="G3" s="218"/>
      <c r="H3" s="219"/>
      <c r="I3" s="219"/>
      <c r="J3" s="219"/>
      <c r="K3" s="234"/>
      <c r="L3" s="237"/>
      <c r="N3" s="238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0" t="s">
        <v>246</v>
      </c>
      <c r="B4" s="220" t="s">
        <v>132</v>
      </c>
      <c r="C4" s="221" t="s">
        <v>247</v>
      </c>
      <c r="D4" s="222" t="s">
        <v>100</v>
      </c>
      <c r="E4" s="223" t="s">
        <v>82</v>
      </c>
      <c r="F4" s="223"/>
      <c r="G4" s="223"/>
      <c r="H4" s="224" t="s">
        <v>83</v>
      </c>
      <c r="I4" s="220" t="s">
        <v>84</v>
      </c>
      <c r="J4" s="220" t="s">
        <v>85</v>
      </c>
      <c r="K4" s="220" t="s">
        <v>86</v>
      </c>
      <c r="L4" s="239" t="s">
        <v>87</v>
      </c>
      <c r="M4" s="240" t="s">
        <v>88</v>
      </c>
      <c r="N4" s="241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0"/>
      <c r="B5" s="220"/>
      <c r="C5" s="221"/>
      <c r="D5" s="220"/>
      <c r="E5" s="225" t="s">
        <v>90</v>
      </c>
      <c r="F5" s="225" t="s">
        <v>91</v>
      </c>
      <c r="G5" s="225" t="s">
        <v>92</v>
      </c>
      <c r="H5" s="220"/>
      <c r="I5" s="220"/>
      <c r="J5" s="220"/>
      <c r="K5" s="220"/>
      <c r="L5" s="222"/>
      <c r="M5" s="240"/>
      <c r="N5" s="24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26" t="s">
        <v>93</v>
      </c>
      <c r="B6" s="226" t="s">
        <v>93</v>
      </c>
      <c r="C6" s="226" t="s">
        <v>93</v>
      </c>
      <c r="D6" s="226">
        <v>1</v>
      </c>
      <c r="E6" s="226">
        <v>2</v>
      </c>
      <c r="F6" s="226">
        <v>3</v>
      </c>
      <c r="G6" s="226">
        <v>4</v>
      </c>
      <c r="H6" s="226">
        <v>5</v>
      </c>
      <c r="I6" s="226">
        <v>6</v>
      </c>
      <c r="J6" s="226">
        <v>7</v>
      </c>
      <c r="K6" s="226">
        <v>8</v>
      </c>
      <c r="L6" s="226">
        <v>9</v>
      </c>
      <c r="M6" s="242">
        <v>10</v>
      </c>
      <c r="N6" s="243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13" customFormat="1" ht="19.5" customHeight="1">
      <c r="A7" s="227">
        <v>201</v>
      </c>
      <c r="B7" s="92" t="s">
        <v>104</v>
      </c>
      <c r="C7" s="228" t="s">
        <v>248</v>
      </c>
      <c r="D7" s="229">
        <f>E7</f>
        <v>548</v>
      </c>
      <c r="E7" s="230">
        <f>SUM(F7:G7)</f>
        <v>548</v>
      </c>
      <c r="F7" s="229">
        <v>359</v>
      </c>
      <c r="G7" s="231">
        <v>189</v>
      </c>
      <c r="H7" s="231"/>
      <c r="I7" s="231"/>
      <c r="J7" s="231"/>
      <c r="K7" s="231"/>
      <c r="L7" s="230"/>
      <c r="M7" s="244"/>
      <c r="N7" s="230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5"/>
      <c r="IJ7" s="245"/>
      <c r="IK7" s="245"/>
      <c r="IL7" s="245"/>
      <c r="IM7" s="245"/>
      <c r="IN7" s="245"/>
      <c r="IO7" s="245"/>
      <c r="IP7" s="245"/>
      <c r="IQ7" s="245"/>
      <c r="IR7" s="245"/>
      <c r="IS7" s="245"/>
      <c r="IT7" s="245"/>
      <c r="IU7" s="245"/>
    </row>
    <row r="8" spans="1:255" s="213" customFormat="1" ht="19.5" customHeight="1">
      <c r="A8" s="227">
        <v>20138</v>
      </c>
      <c r="B8" s="92" t="s">
        <v>105</v>
      </c>
      <c r="C8" s="228" t="s">
        <v>248</v>
      </c>
      <c r="D8" s="229">
        <f>E8</f>
        <v>548</v>
      </c>
      <c r="E8" s="230">
        <f>SUM(F8:G8)</f>
        <v>548</v>
      </c>
      <c r="F8" s="229">
        <v>359</v>
      </c>
      <c r="G8" s="231">
        <v>189</v>
      </c>
      <c r="H8" s="231"/>
      <c r="I8" s="231"/>
      <c r="J8" s="231"/>
      <c r="K8" s="231"/>
      <c r="L8" s="230"/>
      <c r="M8" s="244"/>
      <c r="N8" s="230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</row>
    <row r="9" spans="1:255" s="213" customFormat="1" ht="19.5" customHeight="1">
      <c r="A9" s="227">
        <v>2013801</v>
      </c>
      <c r="B9" s="95" t="s">
        <v>109</v>
      </c>
      <c r="C9" s="228" t="s">
        <v>248</v>
      </c>
      <c r="D9" s="229">
        <f>E9</f>
        <v>548</v>
      </c>
      <c r="E9" s="230">
        <f>SUM(F9:G9)</f>
        <v>548</v>
      </c>
      <c r="F9" s="229">
        <v>359</v>
      </c>
      <c r="G9" s="231">
        <v>189</v>
      </c>
      <c r="H9" s="231"/>
      <c r="I9" s="231"/>
      <c r="J9" s="231"/>
      <c r="K9" s="231"/>
      <c r="L9" s="230"/>
      <c r="M9" s="244"/>
      <c r="N9" s="230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</row>
    <row r="10" spans="1:255" ht="22.5" customHeight="1">
      <c r="A10" s="232"/>
      <c r="B10" s="232"/>
      <c r="C10" s="232"/>
      <c r="D10" s="232"/>
      <c r="E10" s="232"/>
      <c r="F10" s="232"/>
      <c r="G10" s="233"/>
      <c r="H10" s="232"/>
      <c r="I10" s="232"/>
      <c r="J10" s="232"/>
      <c r="K10" s="232"/>
      <c r="L10" s="232"/>
      <c r="M10" s="232"/>
      <c r="N10" s="23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32"/>
      <c r="B12" s="232"/>
      <c r="C12" s="232"/>
      <c r="D12" s="234"/>
      <c r="E12" s="232"/>
      <c r="F12" s="234"/>
      <c r="G12" s="232"/>
      <c r="H12" s="232"/>
      <c r="I12" s="232"/>
      <c r="J12" s="232"/>
      <c r="K12" s="232"/>
      <c r="L12" s="232"/>
      <c r="M12" s="232"/>
      <c r="N12" s="23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32"/>
      <c r="B15" s="232"/>
      <c r="C15" s="232"/>
      <c r="D15" s="234"/>
      <c r="E15" s="234"/>
      <c r="F15" s="232"/>
      <c r="G15" s="232"/>
      <c r="H15" s="232"/>
      <c r="I15" s="234"/>
      <c r="J15" s="232"/>
      <c r="K15" s="232"/>
      <c r="L15" s="232"/>
      <c r="M15" s="232"/>
      <c r="N15" s="23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32"/>
      <c r="B16" s="232"/>
      <c r="C16" s="232"/>
      <c r="D16" s="234"/>
      <c r="E16" s="234"/>
      <c r="F16" s="234"/>
      <c r="G16" s="232"/>
      <c r="H16" s="234"/>
      <c r="I16" s="234"/>
      <c r="J16" s="232"/>
      <c r="K16" s="232"/>
      <c r="L16" s="234"/>
      <c r="M16" s="232"/>
      <c r="N16" s="234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34"/>
      <c r="B17" s="234"/>
      <c r="C17" s="232"/>
      <c r="D17" s="234"/>
      <c r="E17" s="234"/>
      <c r="F17" s="234"/>
      <c r="G17" s="232"/>
      <c r="H17" s="234"/>
      <c r="I17" s="234"/>
      <c r="J17" s="232"/>
      <c r="K17" s="234"/>
      <c r="L17" s="234"/>
      <c r="M17" s="234"/>
      <c r="N17" s="234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34"/>
      <c r="B18" s="234"/>
      <c r="C18" s="234"/>
      <c r="D18" s="234"/>
      <c r="E18" s="234"/>
      <c r="F18" s="234"/>
      <c r="G18" s="232"/>
      <c r="H18" s="234"/>
      <c r="I18" s="234"/>
      <c r="J18" s="234"/>
      <c r="K18" s="234"/>
      <c r="L18" s="234"/>
      <c r="M18" s="234"/>
      <c r="N18" s="234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5:255" ht="22.5" customHeight="1"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22.5" customHeight="1">
      <c r="A21" s="234"/>
      <c r="B21" s="234"/>
      <c r="C21" s="234"/>
      <c r="D21" s="234"/>
      <c r="E21" s="234"/>
      <c r="F21" s="234"/>
      <c r="G21" s="234"/>
      <c r="H21" s="234"/>
      <c r="I21" s="232"/>
      <c r="J21" s="234"/>
      <c r="K21" s="234"/>
      <c r="L21" s="234"/>
      <c r="M21" s="234"/>
      <c r="N21" s="234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F14" sqref="F14"/>
    </sheetView>
  </sheetViews>
  <sheetFormatPr defaultColWidth="6.875" defaultRowHeight="12.75" customHeight="1"/>
  <cols>
    <col min="1" max="3" width="4.00390625" style="168" customWidth="1"/>
    <col min="4" max="4" width="9.625" style="168" customWidth="1"/>
    <col min="5" max="5" width="23.125" style="168" customWidth="1"/>
    <col min="6" max="6" width="8.875" style="168" customWidth="1"/>
    <col min="7" max="7" width="8.125" style="168" customWidth="1"/>
    <col min="8" max="10" width="7.125" style="168" customWidth="1"/>
    <col min="11" max="11" width="7.75390625" style="168" customWidth="1"/>
    <col min="12" max="19" width="7.125" style="168" customWidth="1"/>
    <col min="20" max="21" width="7.25390625" style="168" customWidth="1"/>
    <col min="22" max="16384" width="6.875" style="168" customWidth="1"/>
  </cols>
  <sheetData>
    <row r="1" spans="1:21" ht="24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93"/>
      <c r="R1" s="193"/>
      <c r="S1" s="199"/>
      <c r="T1" s="199"/>
      <c r="U1" s="169" t="s">
        <v>249</v>
      </c>
    </row>
    <row r="2" spans="1:21" ht="24.75" customHeight="1">
      <c r="A2" s="170" t="s">
        <v>250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</row>
    <row r="3" spans="1:22" ht="24.75" customHeight="1">
      <c r="A3" s="171" t="s">
        <v>2</v>
      </c>
      <c r="B3" s="172"/>
      <c r="C3" s="173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200"/>
      <c r="R3" s="200"/>
      <c r="S3" s="201"/>
      <c r="T3" s="202" t="s">
        <v>78</v>
      </c>
      <c r="U3" s="202"/>
      <c r="V3" s="203"/>
    </row>
    <row r="4" spans="1:22" ht="24.75" customHeight="1">
      <c r="A4" s="174" t="s">
        <v>112</v>
      </c>
      <c r="B4" s="174"/>
      <c r="C4" s="175"/>
      <c r="D4" s="176" t="s">
        <v>79</v>
      </c>
      <c r="E4" s="176" t="s">
        <v>99</v>
      </c>
      <c r="F4" s="177" t="s">
        <v>113</v>
      </c>
      <c r="G4" s="178" t="s">
        <v>114</v>
      </c>
      <c r="H4" s="174"/>
      <c r="I4" s="174"/>
      <c r="J4" s="175"/>
      <c r="K4" s="179" t="s">
        <v>115</v>
      </c>
      <c r="L4" s="195"/>
      <c r="M4" s="195"/>
      <c r="N4" s="195"/>
      <c r="O4" s="195"/>
      <c r="P4" s="195"/>
      <c r="Q4" s="195"/>
      <c r="R4" s="204"/>
      <c r="S4" s="205" t="s">
        <v>116</v>
      </c>
      <c r="T4" s="206" t="s">
        <v>117</v>
      </c>
      <c r="U4" s="206" t="s">
        <v>118</v>
      </c>
      <c r="V4" s="203"/>
    </row>
    <row r="5" spans="1:22" ht="24.75" customHeight="1">
      <c r="A5" s="179" t="s">
        <v>101</v>
      </c>
      <c r="B5" s="176" t="s">
        <v>102</v>
      </c>
      <c r="C5" s="176" t="s">
        <v>103</v>
      </c>
      <c r="D5" s="176"/>
      <c r="E5" s="176"/>
      <c r="F5" s="177"/>
      <c r="G5" s="176" t="s">
        <v>81</v>
      </c>
      <c r="H5" s="176" t="s">
        <v>119</v>
      </c>
      <c r="I5" s="176" t="s">
        <v>120</v>
      </c>
      <c r="J5" s="177" t="s">
        <v>121</v>
      </c>
      <c r="K5" s="196" t="s">
        <v>81</v>
      </c>
      <c r="L5" s="153" t="s">
        <v>122</v>
      </c>
      <c r="M5" s="153" t="s">
        <v>123</v>
      </c>
      <c r="N5" s="153" t="s">
        <v>124</v>
      </c>
      <c r="O5" s="153" t="s">
        <v>125</v>
      </c>
      <c r="P5" s="153" t="s">
        <v>126</v>
      </c>
      <c r="Q5" s="153" t="s">
        <v>127</v>
      </c>
      <c r="R5" s="153" t="s">
        <v>128</v>
      </c>
      <c r="S5" s="207"/>
      <c r="T5" s="206"/>
      <c r="U5" s="206"/>
      <c r="V5" s="203"/>
    </row>
    <row r="6" spans="1:21" ht="30.75" customHeight="1">
      <c r="A6" s="179"/>
      <c r="B6" s="176"/>
      <c r="C6" s="176"/>
      <c r="D6" s="176"/>
      <c r="E6" s="177"/>
      <c r="F6" s="180" t="s">
        <v>100</v>
      </c>
      <c r="G6" s="176"/>
      <c r="H6" s="176"/>
      <c r="I6" s="176"/>
      <c r="J6" s="177"/>
      <c r="K6" s="197"/>
      <c r="L6" s="153"/>
      <c r="M6" s="153"/>
      <c r="N6" s="153"/>
      <c r="O6" s="153"/>
      <c r="P6" s="153"/>
      <c r="Q6" s="153"/>
      <c r="R6" s="153"/>
      <c r="S6" s="208"/>
      <c r="T6" s="206"/>
      <c r="U6" s="206"/>
    </row>
    <row r="7" spans="1:21" ht="24.75" customHeight="1">
      <c r="A7" s="181" t="s">
        <v>93</v>
      </c>
      <c r="B7" s="181" t="s">
        <v>93</v>
      </c>
      <c r="C7" s="181" t="s">
        <v>93</v>
      </c>
      <c r="D7" s="181" t="s">
        <v>93</v>
      </c>
      <c r="E7" s="181" t="s">
        <v>93</v>
      </c>
      <c r="F7" s="182">
        <v>1</v>
      </c>
      <c r="G7" s="181">
        <v>2</v>
      </c>
      <c r="H7" s="181">
        <v>3</v>
      </c>
      <c r="I7" s="181">
        <v>4</v>
      </c>
      <c r="J7" s="181">
        <v>5</v>
      </c>
      <c r="K7" s="181">
        <v>6</v>
      </c>
      <c r="L7" s="181">
        <v>7</v>
      </c>
      <c r="M7" s="181">
        <v>8</v>
      </c>
      <c r="N7" s="181">
        <v>9</v>
      </c>
      <c r="O7" s="181">
        <v>10</v>
      </c>
      <c r="P7" s="181">
        <v>11</v>
      </c>
      <c r="Q7" s="181">
        <v>12</v>
      </c>
      <c r="R7" s="181">
        <v>13</v>
      </c>
      <c r="S7" s="181">
        <v>14</v>
      </c>
      <c r="T7" s="182">
        <v>15</v>
      </c>
      <c r="U7" s="182">
        <v>16</v>
      </c>
    </row>
    <row r="8" spans="1:21" s="167" customFormat="1" ht="24.75" customHeight="1">
      <c r="A8" s="183"/>
      <c r="B8" s="183"/>
      <c r="C8" s="184"/>
      <c r="D8" s="185"/>
      <c r="E8" s="186"/>
      <c r="F8" s="187"/>
      <c r="G8" s="188"/>
      <c r="H8" s="188"/>
      <c r="I8" s="188"/>
      <c r="J8" s="188"/>
      <c r="K8" s="188"/>
      <c r="L8" s="188"/>
      <c r="M8" s="198"/>
      <c r="N8" s="188"/>
      <c r="O8" s="188"/>
      <c r="P8" s="188"/>
      <c r="Q8" s="188"/>
      <c r="R8" s="188"/>
      <c r="S8" s="209"/>
      <c r="T8" s="209"/>
      <c r="U8" s="210"/>
    </row>
    <row r="9" spans="1:21" ht="24.75" customHeight="1">
      <c r="A9" s="189"/>
      <c r="B9" s="189"/>
      <c r="C9" s="189"/>
      <c r="D9" s="189"/>
      <c r="E9" s="190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211"/>
      <c r="T9" s="211"/>
      <c r="U9" s="211"/>
    </row>
    <row r="10" ht="15">
      <c r="A10" s="119" t="s">
        <v>251</v>
      </c>
    </row>
    <row r="11" spans="1:21" ht="18.75" customHeight="1">
      <c r="A11" s="192"/>
      <c r="B11" s="189"/>
      <c r="C11" s="189"/>
      <c r="D11" s="189"/>
      <c r="E11" s="190"/>
      <c r="F11" s="191"/>
      <c r="G11" s="193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211"/>
      <c r="T11" s="211"/>
      <c r="U11" s="211"/>
    </row>
    <row r="12" spans="1:21" ht="18.75" customHeight="1">
      <c r="A12" s="192"/>
      <c r="B12" s="189"/>
      <c r="C12" s="189"/>
      <c r="D12" s="189"/>
      <c r="E12" s="190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211"/>
      <c r="T12" s="211"/>
      <c r="U12" s="212"/>
    </row>
    <row r="13" spans="1:21" ht="18.75" customHeight="1">
      <c r="A13" s="192"/>
      <c r="B13" s="192"/>
      <c r="C13" s="189"/>
      <c r="D13" s="189"/>
      <c r="E13" s="190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211"/>
      <c r="T13" s="211"/>
      <c r="U13" s="212"/>
    </row>
    <row r="14" spans="1:21" ht="18.75" customHeight="1">
      <c r="A14" s="192"/>
      <c r="B14" s="192"/>
      <c r="C14" s="192"/>
      <c r="D14" s="189"/>
      <c r="E14" s="190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211"/>
      <c r="T14" s="211"/>
      <c r="U14" s="212"/>
    </row>
    <row r="15" spans="1:21" ht="18.75" customHeight="1">
      <c r="A15" s="192"/>
      <c r="B15" s="192"/>
      <c r="C15" s="192"/>
      <c r="D15" s="189"/>
      <c r="E15" s="190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211"/>
      <c r="T15" s="212"/>
      <c r="U15" s="212"/>
    </row>
    <row r="16" spans="1:21" ht="18.75" customHeight="1">
      <c r="A16" s="192"/>
      <c r="B16" s="192"/>
      <c r="C16" s="192"/>
      <c r="D16" s="192"/>
      <c r="E16" s="194"/>
      <c r="F16" s="191"/>
      <c r="G16" s="193"/>
      <c r="H16" s="193"/>
      <c r="I16" s="193"/>
      <c r="J16" s="193"/>
      <c r="K16" s="193"/>
      <c r="L16" s="193"/>
      <c r="M16" s="193"/>
      <c r="N16" s="193"/>
      <c r="O16" s="193"/>
      <c r="P16" s="191"/>
      <c r="Q16" s="191"/>
      <c r="R16" s="191"/>
      <c r="S16" s="212"/>
      <c r="T16" s="212"/>
      <c r="U16" s="212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3" t="s">
        <v>252</v>
      </c>
    </row>
    <row r="2" spans="1:21" ht="24.75" customHeight="1">
      <c r="A2" s="82" t="s">
        <v>253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9.5" customHeight="1">
      <c r="A3" s="120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96" t="s">
        <v>78</v>
      </c>
      <c r="U3" s="96"/>
    </row>
    <row r="4" spans="1:21" ht="27.75" customHeight="1">
      <c r="A4" s="84" t="s">
        <v>112</v>
      </c>
      <c r="B4" s="85"/>
      <c r="C4" s="86"/>
      <c r="D4" s="87" t="s">
        <v>131</v>
      </c>
      <c r="E4" s="87" t="s">
        <v>132</v>
      </c>
      <c r="F4" s="87" t="s">
        <v>100</v>
      </c>
      <c r="G4" s="88" t="s">
        <v>133</v>
      </c>
      <c r="H4" s="88" t="s">
        <v>134</v>
      </c>
      <c r="I4" s="88" t="s">
        <v>135</v>
      </c>
      <c r="J4" s="88" t="s">
        <v>136</v>
      </c>
      <c r="K4" s="88" t="s">
        <v>137</v>
      </c>
      <c r="L4" s="88" t="s">
        <v>138</v>
      </c>
      <c r="M4" s="88" t="s">
        <v>123</v>
      </c>
      <c r="N4" s="88" t="s">
        <v>139</v>
      </c>
      <c r="O4" s="88" t="s">
        <v>121</v>
      </c>
      <c r="P4" s="88" t="s">
        <v>125</v>
      </c>
      <c r="Q4" s="88" t="s">
        <v>124</v>
      </c>
      <c r="R4" s="88" t="s">
        <v>140</v>
      </c>
      <c r="S4" s="88" t="s">
        <v>141</v>
      </c>
      <c r="T4" s="88" t="s">
        <v>142</v>
      </c>
      <c r="U4" s="88" t="s">
        <v>128</v>
      </c>
    </row>
    <row r="5" spans="1:21" ht="13.5" customHeight="1">
      <c r="A5" s="87" t="s">
        <v>101</v>
      </c>
      <c r="B5" s="87" t="s">
        <v>102</v>
      </c>
      <c r="C5" s="87" t="s">
        <v>103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6" customFormat="1" ht="29.25" customHeight="1">
      <c r="A7" s="91"/>
      <c r="B7" s="91"/>
      <c r="C7" s="91"/>
      <c r="D7" s="91"/>
      <c r="E7" s="121"/>
      <c r="F7" s="166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ht="15">
      <c r="A9" s="119" t="s">
        <v>251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D11" sqref="D11"/>
    </sheetView>
  </sheetViews>
  <sheetFormatPr defaultColWidth="6.875" defaultRowHeight="12.75" customHeight="1"/>
  <cols>
    <col min="1" max="3" width="4.00390625" style="124" customWidth="1"/>
    <col min="4" max="4" width="9.625" style="124" customWidth="1"/>
    <col min="5" max="5" width="22.50390625" style="124" customWidth="1"/>
    <col min="6" max="7" width="8.50390625" style="124" customWidth="1"/>
    <col min="8" max="10" width="7.25390625" style="124" customWidth="1"/>
    <col min="11" max="11" width="8.50390625" style="124" customWidth="1"/>
    <col min="12" max="19" width="7.25390625" style="124" customWidth="1"/>
    <col min="20" max="21" width="7.75390625" style="124" customWidth="1"/>
    <col min="22" max="16384" width="6.875" style="124" customWidth="1"/>
  </cols>
  <sheetData>
    <row r="1" spans="1:21" ht="24.7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49"/>
      <c r="R1" s="149"/>
      <c r="S1" s="154"/>
      <c r="T1" s="154"/>
      <c r="U1" s="125" t="s">
        <v>254</v>
      </c>
    </row>
    <row r="2" spans="1:21" ht="24.75" customHeight="1">
      <c r="A2" s="126" t="s">
        <v>255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2" ht="24.75" customHeight="1">
      <c r="A3" s="127" t="s">
        <v>2</v>
      </c>
      <c r="B3" s="128"/>
      <c r="C3" s="129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55"/>
      <c r="R3" s="155"/>
      <c r="S3" s="156"/>
      <c r="T3" s="157" t="s">
        <v>78</v>
      </c>
      <c r="U3" s="157"/>
      <c r="V3" s="158"/>
    </row>
    <row r="4" spans="1:22" ht="24.75" customHeight="1">
      <c r="A4" s="130" t="s">
        <v>112</v>
      </c>
      <c r="B4" s="130"/>
      <c r="C4" s="130"/>
      <c r="D4" s="131" t="s">
        <v>79</v>
      </c>
      <c r="E4" s="132" t="s">
        <v>99</v>
      </c>
      <c r="F4" s="132" t="s">
        <v>113</v>
      </c>
      <c r="G4" s="130" t="s">
        <v>114</v>
      </c>
      <c r="H4" s="130"/>
      <c r="I4" s="130"/>
      <c r="J4" s="132"/>
      <c r="K4" s="132" t="s">
        <v>115</v>
      </c>
      <c r="L4" s="131"/>
      <c r="M4" s="131"/>
      <c r="N4" s="131"/>
      <c r="O4" s="131"/>
      <c r="P4" s="131"/>
      <c r="Q4" s="131"/>
      <c r="R4" s="159"/>
      <c r="S4" s="160" t="s">
        <v>116</v>
      </c>
      <c r="T4" s="161" t="s">
        <v>117</v>
      </c>
      <c r="U4" s="161" t="s">
        <v>118</v>
      </c>
      <c r="V4" s="158"/>
    </row>
    <row r="5" spans="1:22" ht="24.75" customHeight="1">
      <c r="A5" s="133" t="s">
        <v>101</v>
      </c>
      <c r="B5" s="133" t="s">
        <v>102</v>
      </c>
      <c r="C5" s="133" t="s">
        <v>103</v>
      </c>
      <c r="D5" s="132"/>
      <c r="E5" s="132"/>
      <c r="F5" s="130"/>
      <c r="G5" s="133" t="s">
        <v>81</v>
      </c>
      <c r="H5" s="133" t="s">
        <v>119</v>
      </c>
      <c r="I5" s="133" t="s">
        <v>120</v>
      </c>
      <c r="J5" s="151" t="s">
        <v>121</v>
      </c>
      <c r="K5" s="152" t="s">
        <v>81</v>
      </c>
      <c r="L5" s="153" t="s">
        <v>122</v>
      </c>
      <c r="M5" s="153" t="s">
        <v>123</v>
      </c>
      <c r="N5" s="153" t="s">
        <v>124</v>
      </c>
      <c r="O5" s="153" t="s">
        <v>125</v>
      </c>
      <c r="P5" s="153" t="s">
        <v>126</v>
      </c>
      <c r="Q5" s="153" t="s">
        <v>127</v>
      </c>
      <c r="R5" s="153" t="s">
        <v>128</v>
      </c>
      <c r="S5" s="161"/>
      <c r="T5" s="161"/>
      <c r="U5" s="161"/>
      <c r="V5" s="158"/>
    </row>
    <row r="6" spans="1:21" ht="30.75" customHeight="1">
      <c r="A6" s="132"/>
      <c r="B6" s="132"/>
      <c r="C6" s="132"/>
      <c r="D6" s="132"/>
      <c r="E6" s="130"/>
      <c r="F6" s="134" t="s">
        <v>100</v>
      </c>
      <c r="G6" s="132"/>
      <c r="H6" s="132"/>
      <c r="I6" s="132"/>
      <c r="J6" s="130"/>
      <c r="K6" s="131"/>
      <c r="L6" s="153"/>
      <c r="M6" s="153"/>
      <c r="N6" s="153"/>
      <c r="O6" s="153"/>
      <c r="P6" s="153"/>
      <c r="Q6" s="153"/>
      <c r="R6" s="153"/>
      <c r="S6" s="161"/>
      <c r="T6" s="161"/>
      <c r="U6" s="161"/>
    </row>
    <row r="7" spans="1:21" ht="24.75" customHeight="1">
      <c r="A7" s="135" t="s">
        <v>93</v>
      </c>
      <c r="B7" s="135" t="s">
        <v>93</v>
      </c>
      <c r="C7" s="135" t="s">
        <v>93</v>
      </c>
      <c r="D7" s="135" t="s">
        <v>93</v>
      </c>
      <c r="E7" s="135" t="s">
        <v>93</v>
      </c>
      <c r="F7" s="136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135">
        <v>13</v>
      </c>
      <c r="S7" s="135">
        <v>14</v>
      </c>
      <c r="T7" s="136">
        <v>15</v>
      </c>
      <c r="U7" s="136">
        <v>16</v>
      </c>
    </row>
    <row r="8" spans="1:21" s="123" customFormat="1" ht="24.75" customHeight="1">
      <c r="A8" s="137"/>
      <c r="B8" s="137"/>
      <c r="C8" s="138"/>
      <c r="D8" s="139"/>
      <c r="E8" s="140"/>
      <c r="F8" s="141"/>
      <c r="G8" s="142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62"/>
      <c r="T8" s="162"/>
      <c r="U8" s="163"/>
    </row>
    <row r="9" spans="1:21" ht="27" customHeight="1">
      <c r="A9" s="144"/>
      <c r="B9" s="144"/>
      <c r="C9" s="144"/>
      <c r="D9" s="144"/>
      <c r="E9" s="145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64"/>
      <c r="T9" s="164"/>
      <c r="U9" s="164"/>
    </row>
    <row r="10" spans="1:21" ht="18.75" customHeight="1">
      <c r="A10" s="147" t="s">
        <v>256</v>
      </c>
      <c r="B10" s="144"/>
      <c r="C10" s="144"/>
      <c r="D10" s="144"/>
      <c r="E10" s="145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64"/>
      <c r="T10" s="164"/>
      <c r="U10" s="164"/>
    </row>
    <row r="11" spans="1:21" ht="18.75" customHeight="1">
      <c r="A11" s="144"/>
      <c r="B11" s="144"/>
      <c r="C11" s="144"/>
      <c r="D11" s="144"/>
      <c r="E11" s="145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64"/>
      <c r="T11" s="164"/>
      <c r="U11" s="164"/>
    </row>
    <row r="12" spans="1:21" ht="18.75" customHeight="1">
      <c r="A12" s="144"/>
      <c r="B12" s="144"/>
      <c r="C12" s="144"/>
      <c r="D12" s="144"/>
      <c r="E12" s="145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64"/>
      <c r="T12" s="164"/>
      <c r="U12" s="164"/>
    </row>
    <row r="13" spans="1:21" ht="18.75" customHeight="1">
      <c r="A13" s="144"/>
      <c r="B13" s="144"/>
      <c r="C13" s="144"/>
      <c r="D13" s="144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64"/>
      <c r="T13" s="164"/>
      <c r="U13" s="165"/>
    </row>
    <row r="14" spans="1:21" ht="18.75" customHeight="1">
      <c r="A14" s="148"/>
      <c r="B14" s="148"/>
      <c r="C14" s="148"/>
      <c r="D14" s="144"/>
      <c r="E14" s="145"/>
      <c r="F14" s="146"/>
      <c r="G14" s="149"/>
      <c r="H14" s="146"/>
      <c r="I14" s="146"/>
      <c r="J14" s="146"/>
      <c r="K14" s="149"/>
      <c r="L14" s="146"/>
      <c r="M14" s="146"/>
      <c r="N14" s="146"/>
      <c r="O14" s="146"/>
      <c r="P14" s="146"/>
      <c r="Q14" s="146"/>
      <c r="R14" s="146"/>
      <c r="S14" s="164"/>
      <c r="T14" s="164"/>
      <c r="U14" s="165"/>
    </row>
    <row r="15" spans="1:21" ht="18.75" customHeight="1">
      <c r="A15" s="148"/>
      <c r="B15" s="148"/>
      <c r="C15" s="148"/>
      <c r="D15" s="148"/>
      <c r="E15" s="150"/>
      <c r="F15" s="146"/>
      <c r="G15" s="149"/>
      <c r="H15" s="149"/>
      <c r="I15" s="149"/>
      <c r="J15" s="149"/>
      <c r="K15" s="149"/>
      <c r="L15" s="149"/>
      <c r="M15" s="146"/>
      <c r="N15" s="146"/>
      <c r="O15" s="146"/>
      <c r="P15" s="146"/>
      <c r="Q15" s="146"/>
      <c r="R15" s="146"/>
      <c r="S15" s="164"/>
      <c r="T15" s="165"/>
      <c r="U15" s="165"/>
    </row>
    <row r="16" spans="1:21" ht="18.75" customHeight="1">
      <c r="A16" s="148"/>
      <c r="B16" s="148"/>
      <c r="C16" s="148"/>
      <c r="D16" s="148"/>
      <c r="E16" s="150"/>
      <c r="F16" s="146"/>
      <c r="G16" s="149"/>
      <c r="H16" s="149"/>
      <c r="I16" s="149"/>
      <c r="J16" s="149"/>
      <c r="K16" s="149"/>
      <c r="L16" s="149"/>
      <c r="M16" s="146"/>
      <c r="N16" s="146"/>
      <c r="O16" s="146"/>
      <c r="P16" s="146"/>
      <c r="Q16" s="146"/>
      <c r="R16" s="146"/>
      <c r="S16" s="165"/>
      <c r="T16" s="165"/>
      <c r="U16" s="165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23"/>
      <c r="M17" s="123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6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E16" sqref="E1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3" t="s">
        <v>257</v>
      </c>
    </row>
    <row r="2" spans="1:21" ht="24.75" customHeight="1">
      <c r="A2" s="82" t="s">
        <v>258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9.5" customHeight="1">
      <c r="A3" s="120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96" t="s">
        <v>78</v>
      </c>
      <c r="U3" s="96"/>
    </row>
    <row r="4" spans="1:21" ht="27.75" customHeight="1">
      <c r="A4" s="84" t="s">
        <v>112</v>
      </c>
      <c r="B4" s="85"/>
      <c r="C4" s="86"/>
      <c r="D4" s="87" t="s">
        <v>131</v>
      </c>
      <c r="E4" s="87" t="s">
        <v>132</v>
      </c>
      <c r="F4" s="87" t="s">
        <v>100</v>
      </c>
      <c r="G4" s="88" t="s">
        <v>133</v>
      </c>
      <c r="H4" s="88" t="s">
        <v>134</v>
      </c>
      <c r="I4" s="88" t="s">
        <v>135</v>
      </c>
      <c r="J4" s="88" t="s">
        <v>136</v>
      </c>
      <c r="K4" s="88" t="s">
        <v>137</v>
      </c>
      <c r="L4" s="88" t="s">
        <v>138</v>
      </c>
      <c r="M4" s="88" t="s">
        <v>123</v>
      </c>
      <c r="N4" s="88" t="s">
        <v>139</v>
      </c>
      <c r="O4" s="88" t="s">
        <v>121</v>
      </c>
      <c r="P4" s="88" t="s">
        <v>125</v>
      </c>
      <c r="Q4" s="88" t="s">
        <v>124</v>
      </c>
      <c r="R4" s="88" t="s">
        <v>140</v>
      </c>
      <c r="S4" s="88" t="s">
        <v>141</v>
      </c>
      <c r="T4" s="88" t="s">
        <v>142</v>
      </c>
      <c r="U4" s="88" t="s">
        <v>128</v>
      </c>
    </row>
    <row r="5" spans="1:21" ht="13.5" customHeight="1">
      <c r="A5" s="87" t="s">
        <v>101</v>
      </c>
      <c r="B5" s="87" t="s">
        <v>102</v>
      </c>
      <c r="C5" s="87" t="s">
        <v>103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6" customFormat="1" ht="29.25" customHeight="1">
      <c r="A7" s="91"/>
      <c r="B7" s="91"/>
      <c r="C7" s="91"/>
      <c r="D7" s="91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</row>
    <row r="9" s="119" customFormat="1" ht="12.75">
      <c r="A9" s="119" t="s">
        <v>256</v>
      </c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workbookViewId="0" topLeftCell="A1">
      <selection activeCell="E8" sqref="E8:E10"/>
    </sheetView>
  </sheetViews>
  <sheetFormatPr defaultColWidth="6.875" defaultRowHeight="12.75" customHeight="1"/>
  <cols>
    <col min="1" max="3" width="3.625" style="99" customWidth="1"/>
    <col min="4" max="4" width="6.875" style="99" customWidth="1"/>
    <col min="5" max="5" width="22.625" style="99" customWidth="1"/>
    <col min="6" max="6" width="9.375" style="99" customWidth="1"/>
    <col min="7" max="7" width="8.625" style="99" customWidth="1"/>
    <col min="8" max="10" width="7.50390625" style="99" customWidth="1"/>
    <col min="11" max="11" width="8.375" style="99" customWidth="1"/>
    <col min="12" max="21" width="7.50390625" style="99" customWidth="1"/>
    <col min="22" max="41" width="6.875" style="99" customWidth="1"/>
    <col min="42" max="42" width="6.625" style="99" customWidth="1"/>
    <col min="43" max="253" width="6.875" style="99" customWidth="1"/>
    <col min="254" max="256" width="6.875" style="100" customWidth="1"/>
  </cols>
  <sheetData>
    <row r="1" spans="22:255" ht="27" customHeight="1">
      <c r="V1" s="114" t="s">
        <v>259</v>
      </c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IT1"/>
      <c r="IU1"/>
    </row>
    <row r="2" spans="1:255" ht="33" customHeight="1">
      <c r="A2" s="101" t="s">
        <v>260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IT2"/>
      <c r="IU2"/>
    </row>
    <row r="3" spans="1:255" ht="18.75" customHeight="1">
      <c r="A3" s="102" t="s">
        <v>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15"/>
      <c r="U3" s="116" t="s">
        <v>78</v>
      </c>
      <c r="V3" s="115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IT3"/>
      <c r="IU3"/>
    </row>
    <row r="4" spans="1:255" s="97" customFormat="1" ht="23.25" customHeight="1">
      <c r="A4" s="103" t="s">
        <v>112</v>
      </c>
      <c r="B4" s="103"/>
      <c r="C4" s="103"/>
      <c r="D4" s="104" t="s">
        <v>79</v>
      </c>
      <c r="E4" s="105" t="s">
        <v>99</v>
      </c>
      <c r="F4" s="104" t="s">
        <v>113</v>
      </c>
      <c r="G4" s="106" t="s">
        <v>114</v>
      </c>
      <c r="H4" s="106"/>
      <c r="I4" s="106"/>
      <c r="J4" s="106"/>
      <c r="K4" s="106" t="s">
        <v>115</v>
      </c>
      <c r="L4" s="106"/>
      <c r="M4" s="106"/>
      <c r="N4" s="106"/>
      <c r="O4" s="106"/>
      <c r="P4" s="106"/>
      <c r="Q4" s="106"/>
      <c r="R4" s="106"/>
      <c r="S4" s="107" t="s">
        <v>261</v>
      </c>
      <c r="T4" s="107"/>
      <c r="U4" s="107"/>
      <c r="V4" s="107"/>
      <c r="IT4"/>
      <c r="IU4"/>
    </row>
    <row r="5" spans="1:255" s="97" customFormat="1" ht="23.25" customHeight="1">
      <c r="A5" s="107" t="s">
        <v>101</v>
      </c>
      <c r="B5" s="104" t="s">
        <v>102</v>
      </c>
      <c r="C5" s="104" t="s">
        <v>103</v>
      </c>
      <c r="D5" s="104"/>
      <c r="E5" s="105"/>
      <c r="F5" s="104"/>
      <c r="G5" s="104" t="s">
        <v>81</v>
      </c>
      <c r="H5" s="104" t="s">
        <v>119</v>
      </c>
      <c r="I5" s="104" t="s">
        <v>120</v>
      </c>
      <c r="J5" s="104" t="s">
        <v>121</v>
      </c>
      <c r="K5" s="104" t="s">
        <v>81</v>
      </c>
      <c r="L5" s="104" t="s">
        <v>122</v>
      </c>
      <c r="M5" s="104" t="s">
        <v>123</v>
      </c>
      <c r="N5" s="104" t="s">
        <v>124</v>
      </c>
      <c r="O5" s="104" t="s">
        <v>125</v>
      </c>
      <c r="P5" s="104" t="s">
        <v>126</v>
      </c>
      <c r="Q5" s="104" t="s">
        <v>127</v>
      </c>
      <c r="R5" s="104" t="s">
        <v>128</v>
      </c>
      <c r="S5" s="107" t="s">
        <v>81</v>
      </c>
      <c r="T5" s="107" t="s">
        <v>262</v>
      </c>
      <c r="U5" s="107" t="s">
        <v>263</v>
      </c>
      <c r="V5" s="107" t="s">
        <v>264</v>
      </c>
      <c r="IT5"/>
      <c r="IU5"/>
    </row>
    <row r="6" spans="1:255" ht="31.5" customHeight="1">
      <c r="A6" s="107"/>
      <c r="B6" s="104"/>
      <c r="C6" s="104"/>
      <c r="D6" s="104"/>
      <c r="E6" s="105"/>
      <c r="F6" s="108" t="s">
        <v>100</v>
      </c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7"/>
      <c r="T6" s="107"/>
      <c r="U6" s="107"/>
      <c r="V6" s="10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00"/>
      <c r="IR6" s="100"/>
      <c r="IS6" s="100"/>
      <c r="IT6"/>
      <c r="IU6"/>
    </row>
    <row r="7" spans="1:255" ht="23.25" customHeight="1">
      <c r="A7" s="108" t="s">
        <v>93</v>
      </c>
      <c r="B7" s="108" t="s">
        <v>93</v>
      </c>
      <c r="C7" s="108" t="s">
        <v>93</v>
      </c>
      <c r="D7" s="108" t="s">
        <v>93</v>
      </c>
      <c r="E7" s="108" t="s">
        <v>93</v>
      </c>
      <c r="F7" s="108">
        <v>1</v>
      </c>
      <c r="G7" s="108">
        <v>2</v>
      </c>
      <c r="H7" s="108">
        <v>3</v>
      </c>
      <c r="I7" s="113">
        <v>4</v>
      </c>
      <c r="J7" s="113">
        <v>5</v>
      </c>
      <c r="K7" s="108">
        <v>6</v>
      </c>
      <c r="L7" s="108">
        <v>7</v>
      </c>
      <c r="M7" s="108">
        <v>8</v>
      </c>
      <c r="N7" s="113">
        <v>9</v>
      </c>
      <c r="O7" s="113">
        <v>10</v>
      </c>
      <c r="P7" s="108">
        <v>11</v>
      </c>
      <c r="Q7" s="108">
        <v>12</v>
      </c>
      <c r="R7" s="108">
        <v>13</v>
      </c>
      <c r="S7" s="108">
        <v>14</v>
      </c>
      <c r="T7" s="108">
        <v>15</v>
      </c>
      <c r="U7" s="108">
        <v>16</v>
      </c>
      <c r="V7" s="108">
        <v>17</v>
      </c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00"/>
      <c r="IR7" s="100"/>
      <c r="IS7" s="100"/>
      <c r="IT7"/>
      <c r="IU7"/>
    </row>
    <row r="8" spans="1:255" s="98" customFormat="1" ht="21" customHeight="1">
      <c r="A8" s="109" t="s">
        <v>265</v>
      </c>
      <c r="B8" s="109"/>
      <c r="C8" s="109"/>
      <c r="D8" s="110" t="s">
        <v>266</v>
      </c>
      <c r="E8" s="92" t="s">
        <v>104</v>
      </c>
      <c r="F8" s="111">
        <f>G8+K8</f>
        <v>3267.8</v>
      </c>
      <c r="G8" s="111">
        <f>SUM(H8:J8)</f>
        <v>2908.8</v>
      </c>
      <c r="H8" s="111">
        <v>2441.5</v>
      </c>
      <c r="I8" s="111">
        <v>283</v>
      </c>
      <c r="J8" s="111">
        <v>184.3</v>
      </c>
      <c r="K8" s="111">
        <f>SUM(L8:R8)</f>
        <v>359</v>
      </c>
      <c r="L8" s="111">
        <v>262.3</v>
      </c>
      <c r="M8" s="111"/>
      <c r="N8" s="111"/>
      <c r="O8" s="111"/>
      <c r="P8" s="111"/>
      <c r="Q8" s="111">
        <v>96.7</v>
      </c>
      <c r="R8" s="111"/>
      <c r="S8" s="111"/>
      <c r="T8" s="111"/>
      <c r="U8" s="111"/>
      <c r="V8" s="118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26"/>
      <c r="IU8" s="26"/>
    </row>
    <row r="9" spans="1:255" s="98" customFormat="1" ht="21" customHeight="1">
      <c r="A9" s="109" t="s">
        <v>265</v>
      </c>
      <c r="B9" s="109" t="s">
        <v>267</v>
      </c>
      <c r="C9" s="109"/>
      <c r="D9" s="110" t="s">
        <v>266</v>
      </c>
      <c r="E9" s="92" t="s">
        <v>105</v>
      </c>
      <c r="F9" s="111">
        <f>G9+K9</f>
        <v>3267.8</v>
      </c>
      <c r="G9" s="111">
        <f>SUM(H9:J9)</f>
        <v>2908.8</v>
      </c>
      <c r="H9" s="111">
        <v>2441.5</v>
      </c>
      <c r="I9" s="111">
        <v>283</v>
      </c>
      <c r="J9" s="111">
        <v>184.3</v>
      </c>
      <c r="K9" s="111">
        <f>SUM(L9:R9)</f>
        <v>359</v>
      </c>
      <c r="L9" s="111">
        <v>262.3</v>
      </c>
      <c r="M9" s="111"/>
      <c r="N9" s="111"/>
      <c r="O9" s="111"/>
      <c r="P9" s="111"/>
      <c r="Q9" s="111">
        <v>96.7</v>
      </c>
      <c r="R9" s="111"/>
      <c r="S9" s="111"/>
      <c r="T9" s="111"/>
      <c r="U9" s="111"/>
      <c r="V9" s="118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26"/>
      <c r="IU9" s="26"/>
    </row>
    <row r="10" spans="1:255" s="98" customFormat="1" ht="21" customHeight="1">
      <c r="A10" s="109" t="s">
        <v>265</v>
      </c>
      <c r="B10" s="109" t="s">
        <v>267</v>
      </c>
      <c r="C10" s="109" t="s">
        <v>268</v>
      </c>
      <c r="D10" s="110" t="s">
        <v>266</v>
      </c>
      <c r="E10" s="95" t="s">
        <v>109</v>
      </c>
      <c r="F10" s="111">
        <f>G10+K10</f>
        <v>3267.8</v>
      </c>
      <c r="G10" s="111">
        <f>SUM(H10:J10)</f>
        <v>2908.8</v>
      </c>
      <c r="H10" s="111">
        <v>2441.5</v>
      </c>
      <c r="I10" s="111">
        <v>283</v>
      </c>
      <c r="J10" s="111">
        <v>184.3</v>
      </c>
      <c r="K10" s="111">
        <f>SUM(L10:R10)</f>
        <v>359</v>
      </c>
      <c r="L10" s="111">
        <v>262.3</v>
      </c>
      <c r="M10" s="111"/>
      <c r="N10" s="111"/>
      <c r="O10" s="111"/>
      <c r="P10" s="111"/>
      <c r="Q10" s="111">
        <v>96.7</v>
      </c>
      <c r="R10" s="111"/>
      <c r="S10" s="111"/>
      <c r="T10" s="111"/>
      <c r="U10" s="111"/>
      <c r="V10" s="118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26"/>
      <c r="IU10" s="26"/>
    </row>
    <row r="11" spans="1:255" ht="26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M11" s="112"/>
      <c r="N11" s="112"/>
      <c r="O11" s="112"/>
      <c r="P11" s="112"/>
      <c r="Q11" s="112"/>
      <c r="R11" s="112"/>
      <c r="S11" s="112"/>
      <c r="T11" s="112"/>
      <c r="U11" s="112"/>
      <c r="IT11"/>
      <c r="IU11"/>
    </row>
    <row r="12" spans="1:255" ht="12.7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IT12"/>
      <c r="IU12"/>
    </row>
    <row r="13" spans="1:255" ht="12.75" customHeight="1">
      <c r="A13" s="112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IT13"/>
      <c r="IU13"/>
    </row>
    <row r="14" spans="1:255" ht="12.75" customHeight="1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IT14"/>
      <c r="IU14"/>
    </row>
    <row r="15" spans="1:255" ht="12.75" customHeight="1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IT15"/>
      <c r="IU15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E1" sqref="E1:E65536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0.00390625" style="0" customWidth="1"/>
    <col min="6" max="6" width="10.625" style="0" customWidth="1"/>
    <col min="7" max="7" width="8.50390625" style="0" customWidth="1"/>
    <col min="8" max="21" width="7.25390625" style="0" customWidth="1"/>
  </cols>
  <sheetData>
    <row r="1" spans="1:21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3" t="s">
        <v>269</v>
      </c>
    </row>
    <row r="2" spans="1:21" ht="24.75" customHeight="1">
      <c r="A2" s="82" t="s">
        <v>270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9.5" customHeight="1">
      <c r="A3" s="83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96" t="s">
        <v>78</v>
      </c>
      <c r="U3" s="96"/>
    </row>
    <row r="4" spans="1:21" ht="27.75" customHeight="1">
      <c r="A4" s="84" t="s">
        <v>112</v>
      </c>
      <c r="B4" s="85"/>
      <c r="C4" s="86"/>
      <c r="D4" s="87" t="s">
        <v>131</v>
      </c>
      <c r="E4" s="87" t="s">
        <v>132</v>
      </c>
      <c r="F4" s="87" t="s">
        <v>100</v>
      </c>
      <c r="G4" s="88" t="s">
        <v>133</v>
      </c>
      <c r="H4" s="88" t="s">
        <v>134</v>
      </c>
      <c r="I4" s="88" t="s">
        <v>135</v>
      </c>
      <c r="J4" s="88" t="s">
        <v>136</v>
      </c>
      <c r="K4" s="88" t="s">
        <v>137</v>
      </c>
      <c r="L4" s="88" t="s">
        <v>138</v>
      </c>
      <c r="M4" s="88" t="s">
        <v>123</v>
      </c>
      <c r="N4" s="88" t="s">
        <v>139</v>
      </c>
      <c r="O4" s="88" t="s">
        <v>121</v>
      </c>
      <c r="P4" s="88" t="s">
        <v>125</v>
      </c>
      <c r="Q4" s="88" t="s">
        <v>124</v>
      </c>
      <c r="R4" s="88" t="s">
        <v>140</v>
      </c>
      <c r="S4" s="88" t="s">
        <v>141</v>
      </c>
      <c r="T4" s="88" t="s">
        <v>142</v>
      </c>
      <c r="U4" s="88" t="s">
        <v>128</v>
      </c>
    </row>
    <row r="5" spans="1:21" ht="13.5" customHeight="1">
      <c r="A5" s="87" t="s">
        <v>101</v>
      </c>
      <c r="B5" s="87" t="s">
        <v>102</v>
      </c>
      <c r="C5" s="87" t="s">
        <v>103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80" customFormat="1" ht="20.25" customHeight="1">
      <c r="A7" s="91" t="s">
        <v>106</v>
      </c>
      <c r="B7" s="91"/>
      <c r="C7" s="91"/>
      <c r="D7" s="91" t="s">
        <v>94</v>
      </c>
      <c r="E7" s="92" t="s">
        <v>104</v>
      </c>
      <c r="F7" s="93">
        <f>SUM(G7:U7)</f>
        <v>3267.8</v>
      </c>
      <c r="G7" s="94">
        <v>2441.5</v>
      </c>
      <c r="H7" s="94">
        <v>545.3</v>
      </c>
      <c r="I7" s="94">
        <v>96.7</v>
      </c>
      <c r="J7" s="94"/>
      <c r="K7" s="94"/>
      <c r="L7" s="94"/>
      <c r="M7" s="94"/>
      <c r="N7" s="94"/>
      <c r="O7" s="94">
        <v>184.3</v>
      </c>
      <c r="P7" s="94"/>
      <c r="Q7" s="94"/>
      <c r="R7" s="94"/>
      <c r="S7" s="94"/>
      <c r="T7" s="94"/>
      <c r="U7" s="94"/>
    </row>
    <row r="8" spans="1:21" s="80" customFormat="1" ht="20.25" customHeight="1">
      <c r="A8" s="91" t="s">
        <v>106</v>
      </c>
      <c r="B8" s="91" t="s">
        <v>107</v>
      </c>
      <c r="C8" s="91"/>
      <c r="D8" s="91" t="s">
        <v>94</v>
      </c>
      <c r="E8" s="92" t="s">
        <v>105</v>
      </c>
      <c r="F8" s="93">
        <f>SUM(G8:U8)</f>
        <v>3267.8</v>
      </c>
      <c r="G8" s="94">
        <v>2441.5</v>
      </c>
      <c r="H8" s="94">
        <v>545.3</v>
      </c>
      <c r="I8" s="94">
        <v>96.7</v>
      </c>
      <c r="J8" s="94"/>
      <c r="K8" s="94"/>
      <c r="L8" s="94"/>
      <c r="M8" s="94"/>
      <c r="N8" s="94"/>
      <c r="O8" s="94">
        <v>184.3</v>
      </c>
      <c r="P8" s="94"/>
      <c r="Q8" s="94"/>
      <c r="R8" s="94"/>
      <c r="S8" s="94"/>
      <c r="T8" s="94"/>
      <c r="U8" s="94"/>
    </row>
    <row r="9" spans="1:21" s="80" customFormat="1" ht="20.25" customHeight="1">
      <c r="A9" s="91" t="s">
        <v>106</v>
      </c>
      <c r="B9" s="91" t="s">
        <v>107</v>
      </c>
      <c r="C9" s="91" t="s">
        <v>108</v>
      </c>
      <c r="D9" s="91" t="s">
        <v>94</v>
      </c>
      <c r="E9" s="95" t="s">
        <v>109</v>
      </c>
      <c r="F9" s="93">
        <f>SUM(G9:U9)</f>
        <v>3267.8</v>
      </c>
      <c r="G9" s="94">
        <v>2441.5</v>
      </c>
      <c r="H9" s="94">
        <v>545.3</v>
      </c>
      <c r="I9" s="94">
        <v>96.7</v>
      </c>
      <c r="J9" s="94"/>
      <c r="K9" s="94"/>
      <c r="L9" s="94"/>
      <c r="M9" s="94"/>
      <c r="N9" s="94"/>
      <c r="O9" s="94">
        <v>184.3</v>
      </c>
      <c r="P9" s="94"/>
      <c r="Q9" s="94"/>
      <c r="R9" s="94"/>
      <c r="S9" s="94"/>
      <c r="T9" s="94"/>
      <c r="U9" s="9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A1" sqref="A1:A65536"/>
    </sheetView>
  </sheetViews>
  <sheetFormatPr defaultColWidth="6.875" defaultRowHeight="12.75" customHeight="1"/>
  <cols>
    <col min="1" max="1" width="16.50390625" style="54" customWidth="1"/>
    <col min="2" max="2" width="9.125" style="54" customWidth="1"/>
    <col min="3" max="8" width="7.875" style="54" customWidth="1"/>
    <col min="9" max="9" width="9.125" style="54" customWidth="1"/>
    <col min="10" max="15" width="7.875" style="54" customWidth="1"/>
    <col min="16" max="250" width="6.875" style="54" customWidth="1"/>
    <col min="251" max="16384" width="6.875" style="54" customWidth="1"/>
  </cols>
  <sheetData>
    <row r="1" spans="15:250" ht="12.75" customHeight="1">
      <c r="O1" s="73" t="s">
        <v>271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5" t="s">
        <v>272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6" t="s">
        <v>2</v>
      </c>
      <c r="F3" s="57"/>
      <c r="G3" s="57"/>
      <c r="H3" s="57"/>
      <c r="I3" s="57"/>
      <c r="J3" s="57"/>
      <c r="K3" s="57"/>
      <c r="L3" s="57"/>
      <c r="M3" s="57"/>
      <c r="N3" s="57"/>
      <c r="O3" s="57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8" t="s">
        <v>273</v>
      </c>
      <c r="B4" s="59" t="s">
        <v>274</v>
      </c>
      <c r="C4" s="59"/>
      <c r="D4" s="59"/>
      <c r="E4" s="59"/>
      <c r="F4" s="59"/>
      <c r="G4" s="59"/>
      <c r="H4" s="59"/>
      <c r="I4" s="74" t="s">
        <v>275</v>
      </c>
      <c r="J4" s="75"/>
      <c r="K4" s="75"/>
      <c r="L4" s="75"/>
      <c r="M4" s="75"/>
      <c r="N4" s="75"/>
      <c r="O4" s="75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8"/>
      <c r="B5" s="60" t="s">
        <v>81</v>
      </c>
      <c r="C5" s="60" t="s">
        <v>189</v>
      </c>
      <c r="D5" s="60" t="s">
        <v>276</v>
      </c>
      <c r="E5" s="61" t="s">
        <v>277</v>
      </c>
      <c r="F5" s="62" t="s">
        <v>193</v>
      </c>
      <c r="G5" s="62" t="s">
        <v>278</v>
      </c>
      <c r="H5" s="63" t="s">
        <v>195</v>
      </c>
      <c r="I5" s="65" t="s">
        <v>81</v>
      </c>
      <c r="J5" s="66" t="s">
        <v>189</v>
      </c>
      <c r="K5" s="66" t="s">
        <v>276</v>
      </c>
      <c r="L5" s="66" t="s">
        <v>277</v>
      </c>
      <c r="M5" s="66" t="s">
        <v>193</v>
      </c>
      <c r="N5" s="66" t="s">
        <v>278</v>
      </c>
      <c r="O5" s="66" t="s">
        <v>195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8"/>
      <c r="B6" s="64"/>
      <c r="C6" s="64"/>
      <c r="D6" s="64"/>
      <c r="E6" s="65"/>
      <c r="F6" s="66"/>
      <c r="G6" s="66"/>
      <c r="H6" s="67"/>
      <c r="I6" s="65"/>
      <c r="J6" s="66"/>
      <c r="K6" s="66"/>
      <c r="L6" s="66"/>
      <c r="M6" s="66"/>
      <c r="N6" s="66"/>
      <c r="O6" s="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8" t="s">
        <v>93</v>
      </c>
      <c r="B7" s="69">
        <v>7</v>
      </c>
      <c r="C7" s="69">
        <v>8</v>
      </c>
      <c r="D7" s="69">
        <v>9</v>
      </c>
      <c r="E7" s="69">
        <v>10</v>
      </c>
      <c r="F7" s="69">
        <v>11</v>
      </c>
      <c r="G7" s="69">
        <v>12</v>
      </c>
      <c r="H7" s="69">
        <v>13</v>
      </c>
      <c r="I7" s="69">
        <v>14</v>
      </c>
      <c r="J7" s="69">
        <v>15</v>
      </c>
      <c r="K7" s="69">
        <v>16</v>
      </c>
      <c r="L7" s="69">
        <v>17</v>
      </c>
      <c r="M7" s="69">
        <v>18</v>
      </c>
      <c r="N7" s="69">
        <v>19</v>
      </c>
      <c r="O7" s="69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3" customFormat="1" ht="28.5" customHeight="1">
      <c r="A8" s="70" t="s">
        <v>95</v>
      </c>
      <c r="B8" s="71">
        <f>SUM(C8:H8)</f>
        <v>104</v>
      </c>
      <c r="C8" s="71">
        <v>28</v>
      </c>
      <c r="D8" s="71"/>
      <c r="E8" s="71"/>
      <c r="F8" s="71">
        <v>76</v>
      </c>
      <c r="G8" s="71"/>
      <c r="H8" s="72"/>
      <c r="I8" s="76">
        <f>SUM(J8:O8)</f>
        <v>98</v>
      </c>
      <c r="J8" s="77">
        <v>26</v>
      </c>
      <c r="K8" s="77"/>
      <c r="L8" s="77"/>
      <c r="M8" s="77">
        <v>72</v>
      </c>
      <c r="N8" s="77"/>
      <c r="O8" s="78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ht="30.75" customHeight="1">
      <c r="A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3"/>
      <c r="D10" s="53"/>
      <c r="E10" s="53"/>
      <c r="F10" s="53"/>
      <c r="G10" s="53"/>
      <c r="H10" s="53"/>
      <c r="I10" s="53"/>
      <c r="J10" s="53"/>
      <c r="L10" s="53"/>
      <c r="N10" s="79"/>
      <c r="O10" s="5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3"/>
      <c r="G11" s="53"/>
      <c r="H11" s="53"/>
      <c r="I11" s="53"/>
      <c r="K11" s="53"/>
      <c r="O11" s="5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5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8.75390625" style="29" customWidth="1"/>
    <col min="2" max="2" width="13.50390625" style="29" customWidth="1"/>
    <col min="3" max="5" width="15.125" style="29" customWidth="1"/>
    <col min="6" max="7" width="23.625" style="29" customWidth="1"/>
    <col min="8" max="9" width="20.625" style="29" customWidth="1"/>
    <col min="10" max="10" width="8.75390625" style="29" customWidth="1"/>
    <col min="11" max="16384" width="6.875" style="29" customWidth="1"/>
  </cols>
  <sheetData>
    <row r="1" spans="1:10" ht="18.75" customHeight="1">
      <c r="A1" s="30"/>
      <c r="B1" s="30"/>
      <c r="C1" s="30"/>
      <c r="D1" s="30"/>
      <c r="E1" s="31"/>
      <c r="F1" s="30"/>
      <c r="G1" s="30"/>
      <c r="H1" s="30"/>
      <c r="I1" s="30" t="s">
        <v>279</v>
      </c>
      <c r="J1" s="30"/>
    </row>
    <row r="2" spans="1:10" ht="18.75" customHeight="1">
      <c r="A2" s="32" t="s">
        <v>280</v>
      </c>
      <c r="B2" s="32"/>
      <c r="C2" s="32"/>
      <c r="D2" s="32"/>
      <c r="E2" s="32"/>
      <c r="F2" s="32"/>
      <c r="G2" s="32"/>
      <c r="H2" s="32"/>
      <c r="I2" s="32"/>
      <c r="J2" s="30"/>
    </row>
    <row r="3" spans="1:9" ht="18.75" customHeight="1">
      <c r="A3" s="33" t="s">
        <v>2</v>
      </c>
      <c r="I3" s="50" t="s">
        <v>78</v>
      </c>
    </row>
    <row r="4" spans="1:10" ht="32.25" customHeight="1">
      <c r="A4" s="34" t="s">
        <v>131</v>
      </c>
      <c r="B4" s="35" t="s">
        <v>80</v>
      </c>
      <c r="C4" s="36" t="s">
        <v>281</v>
      </c>
      <c r="D4" s="37"/>
      <c r="E4" s="38"/>
      <c r="F4" s="37" t="s">
        <v>282</v>
      </c>
      <c r="G4" s="36" t="s">
        <v>283</v>
      </c>
      <c r="H4" s="36" t="s">
        <v>284</v>
      </c>
      <c r="I4" s="37"/>
      <c r="J4" s="30"/>
    </row>
    <row r="5" spans="1:10" ht="24.75" customHeight="1">
      <c r="A5" s="34"/>
      <c r="B5" s="35"/>
      <c r="C5" s="39" t="s">
        <v>285</v>
      </c>
      <c r="D5" s="40" t="s">
        <v>114</v>
      </c>
      <c r="E5" s="41" t="s">
        <v>115</v>
      </c>
      <c r="F5" s="37"/>
      <c r="G5" s="36"/>
      <c r="H5" s="42" t="s">
        <v>286</v>
      </c>
      <c r="I5" s="51" t="s">
        <v>287</v>
      </c>
      <c r="J5" s="30"/>
    </row>
    <row r="6" spans="1:10" ht="9.75" customHeight="1">
      <c r="A6" s="43" t="s">
        <v>93</v>
      </c>
      <c r="B6" s="43" t="s">
        <v>93</v>
      </c>
      <c r="C6" s="44" t="s">
        <v>93</v>
      </c>
      <c r="D6" s="44" t="s">
        <v>93</v>
      </c>
      <c r="E6" s="44" t="s">
        <v>93</v>
      </c>
      <c r="F6" s="43" t="s">
        <v>93</v>
      </c>
      <c r="G6" s="43" t="s">
        <v>93</v>
      </c>
      <c r="H6" s="44" t="s">
        <v>93</v>
      </c>
      <c r="I6" s="43" t="s">
        <v>93</v>
      </c>
      <c r="J6" s="30"/>
    </row>
    <row r="7" spans="1:10" s="28" customFormat="1" ht="129" customHeight="1">
      <c r="A7" s="45" t="s">
        <v>94</v>
      </c>
      <c r="B7" s="46" t="s">
        <v>95</v>
      </c>
      <c r="C7" s="47">
        <v>3687.8</v>
      </c>
      <c r="D7" s="47">
        <v>3139.8</v>
      </c>
      <c r="E7" s="47">
        <v>548</v>
      </c>
      <c r="F7" s="46" t="s">
        <v>288</v>
      </c>
      <c r="G7" s="46" t="s">
        <v>289</v>
      </c>
      <c r="H7" s="46" t="s">
        <v>290</v>
      </c>
      <c r="I7" s="52" t="s">
        <v>291</v>
      </c>
      <c r="J7" s="48"/>
    </row>
    <row r="8" spans="1:10" ht="49.5" customHeight="1">
      <c r="A8" s="48"/>
      <c r="B8" s="48"/>
      <c r="C8" s="48"/>
      <c r="D8" s="48"/>
      <c r="E8" s="49"/>
      <c r="F8" s="48"/>
      <c r="G8" s="48"/>
      <c r="H8" s="48"/>
      <c r="I8" s="48"/>
      <c r="J8" s="30"/>
    </row>
    <row r="9" spans="1:10" ht="18.75" customHeight="1">
      <c r="A9" s="30"/>
      <c r="B9" s="48"/>
      <c r="C9" s="48"/>
      <c r="D9" s="48"/>
      <c r="E9" s="31"/>
      <c r="F9" s="30"/>
      <c r="G9" s="30"/>
      <c r="H9" s="48"/>
      <c r="I9" s="48"/>
      <c r="J9" s="30"/>
    </row>
    <row r="10" spans="1:10" ht="18.75" customHeight="1">
      <c r="A10" s="30"/>
      <c r="B10" s="48"/>
      <c r="C10" s="48"/>
      <c r="D10" s="48"/>
      <c r="E10" s="49"/>
      <c r="F10" s="30"/>
      <c r="G10" s="30"/>
      <c r="H10" s="30"/>
      <c r="I10" s="30"/>
      <c r="J10" s="30"/>
    </row>
    <row r="11" spans="1:10" ht="18.75" customHeight="1">
      <c r="A11" s="30"/>
      <c r="B11" s="48"/>
      <c r="C11" s="30"/>
      <c r="D11" s="48"/>
      <c r="E11" s="31"/>
      <c r="F11" s="30"/>
      <c r="G11" s="30"/>
      <c r="H11" s="48"/>
      <c r="I11" s="48"/>
      <c r="J11" s="30"/>
    </row>
    <row r="12" spans="1:10" ht="18.75" customHeight="1">
      <c r="A12" s="30"/>
      <c r="B12" s="30"/>
      <c r="C12" s="48"/>
      <c r="D12" s="48"/>
      <c r="E12" s="31"/>
      <c r="F12" s="30"/>
      <c r="G12" s="30"/>
      <c r="H12" s="30"/>
      <c r="I12" s="30"/>
      <c r="J12" s="30"/>
    </row>
    <row r="13" spans="1:10" ht="18.75" customHeight="1">
      <c r="A13" s="30"/>
      <c r="B13" s="30"/>
      <c r="C13" s="48"/>
      <c r="D13" s="48"/>
      <c r="E13" s="49"/>
      <c r="F13" s="30"/>
      <c r="G13" s="48"/>
      <c r="H13" s="48"/>
      <c r="I13" s="30"/>
      <c r="J13" s="30"/>
    </row>
    <row r="14" spans="1:10" ht="18.75" customHeight="1">
      <c r="A14" s="30"/>
      <c r="B14" s="30"/>
      <c r="C14" s="30"/>
      <c r="D14" s="30"/>
      <c r="E14" s="31"/>
      <c r="F14" s="30"/>
      <c r="G14" s="30"/>
      <c r="H14" s="30"/>
      <c r="I14" s="30"/>
      <c r="J14" s="30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7"/>
  <sheetViews>
    <sheetView showGridLines="0" showZeros="0" workbookViewId="0" topLeftCell="A1">
      <selection activeCell="A8" sqref="A8"/>
    </sheetView>
  </sheetViews>
  <sheetFormatPr defaultColWidth="6.875" defaultRowHeight="22.5" customHeight="1"/>
  <cols>
    <col min="1" max="3" width="3.375" style="470" customWidth="1"/>
    <col min="4" max="4" width="7.375" style="470" customWidth="1"/>
    <col min="5" max="5" width="21.75390625" style="470" customWidth="1"/>
    <col min="6" max="6" width="12.50390625" style="470" customWidth="1"/>
    <col min="7" max="7" width="11.625" style="470" customWidth="1"/>
    <col min="8" max="16" width="10.50390625" style="470" customWidth="1"/>
    <col min="17" max="247" width="6.75390625" style="470" customWidth="1"/>
    <col min="248" max="16384" width="6.875" style="471" customWidth="1"/>
  </cols>
  <sheetData>
    <row r="1" spans="2:247" ht="22.5" customHeight="1"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P1" s="490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73" t="s">
        <v>97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500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74" t="s">
        <v>2</v>
      </c>
      <c r="B3" s="475"/>
      <c r="C3" s="475"/>
      <c r="D3" s="476"/>
      <c r="E3" s="477"/>
      <c r="F3" s="476"/>
      <c r="G3" s="478"/>
      <c r="H3" s="478"/>
      <c r="I3" s="478"/>
      <c r="J3" s="476"/>
      <c r="K3" s="476"/>
      <c r="L3" s="476"/>
      <c r="O3" s="491" t="s">
        <v>78</v>
      </c>
      <c r="P3" s="491"/>
      <c r="Q3" s="47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79" t="s">
        <v>98</v>
      </c>
      <c r="B4" s="479"/>
      <c r="C4" s="479"/>
      <c r="D4" s="480" t="s">
        <v>79</v>
      </c>
      <c r="E4" s="481" t="s">
        <v>99</v>
      </c>
      <c r="F4" s="482" t="s">
        <v>100</v>
      </c>
      <c r="G4" s="483" t="s">
        <v>82</v>
      </c>
      <c r="H4" s="483"/>
      <c r="I4" s="483"/>
      <c r="J4" s="480" t="s">
        <v>83</v>
      </c>
      <c r="K4" s="480" t="s">
        <v>84</v>
      </c>
      <c r="L4" s="480" t="s">
        <v>85</v>
      </c>
      <c r="M4" s="480" t="s">
        <v>86</v>
      </c>
      <c r="N4" s="480" t="s">
        <v>87</v>
      </c>
      <c r="O4" s="492" t="s">
        <v>88</v>
      </c>
      <c r="P4" s="493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80" t="s">
        <v>101</v>
      </c>
      <c r="B5" s="480" t="s">
        <v>102</v>
      </c>
      <c r="C5" s="480" t="s">
        <v>103</v>
      </c>
      <c r="D5" s="480"/>
      <c r="E5" s="481"/>
      <c r="F5" s="480"/>
      <c r="G5" s="480" t="s">
        <v>90</v>
      </c>
      <c r="H5" s="480" t="s">
        <v>91</v>
      </c>
      <c r="I5" s="480" t="s">
        <v>92</v>
      </c>
      <c r="J5" s="480"/>
      <c r="K5" s="480"/>
      <c r="L5" s="480"/>
      <c r="M5" s="480"/>
      <c r="N5" s="480"/>
      <c r="O5" s="494"/>
      <c r="P5" s="49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84" t="s">
        <v>93</v>
      </c>
      <c r="B6" s="484" t="s">
        <v>93</v>
      </c>
      <c r="C6" s="484" t="s">
        <v>93</v>
      </c>
      <c r="D6" s="484" t="s">
        <v>93</v>
      </c>
      <c r="E6" s="484" t="s">
        <v>93</v>
      </c>
      <c r="F6" s="484">
        <v>1</v>
      </c>
      <c r="G6" s="484">
        <v>2</v>
      </c>
      <c r="H6" s="484">
        <v>3</v>
      </c>
      <c r="I6" s="484">
        <v>4</v>
      </c>
      <c r="J6" s="484">
        <v>5</v>
      </c>
      <c r="K6" s="484">
        <v>6</v>
      </c>
      <c r="L6" s="484">
        <v>7</v>
      </c>
      <c r="M6" s="484">
        <v>8</v>
      </c>
      <c r="N6" s="484">
        <v>9</v>
      </c>
      <c r="O6" s="496">
        <v>10</v>
      </c>
      <c r="P6" s="497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85">
        <v>201</v>
      </c>
      <c r="B7" s="485"/>
      <c r="C7" s="485"/>
      <c r="D7" s="262" t="s">
        <v>94</v>
      </c>
      <c r="E7" s="247" t="s">
        <v>104</v>
      </c>
      <c r="F7" s="486">
        <f>G7+P7</f>
        <v>3687.8</v>
      </c>
      <c r="G7" s="487">
        <f>SUM(H7:I7)</f>
        <v>3687.8</v>
      </c>
      <c r="H7" s="488">
        <v>3267.8</v>
      </c>
      <c r="I7" s="498">
        <v>420</v>
      </c>
      <c r="J7" s="486"/>
      <c r="K7" s="486"/>
      <c r="L7" s="486"/>
      <c r="M7" s="486"/>
      <c r="N7" s="486"/>
      <c r="O7" s="486"/>
      <c r="P7" s="49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85">
        <v>201</v>
      </c>
      <c r="B8" s="485">
        <v>38</v>
      </c>
      <c r="C8" s="485"/>
      <c r="D8" s="262" t="s">
        <v>94</v>
      </c>
      <c r="E8" s="247" t="s">
        <v>105</v>
      </c>
      <c r="F8" s="486">
        <f>G8+P8</f>
        <v>3687.8</v>
      </c>
      <c r="G8" s="487">
        <f>SUM(H8:I8)</f>
        <v>3687.8</v>
      </c>
      <c r="H8" s="488">
        <v>3267.8</v>
      </c>
      <c r="I8" s="498">
        <v>420</v>
      </c>
      <c r="J8" s="486"/>
      <c r="K8" s="486"/>
      <c r="L8" s="486"/>
      <c r="M8" s="486"/>
      <c r="N8" s="486"/>
      <c r="O8" s="486"/>
      <c r="P8" s="49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s="469" customFormat="1" ht="20.25" customHeight="1">
      <c r="A9" s="261" t="s">
        <v>106</v>
      </c>
      <c r="B9" s="261" t="s">
        <v>107</v>
      </c>
      <c r="C9" s="261" t="s">
        <v>108</v>
      </c>
      <c r="D9" s="262" t="s">
        <v>94</v>
      </c>
      <c r="E9" s="248" t="s">
        <v>109</v>
      </c>
      <c r="F9" s="486">
        <f>G9+P9</f>
        <v>3687.8</v>
      </c>
      <c r="G9" s="487">
        <f>SUM(H9:I9)</f>
        <v>3687.8</v>
      </c>
      <c r="H9" s="488">
        <v>3267.8</v>
      </c>
      <c r="I9" s="498">
        <v>420</v>
      </c>
      <c r="J9" s="486"/>
      <c r="K9" s="486"/>
      <c r="L9" s="486"/>
      <c r="M9" s="486"/>
      <c r="N9" s="486"/>
      <c r="O9" s="486"/>
      <c r="P9" s="499"/>
      <c r="Q9" s="489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</row>
    <row r="10" spans="1:247" ht="27" customHeight="1">
      <c r="A10" s="489"/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89"/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489"/>
      <c r="B12" s="489"/>
      <c r="C12" s="489"/>
      <c r="D12" s="489"/>
      <c r="E12" s="489"/>
      <c r="H12" s="489"/>
      <c r="I12" s="489"/>
      <c r="J12" s="489"/>
      <c r="K12" s="489"/>
      <c r="L12" s="489"/>
      <c r="M12" s="489"/>
      <c r="N12" s="489"/>
      <c r="O12" s="48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489"/>
      <c r="B13" s="489"/>
      <c r="C13" s="489"/>
      <c r="D13" s="489"/>
      <c r="E13" s="489"/>
      <c r="F13" s="489"/>
      <c r="H13" s="489"/>
      <c r="I13" s="489"/>
      <c r="J13" s="489"/>
      <c r="K13" s="489"/>
      <c r="L13" s="489"/>
      <c r="M13" s="489"/>
      <c r="N13" s="489"/>
      <c r="O13" s="48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22.5" customHeight="1">
      <c r="B14" s="489"/>
      <c r="C14" s="489"/>
      <c r="D14" s="489"/>
      <c r="E14" s="489"/>
      <c r="H14" s="489"/>
      <c r="I14" s="489"/>
      <c r="J14" s="489"/>
      <c r="K14" s="489"/>
      <c r="L14" s="489"/>
      <c r="M14" s="489"/>
      <c r="N14" s="489"/>
      <c r="O14" s="489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22.5" customHeight="1">
      <c r="C15" s="489"/>
      <c r="D15" s="489"/>
      <c r="E15" s="489"/>
      <c r="I15" s="489"/>
      <c r="L15" s="489"/>
      <c r="M15" s="489"/>
      <c r="N15" s="489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22.5" customHeight="1">
      <c r="D16" s="489"/>
      <c r="E16" s="489"/>
      <c r="M16" s="489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22.5" customHeight="1">
      <c r="E17" s="489"/>
      <c r="L17" s="489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8.125" style="2" customWidth="1"/>
    <col min="2" max="2" width="10.125" style="2" customWidth="1"/>
    <col min="3" max="3" width="10.25390625" style="2" customWidth="1"/>
    <col min="4" max="4" width="9.00390625" style="2" customWidth="1"/>
    <col min="5" max="5" width="10.125" style="2" customWidth="1"/>
    <col min="6" max="6" width="13.375" style="2" customWidth="1"/>
    <col min="7" max="7" width="16.375" style="2" customWidth="1"/>
    <col min="8" max="8" width="17.125" style="2" customWidth="1"/>
    <col min="9" max="9" width="9.75390625" style="2" customWidth="1"/>
    <col min="10" max="10" width="18.75390625" style="2" customWidth="1"/>
    <col min="11" max="12" width="16.625" style="2" customWidth="1"/>
    <col min="13" max="13" width="23.375" style="2" customWidth="1"/>
    <col min="14" max="14" width="13.25390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292</v>
      </c>
      <c r="O1" s="3"/>
      <c r="P1"/>
      <c r="Q1"/>
      <c r="R1"/>
      <c r="S1"/>
    </row>
    <row r="2" spans="1:19" ht="18.75" customHeight="1">
      <c r="A2" s="5" t="s">
        <v>293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:19" ht="18.75" customHeight="1">
      <c r="A3" s="6" t="s">
        <v>2</v>
      </c>
      <c r="N3" s="24" t="s">
        <v>78</v>
      </c>
      <c r="P3"/>
      <c r="Q3"/>
      <c r="R3"/>
      <c r="S3"/>
    </row>
    <row r="4" spans="1:19" ht="32.25" customHeight="1">
      <c r="A4" s="7" t="s">
        <v>131</v>
      </c>
      <c r="B4" s="8" t="s">
        <v>80</v>
      </c>
      <c r="C4" s="9" t="s">
        <v>294</v>
      </c>
      <c r="D4" s="7" t="s">
        <v>295</v>
      </c>
      <c r="E4" s="7" t="s">
        <v>296</v>
      </c>
      <c r="F4" s="7"/>
      <c r="G4" s="7" t="s">
        <v>297</v>
      </c>
      <c r="H4" s="10" t="s">
        <v>298</v>
      </c>
      <c r="I4" s="7" t="s">
        <v>299</v>
      </c>
      <c r="J4" s="7" t="s">
        <v>300</v>
      </c>
      <c r="K4" s="7" t="s">
        <v>301</v>
      </c>
      <c r="L4" s="7" t="s">
        <v>302</v>
      </c>
      <c r="M4" s="7" t="s">
        <v>303</v>
      </c>
      <c r="N4" s="7" t="s">
        <v>304</v>
      </c>
      <c r="O4" s="3"/>
      <c r="P4"/>
      <c r="Q4"/>
      <c r="R4"/>
      <c r="S4"/>
    </row>
    <row r="5" spans="1:19" ht="24.75" customHeight="1">
      <c r="A5" s="7"/>
      <c r="B5" s="11"/>
      <c r="C5" s="9"/>
      <c r="D5" s="7"/>
      <c r="E5" s="7" t="s">
        <v>176</v>
      </c>
      <c r="F5" s="12" t="s">
        <v>305</v>
      </c>
      <c r="G5" s="7"/>
      <c r="H5" s="10"/>
      <c r="I5" s="7"/>
      <c r="J5" s="7"/>
      <c r="K5" s="7"/>
      <c r="L5" s="7"/>
      <c r="M5" s="7"/>
      <c r="N5" s="7"/>
      <c r="O5" s="3"/>
      <c r="P5"/>
      <c r="Q5"/>
      <c r="R5"/>
      <c r="S5"/>
    </row>
    <row r="6" spans="1:19" ht="9.75" customHeight="1">
      <c r="A6" s="13" t="s">
        <v>93</v>
      </c>
      <c r="B6" s="13" t="s">
        <v>93</v>
      </c>
      <c r="C6" s="13" t="s">
        <v>93</v>
      </c>
      <c r="D6" s="14" t="s">
        <v>93</v>
      </c>
      <c r="E6" s="15" t="s">
        <v>93</v>
      </c>
      <c r="F6" s="15" t="s">
        <v>93</v>
      </c>
      <c r="G6" s="14" t="s">
        <v>93</v>
      </c>
      <c r="H6" s="13" t="s">
        <v>93</v>
      </c>
      <c r="I6" s="13" t="s">
        <v>93</v>
      </c>
      <c r="J6" s="13" t="s">
        <v>93</v>
      </c>
      <c r="K6" s="14" t="s">
        <v>93</v>
      </c>
      <c r="L6" s="14" t="s">
        <v>93</v>
      </c>
      <c r="M6" s="14" t="s">
        <v>93</v>
      </c>
      <c r="N6" s="13" t="s">
        <v>93</v>
      </c>
      <c r="O6" s="3"/>
      <c r="P6"/>
      <c r="Q6"/>
      <c r="R6"/>
      <c r="S6"/>
    </row>
    <row r="7" spans="1:19" s="1" customFormat="1" ht="114" customHeight="1">
      <c r="A7" s="16" t="s">
        <v>94</v>
      </c>
      <c r="B7" s="17" t="s">
        <v>95</v>
      </c>
      <c r="C7" s="17" t="s">
        <v>306</v>
      </c>
      <c r="D7" s="18" t="s">
        <v>248</v>
      </c>
      <c r="E7" s="19">
        <v>144</v>
      </c>
      <c r="F7" s="20">
        <v>144</v>
      </c>
      <c r="G7" s="18" t="s">
        <v>307</v>
      </c>
      <c r="H7" s="21" t="s">
        <v>308</v>
      </c>
      <c r="I7" s="21" t="s">
        <v>309</v>
      </c>
      <c r="J7" s="21" t="s">
        <v>310</v>
      </c>
      <c r="K7" s="21" t="s">
        <v>311</v>
      </c>
      <c r="L7" s="17" t="s">
        <v>312</v>
      </c>
      <c r="M7" s="25" t="s">
        <v>313</v>
      </c>
      <c r="N7" s="25"/>
      <c r="O7" s="22"/>
      <c r="P7" s="26"/>
      <c r="Q7" s="26"/>
      <c r="R7" s="26"/>
      <c r="S7" s="26"/>
    </row>
    <row r="8" spans="1:19" s="1" customFormat="1" ht="90" customHeight="1">
      <c r="A8" s="16" t="s">
        <v>94</v>
      </c>
      <c r="B8" s="17" t="s">
        <v>95</v>
      </c>
      <c r="C8" s="17" t="s">
        <v>314</v>
      </c>
      <c r="D8" s="18" t="s">
        <v>248</v>
      </c>
      <c r="E8" s="19">
        <v>95</v>
      </c>
      <c r="F8" s="20">
        <v>95</v>
      </c>
      <c r="G8" s="18" t="s">
        <v>315</v>
      </c>
      <c r="H8" s="21" t="s">
        <v>308</v>
      </c>
      <c r="I8" s="21" t="s">
        <v>309</v>
      </c>
      <c r="J8" s="21" t="s">
        <v>316</v>
      </c>
      <c r="K8" s="21" t="s">
        <v>317</v>
      </c>
      <c r="L8" s="17" t="s">
        <v>318</v>
      </c>
      <c r="M8" s="25" t="s">
        <v>319</v>
      </c>
      <c r="N8" s="25"/>
      <c r="O8" s="22"/>
      <c r="P8" s="26"/>
      <c r="Q8" s="26"/>
      <c r="R8" s="26"/>
      <c r="S8" s="26"/>
    </row>
    <row r="9" spans="1:19" s="1" customFormat="1" ht="123" customHeight="1">
      <c r="A9" s="16" t="s">
        <v>94</v>
      </c>
      <c r="B9" s="17" t="s">
        <v>95</v>
      </c>
      <c r="C9" s="17" t="s">
        <v>320</v>
      </c>
      <c r="D9" s="18" t="s">
        <v>248</v>
      </c>
      <c r="E9" s="19">
        <v>140</v>
      </c>
      <c r="F9" s="20">
        <v>140</v>
      </c>
      <c r="G9" s="18" t="s">
        <v>321</v>
      </c>
      <c r="H9" s="21" t="s">
        <v>308</v>
      </c>
      <c r="I9" s="21" t="s">
        <v>309</v>
      </c>
      <c r="J9" s="21" t="s">
        <v>322</v>
      </c>
      <c r="K9" s="21" t="s">
        <v>323</v>
      </c>
      <c r="L9" s="17" t="s">
        <v>324</v>
      </c>
      <c r="M9" s="25" t="s">
        <v>325</v>
      </c>
      <c r="N9" s="25"/>
      <c r="O9" s="22"/>
      <c r="P9" s="26"/>
      <c r="Q9" s="26"/>
      <c r="R9" s="26"/>
      <c r="S9" s="26"/>
    </row>
    <row r="10" spans="1:19" s="1" customFormat="1" ht="108" customHeight="1">
      <c r="A10" s="16" t="s">
        <v>94</v>
      </c>
      <c r="B10" s="17" t="s">
        <v>95</v>
      </c>
      <c r="C10" s="17" t="s">
        <v>326</v>
      </c>
      <c r="D10" s="18" t="s">
        <v>248</v>
      </c>
      <c r="E10" s="19">
        <v>169</v>
      </c>
      <c r="F10" s="20">
        <v>169</v>
      </c>
      <c r="G10" s="18" t="s">
        <v>327</v>
      </c>
      <c r="H10" s="21" t="s">
        <v>308</v>
      </c>
      <c r="I10" s="21" t="s">
        <v>309</v>
      </c>
      <c r="J10" s="21" t="s">
        <v>328</v>
      </c>
      <c r="K10" s="21" t="s">
        <v>329</v>
      </c>
      <c r="L10" s="17" t="s">
        <v>330</v>
      </c>
      <c r="M10" s="25" t="s">
        <v>331</v>
      </c>
      <c r="N10" s="25"/>
      <c r="O10" s="22"/>
      <c r="P10" s="26"/>
      <c r="Q10" s="26"/>
      <c r="R10" s="26"/>
      <c r="S10" s="26"/>
    </row>
    <row r="11" spans="1:19" ht="18.75" customHeight="1">
      <c r="A11" s="3"/>
      <c r="B11" s="3"/>
      <c r="C11" s="22"/>
      <c r="D11" s="22"/>
      <c r="E11" s="22"/>
      <c r="F11" s="22"/>
      <c r="G11" s="23"/>
      <c r="H11" s="22"/>
      <c r="I11" s="22"/>
      <c r="J11" s="22"/>
      <c r="K11" s="22"/>
      <c r="L11" s="22"/>
      <c r="M11" s="22"/>
      <c r="N11" s="22"/>
      <c r="O11" s="3"/>
      <c r="P11"/>
      <c r="Q11"/>
      <c r="R11"/>
      <c r="S11"/>
    </row>
    <row r="12" spans="1:19" ht="18.75" customHeight="1">
      <c r="A12" s="3"/>
      <c r="B12" s="3"/>
      <c r="C12" s="22"/>
      <c r="D12" s="22"/>
      <c r="E12" s="22"/>
      <c r="F12" s="22"/>
      <c r="G12" s="23"/>
      <c r="H12" s="3"/>
      <c r="I12" s="3"/>
      <c r="J12" s="3"/>
      <c r="K12" s="22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22"/>
      <c r="D13" s="22"/>
      <c r="E13" s="22"/>
      <c r="F13" s="22"/>
      <c r="G13" s="23"/>
      <c r="H13" s="3"/>
      <c r="I13" s="3"/>
      <c r="J13" s="3"/>
      <c r="K13" s="22"/>
      <c r="L13" s="3"/>
      <c r="M13" s="3"/>
      <c r="N13" s="22"/>
      <c r="O13" s="3"/>
      <c r="P13"/>
      <c r="Q13"/>
      <c r="R13"/>
      <c r="S13"/>
    </row>
    <row r="14" spans="1:19" ht="18.75" customHeight="1">
      <c r="A14" s="3"/>
      <c r="B14" s="3"/>
      <c r="C14" s="3"/>
      <c r="D14" s="22"/>
      <c r="E14" s="22"/>
      <c r="F14" s="22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8.75" customHeight="1">
      <c r="A15" s="3"/>
      <c r="B15" s="3"/>
      <c r="C15" s="3"/>
      <c r="D15" s="3"/>
      <c r="E15" s="3"/>
      <c r="F15" s="3"/>
      <c r="G15" s="23"/>
      <c r="H15" s="3"/>
      <c r="I15" s="3"/>
      <c r="J15" s="3"/>
      <c r="K15" s="3"/>
      <c r="L15" s="3"/>
      <c r="M15" s="22"/>
      <c r="N15" s="3"/>
      <c r="O15" s="3"/>
      <c r="P15"/>
      <c r="Q15"/>
      <c r="R15"/>
      <c r="S15"/>
    </row>
    <row r="16" spans="1:19" ht="18.75" customHeight="1">
      <c r="A16" s="3"/>
      <c r="B16" s="3"/>
      <c r="C16" s="3"/>
      <c r="D16" s="3"/>
      <c r="E16" s="3"/>
      <c r="F16" s="3"/>
      <c r="G16" s="4"/>
      <c r="H16" s="3"/>
      <c r="I16" s="3"/>
      <c r="J16" s="3"/>
      <c r="K16" s="3"/>
      <c r="L16" s="3"/>
      <c r="M16" s="3"/>
      <c r="N16" s="3"/>
      <c r="O16" s="3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2:19" ht="12.75" customHeight="1">
      <c r="L18" s="27"/>
      <c r="P18"/>
      <c r="Q18"/>
      <c r="R18"/>
      <c r="S18"/>
    </row>
    <row r="19" spans="1:19" ht="12.75" customHeight="1">
      <c r="A19"/>
      <c r="B19"/>
      <c r="C19"/>
      <c r="D19"/>
      <c r="E19"/>
      <c r="F19"/>
      <c r="G19"/>
      <c r="H19"/>
      <c r="I19"/>
      <c r="J19"/>
      <c r="K19"/>
      <c r="L19" s="27"/>
      <c r="M19"/>
      <c r="N19"/>
      <c r="O19"/>
      <c r="P19"/>
      <c r="Q19"/>
      <c r="R19"/>
      <c r="S19"/>
    </row>
  </sheetData>
  <sheetProtection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workbookViewId="0" topLeftCell="A1">
      <selection activeCell="E8" sqref="E8:E10"/>
    </sheetView>
  </sheetViews>
  <sheetFormatPr defaultColWidth="6.875" defaultRowHeight="18.75" customHeight="1"/>
  <cols>
    <col min="1" max="3" width="3.50390625" style="425" customWidth="1"/>
    <col min="4" max="4" width="7.125" style="425" customWidth="1"/>
    <col min="5" max="5" width="25.625" style="426" customWidth="1"/>
    <col min="6" max="6" width="9.75390625" style="427" customWidth="1"/>
    <col min="7" max="10" width="8.50390625" style="427" customWidth="1"/>
    <col min="11" max="12" width="8.625" style="427" customWidth="1"/>
    <col min="13" max="17" width="8.00390625" style="427" customWidth="1"/>
    <col min="18" max="18" width="8.00390625" style="428" customWidth="1"/>
    <col min="19" max="21" width="8.00390625" style="429" customWidth="1"/>
    <col min="22" max="16384" width="6.875" style="428" customWidth="1"/>
  </cols>
  <sheetData>
    <row r="1" spans="1:21" ht="24.75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S1" s="457"/>
      <c r="T1" s="457"/>
      <c r="U1" s="405" t="s">
        <v>110</v>
      </c>
    </row>
    <row r="2" spans="1:21" ht="24.75" customHeight="1">
      <c r="A2" s="430" t="s">
        <v>111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3" spans="1:21" s="423" customFormat="1" ht="24.75" customHeight="1">
      <c r="A3" s="431" t="s">
        <v>2</v>
      </c>
      <c r="B3" s="432"/>
      <c r="C3" s="433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51"/>
      <c r="Q3" s="451"/>
      <c r="S3" s="458"/>
      <c r="T3" s="459" t="s">
        <v>78</v>
      </c>
      <c r="U3" s="459"/>
    </row>
    <row r="4" spans="1:21" s="423" customFormat="1" ht="21.75" customHeight="1">
      <c r="A4" s="434" t="s">
        <v>112</v>
      </c>
      <c r="B4" s="434"/>
      <c r="C4" s="435"/>
      <c r="D4" s="436" t="s">
        <v>79</v>
      </c>
      <c r="E4" s="437" t="s">
        <v>99</v>
      </c>
      <c r="F4" s="438" t="s">
        <v>113</v>
      </c>
      <c r="G4" s="439" t="s">
        <v>114</v>
      </c>
      <c r="H4" s="434"/>
      <c r="I4" s="434"/>
      <c r="J4" s="435"/>
      <c r="K4" s="452" t="s">
        <v>115</v>
      </c>
      <c r="L4" s="452"/>
      <c r="M4" s="452"/>
      <c r="N4" s="452"/>
      <c r="O4" s="452"/>
      <c r="P4" s="452"/>
      <c r="Q4" s="452"/>
      <c r="R4" s="452"/>
      <c r="S4" s="460" t="s">
        <v>116</v>
      </c>
      <c r="T4" s="461" t="s">
        <v>117</v>
      </c>
      <c r="U4" s="461" t="s">
        <v>118</v>
      </c>
    </row>
    <row r="5" spans="1:21" s="423" customFormat="1" ht="21.75" customHeight="1">
      <c r="A5" s="440" t="s">
        <v>101</v>
      </c>
      <c r="B5" s="436" t="s">
        <v>102</v>
      </c>
      <c r="C5" s="436" t="s">
        <v>103</v>
      </c>
      <c r="D5" s="436"/>
      <c r="E5" s="437"/>
      <c r="F5" s="438"/>
      <c r="G5" s="436" t="s">
        <v>81</v>
      </c>
      <c r="H5" s="436" t="s">
        <v>119</v>
      </c>
      <c r="I5" s="436" t="s">
        <v>120</v>
      </c>
      <c r="J5" s="438" t="s">
        <v>121</v>
      </c>
      <c r="K5" s="453" t="s">
        <v>81</v>
      </c>
      <c r="L5" s="454" t="s">
        <v>122</v>
      </c>
      <c r="M5" s="454" t="s">
        <v>123</v>
      </c>
      <c r="N5" s="453" t="s">
        <v>124</v>
      </c>
      <c r="O5" s="455" t="s">
        <v>125</v>
      </c>
      <c r="P5" s="455" t="s">
        <v>126</v>
      </c>
      <c r="Q5" s="455" t="s">
        <v>127</v>
      </c>
      <c r="R5" s="455" t="s">
        <v>128</v>
      </c>
      <c r="S5" s="462"/>
      <c r="T5" s="463"/>
      <c r="U5" s="463"/>
    </row>
    <row r="6" spans="1:21" ht="29.25" customHeight="1">
      <c r="A6" s="440"/>
      <c r="B6" s="436"/>
      <c r="C6" s="436"/>
      <c r="D6" s="436"/>
      <c r="E6" s="441"/>
      <c r="F6" s="442" t="s">
        <v>100</v>
      </c>
      <c r="G6" s="436"/>
      <c r="H6" s="436"/>
      <c r="I6" s="436"/>
      <c r="J6" s="438"/>
      <c r="K6" s="438"/>
      <c r="L6" s="456"/>
      <c r="M6" s="456"/>
      <c r="N6" s="438"/>
      <c r="O6" s="453"/>
      <c r="P6" s="453"/>
      <c r="Q6" s="453"/>
      <c r="R6" s="453"/>
      <c r="S6" s="463"/>
      <c r="T6" s="463"/>
      <c r="U6" s="463"/>
    </row>
    <row r="7" spans="1:21" ht="24.75" customHeight="1">
      <c r="A7" s="443" t="s">
        <v>93</v>
      </c>
      <c r="B7" s="443" t="s">
        <v>93</v>
      </c>
      <c r="C7" s="443" t="s">
        <v>93</v>
      </c>
      <c r="D7" s="443" t="s">
        <v>93</v>
      </c>
      <c r="E7" s="443" t="s">
        <v>93</v>
      </c>
      <c r="F7" s="444">
        <v>1</v>
      </c>
      <c r="G7" s="443">
        <v>2</v>
      </c>
      <c r="H7" s="443">
        <v>3</v>
      </c>
      <c r="I7" s="443">
        <v>4</v>
      </c>
      <c r="J7" s="443">
        <v>5</v>
      </c>
      <c r="K7" s="443">
        <v>6</v>
      </c>
      <c r="L7" s="443">
        <v>7</v>
      </c>
      <c r="M7" s="443">
        <v>8</v>
      </c>
      <c r="N7" s="443">
        <v>9</v>
      </c>
      <c r="O7" s="443">
        <v>10</v>
      </c>
      <c r="P7" s="443">
        <v>11</v>
      </c>
      <c r="Q7" s="443">
        <v>12</v>
      </c>
      <c r="R7" s="443">
        <v>13</v>
      </c>
      <c r="S7" s="444">
        <v>14</v>
      </c>
      <c r="T7" s="444">
        <v>15</v>
      </c>
      <c r="U7" s="444">
        <v>16</v>
      </c>
    </row>
    <row r="8" spans="1:21" s="424" customFormat="1" ht="21" customHeight="1">
      <c r="A8" s="261" t="s">
        <v>106</v>
      </c>
      <c r="B8" s="261"/>
      <c r="C8" s="261"/>
      <c r="D8" s="262" t="s">
        <v>94</v>
      </c>
      <c r="E8" s="247" t="s">
        <v>104</v>
      </c>
      <c r="F8" s="445">
        <f>G8+K8</f>
        <v>3687.8</v>
      </c>
      <c r="G8" s="446">
        <f>SUM(H8:J8)</f>
        <v>3139.8</v>
      </c>
      <c r="H8" s="447">
        <v>2441.5</v>
      </c>
      <c r="I8" s="447">
        <v>514</v>
      </c>
      <c r="J8" s="447">
        <v>184.3</v>
      </c>
      <c r="K8" s="447">
        <f>SUM(L8:R8)</f>
        <v>548</v>
      </c>
      <c r="L8" s="447">
        <v>451.3</v>
      </c>
      <c r="M8" s="445"/>
      <c r="N8" s="447"/>
      <c r="O8" s="447"/>
      <c r="P8" s="447"/>
      <c r="Q8" s="447">
        <v>96.7</v>
      </c>
      <c r="R8" s="464"/>
      <c r="S8" s="465"/>
      <c r="T8" s="466"/>
      <c r="U8" s="464"/>
    </row>
    <row r="9" spans="1:21" s="424" customFormat="1" ht="21" customHeight="1">
      <c r="A9" s="261" t="s">
        <v>106</v>
      </c>
      <c r="B9" s="261" t="s">
        <v>107</v>
      </c>
      <c r="C9" s="261"/>
      <c r="D9" s="262" t="s">
        <v>94</v>
      </c>
      <c r="E9" s="247" t="s">
        <v>105</v>
      </c>
      <c r="F9" s="445">
        <f>G9+K9</f>
        <v>3687.8</v>
      </c>
      <c r="G9" s="446">
        <f>SUM(H9:J9)</f>
        <v>3139.8</v>
      </c>
      <c r="H9" s="447">
        <v>2441.5</v>
      </c>
      <c r="I9" s="447">
        <v>514</v>
      </c>
      <c r="J9" s="447">
        <v>184.3</v>
      </c>
      <c r="K9" s="447">
        <f>SUM(L9:R9)</f>
        <v>548</v>
      </c>
      <c r="L9" s="447">
        <v>451.3</v>
      </c>
      <c r="M9" s="445"/>
      <c r="N9" s="447"/>
      <c r="O9" s="447"/>
      <c r="P9" s="447"/>
      <c r="Q9" s="447">
        <v>96.7</v>
      </c>
      <c r="R9" s="464"/>
      <c r="S9" s="465"/>
      <c r="T9" s="466"/>
      <c r="U9" s="464"/>
    </row>
    <row r="10" spans="1:21" s="424" customFormat="1" ht="21" customHeight="1">
      <c r="A10" s="261" t="s">
        <v>106</v>
      </c>
      <c r="B10" s="261" t="s">
        <v>107</v>
      </c>
      <c r="C10" s="261" t="s">
        <v>108</v>
      </c>
      <c r="D10" s="262" t="s">
        <v>94</v>
      </c>
      <c r="E10" s="248" t="s">
        <v>109</v>
      </c>
      <c r="F10" s="445">
        <f>G10+K10</f>
        <v>3687.8</v>
      </c>
      <c r="G10" s="446">
        <f>SUM(H10:J10)</f>
        <v>3139.8</v>
      </c>
      <c r="H10" s="447">
        <v>2441.5</v>
      </c>
      <c r="I10" s="447">
        <v>514</v>
      </c>
      <c r="J10" s="447">
        <v>184.3</v>
      </c>
      <c r="K10" s="447">
        <f>SUM(L10:R10)</f>
        <v>548</v>
      </c>
      <c r="L10" s="447">
        <v>451.3</v>
      </c>
      <c r="M10" s="445"/>
      <c r="N10" s="447"/>
      <c r="O10" s="447"/>
      <c r="P10" s="447"/>
      <c r="Q10" s="447">
        <v>96.7</v>
      </c>
      <c r="R10" s="464"/>
      <c r="S10" s="465"/>
      <c r="T10" s="466"/>
      <c r="U10" s="464"/>
    </row>
    <row r="11" spans="1:21" ht="25.5" customHeight="1">
      <c r="A11" s="448"/>
      <c r="B11" s="448"/>
      <c r="C11" s="448"/>
      <c r="D11" s="448"/>
      <c r="E11" s="449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67"/>
      <c r="S11" s="468"/>
      <c r="T11" s="468"/>
      <c r="U11" s="468"/>
    </row>
    <row r="12" spans="1:21" ht="18.75" customHeight="1">
      <c r="A12" s="448"/>
      <c r="B12" s="448"/>
      <c r="C12" s="448"/>
      <c r="D12" s="448"/>
      <c r="E12" s="449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450"/>
      <c r="R12" s="467"/>
      <c r="S12" s="468"/>
      <c r="T12" s="468"/>
      <c r="U12" s="468"/>
    </row>
    <row r="13" spans="1:21" ht="18.75" customHeight="1">
      <c r="A13" s="448"/>
      <c r="B13" s="448"/>
      <c r="C13" s="448"/>
      <c r="D13" s="448"/>
      <c r="E13" s="449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/>
      <c r="R13" s="467"/>
      <c r="S13" s="468"/>
      <c r="T13" s="468"/>
      <c r="U13" s="468"/>
    </row>
    <row r="14" spans="4:21" ht="18.75" customHeight="1">
      <c r="D14" s="448"/>
      <c r="E14" s="449"/>
      <c r="F14" s="450"/>
      <c r="H14" s="450"/>
      <c r="I14" s="450"/>
      <c r="J14" s="450"/>
      <c r="K14" s="450"/>
      <c r="L14" s="450"/>
      <c r="M14" s="450"/>
      <c r="N14" s="450"/>
      <c r="O14" s="450"/>
      <c r="P14" s="450"/>
      <c r="Q14" s="450"/>
      <c r="R14" s="467"/>
      <c r="S14" s="468"/>
      <c r="T14" s="468"/>
      <c r="U14" s="468"/>
    </row>
    <row r="15" spans="4:20" ht="18.75" customHeight="1">
      <c r="D15" s="448"/>
      <c r="E15" s="449"/>
      <c r="F15" s="450"/>
      <c r="J15" s="450"/>
      <c r="K15" s="450"/>
      <c r="L15" s="450"/>
      <c r="M15" s="450"/>
      <c r="N15" s="450"/>
      <c r="O15" s="450"/>
      <c r="P15" s="450"/>
      <c r="Q15" s="450"/>
      <c r="R15" s="467"/>
      <c r="S15" s="468"/>
      <c r="T15" s="468"/>
    </row>
    <row r="16" spans="4:20" ht="18.75" customHeight="1">
      <c r="D16" s="448"/>
      <c r="F16" s="450"/>
      <c r="J16" s="450"/>
      <c r="L16" s="450"/>
      <c r="M16" s="450"/>
      <c r="N16" s="450"/>
      <c r="O16" s="450"/>
      <c r="P16" s="450"/>
      <c r="Q16" s="450"/>
      <c r="R16" s="467"/>
      <c r="S16" s="468"/>
      <c r="T16" s="468"/>
    </row>
    <row r="17" spans="6:19" ht="18.75" customHeight="1">
      <c r="F17" s="450"/>
      <c r="O17" s="450"/>
      <c r="P17" s="450"/>
      <c r="Q17" s="450"/>
      <c r="S17" s="468"/>
    </row>
    <row r="18" spans="6:17" ht="18.75" customHeight="1">
      <c r="F18" s="450"/>
      <c r="O18" s="450"/>
      <c r="P18" s="450"/>
      <c r="Q18" s="450"/>
    </row>
    <row r="19" spans="1:22" ht="18.75" customHeight="1">
      <c r="A19"/>
      <c r="B19"/>
      <c r="C19"/>
      <c r="D19"/>
      <c r="E19"/>
      <c r="F19"/>
      <c r="O19" s="450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/>
      <c r="G20" s="450"/>
      <c r="P20"/>
      <c r="Q20"/>
      <c r="R20"/>
      <c r="S20"/>
      <c r="T20"/>
      <c r="U20"/>
      <c r="V20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K11" sqref="K11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7.625" style="0" customWidth="1"/>
    <col min="6" max="6" width="10.625" style="0" customWidth="1"/>
    <col min="7" max="7" width="8.625" style="0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405" t="s">
        <v>129</v>
      </c>
    </row>
    <row r="2" spans="1:21" ht="24.75" customHeight="1">
      <c r="A2" s="82" t="s">
        <v>130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9.5" customHeight="1">
      <c r="A3" s="83" t="s">
        <v>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422" t="s">
        <v>78</v>
      </c>
      <c r="U3" s="422"/>
    </row>
    <row r="4" spans="1:21" ht="27.75" customHeight="1">
      <c r="A4" s="84" t="s">
        <v>112</v>
      </c>
      <c r="B4" s="85"/>
      <c r="C4" s="86"/>
      <c r="D4" s="87" t="s">
        <v>131</v>
      </c>
      <c r="E4" s="87" t="s">
        <v>132</v>
      </c>
      <c r="F4" s="87" t="s">
        <v>100</v>
      </c>
      <c r="G4" s="88" t="s">
        <v>133</v>
      </c>
      <c r="H4" s="88" t="s">
        <v>134</v>
      </c>
      <c r="I4" s="88" t="s">
        <v>135</v>
      </c>
      <c r="J4" s="88" t="s">
        <v>136</v>
      </c>
      <c r="K4" s="88" t="s">
        <v>137</v>
      </c>
      <c r="L4" s="88" t="s">
        <v>138</v>
      </c>
      <c r="M4" s="88" t="s">
        <v>123</v>
      </c>
      <c r="N4" s="88" t="s">
        <v>139</v>
      </c>
      <c r="O4" s="88" t="s">
        <v>121</v>
      </c>
      <c r="P4" s="88" t="s">
        <v>125</v>
      </c>
      <c r="Q4" s="88" t="s">
        <v>124</v>
      </c>
      <c r="R4" s="88" t="s">
        <v>140</v>
      </c>
      <c r="S4" s="88" t="s">
        <v>141</v>
      </c>
      <c r="T4" s="88" t="s">
        <v>142</v>
      </c>
      <c r="U4" s="88" t="s">
        <v>128</v>
      </c>
    </row>
    <row r="5" spans="1:21" ht="13.5" customHeight="1">
      <c r="A5" s="87" t="s">
        <v>101</v>
      </c>
      <c r="B5" s="87" t="s">
        <v>102</v>
      </c>
      <c r="C5" s="87" t="s">
        <v>103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80" customFormat="1" ht="24.75" customHeight="1">
      <c r="A7" s="91" t="s">
        <v>143</v>
      </c>
      <c r="B7" s="91"/>
      <c r="C7" s="91"/>
      <c r="D7" s="91" t="s">
        <v>144</v>
      </c>
      <c r="E7" s="247" t="s">
        <v>104</v>
      </c>
      <c r="F7" s="93">
        <f>SUM(G7:U7)</f>
        <v>3687.8</v>
      </c>
      <c r="G7" s="94">
        <v>2441.5</v>
      </c>
      <c r="H7" s="94">
        <v>965.3</v>
      </c>
      <c r="I7" s="94">
        <v>96.7</v>
      </c>
      <c r="J7" s="94"/>
      <c r="K7" s="94"/>
      <c r="L7" s="94"/>
      <c r="M7" s="94"/>
      <c r="N7" s="94"/>
      <c r="O7" s="94">
        <v>184.3</v>
      </c>
      <c r="P7" s="94"/>
      <c r="Q7" s="94"/>
      <c r="R7" s="94"/>
      <c r="S7" s="94"/>
      <c r="T7" s="94"/>
      <c r="U7" s="94"/>
    </row>
    <row r="8" spans="1:21" s="80" customFormat="1" ht="24.75" customHeight="1">
      <c r="A8" s="91" t="s">
        <v>143</v>
      </c>
      <c r="B8" s="91" t="s">
        <v>145</v>
      </c>
      <c r="C8" s="91"/>
      <c r="D8" s="91" t="s">
        <v>144</v>
      </c>
      <c r="E8" s="247" t="s">
        <v>105</v>
      </c>
      <c r="F8" s="93">
        <f>SUM(G8:U8)</f>
        <v>3687.8</v>
      </c>
      <c r="G8" s="94">
        <v>2441.5</v>
      </c>
      <c r="H8" s="94">
        <v>965.3</v>
      </c>
      <c r="I8" s="94">
        <v>96.7</v>
      </c>
      <c r="J8" s="94"/>
      <c r="K8" s="94"/>
      <c r="L8" s="94"/>
      <c r="M8" s="94"/>
      <c r="N8" s="94"/>
      <c r="O8" s="94">
        <v>184.3</v>
      </c>
      <c r="P8" s="94"/>
      <c r="Q8" s="94"/>
      <c r="R8" s="94"/>
      <c r="S8" s="94"/>
      <c r="T8" s="94"/>
      <c r="U8" s="94"/>
    </row>
    <row r="9" spans="1:21" s="80" customFormat="1" ht="24.75" customHeight="1">
      <c r="A9" s="91" t="s">
        <v>143</v>
      </c>
      <c r="B9" s="91" t="s">
        <v>145</v>
      </c>
      <c r="C9" s="91" t="s">
        <v>146</v>
      </c>
      <c r="D9" s="91" t="s">
        <v>144</v>
      </c>
      <c r="E9" s="248" t="s">
        <v>109</v>
      </c>
      <c r="F9" s="93">
        <f>SUM(G9:U9)</f>
        <v>3687.8</v>
      </c>
      <c r="G9" s="94">
        <v>2441.5</v>
      </c>
      <c r="H9" s="94">
        <v>965.3</v>
      </c>
      <c r="I9" s="94">
        <v>96.7</v>
      </c>
      <c r="J9" s="94"/>
      <c r="K9" s="94"/>
      <c r="L9" s="94"/>
      <c r="M9" s="94"/>
      <c r="N9" s="94"/>
      <c r="O9" s="94">
        <v>184.3</v>
      </c>
      <c r="P9" s="94"/>
      <c r="Q9" s="94"/>
      <c r="R9" s="94"/>
      <c r="S9" s="94"/>
      <c r="T9" s="94"/>
      <c r="U9" s="94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E4" sqref="E4:E6"/>
    </sheetView>
  </sheetViews>
  <sheetFormatPr defaultColWidth="6.75390625" defaultRowHeight="22.5" customHeight="1"/>
  <cols>
    <col min="1" max="3" width="3.625" style="406" customWidth="1"/>
    <col min="4" max="4" width="7.25390625" style="406" customWidth="1"/>
    <col min="5" max="5" width="19.50390625" style="406" customWidth="1"/>
    <col min="6" max="6" width="9.00390625" style="406" customWidth="1"/>
    <col min="7" max="7" width="8.50390625" style="406" customWidth="1"/>
    <col min="8" max="8" width="8.625" style="406" customWidth="1"/>
    <col min="9" max="12" width="7.50390625" style="406" customWidth="1"/>
    <col min="13" max="13" width="7.50390625" style="407" customWidth="1"/>
    <col min="14" max="14" width="8.50390625" style="406" customWidth="1"/>
    <col min="15" max="23" width="7.50390625" style="406" customWidth="1"/>
    <col min="24" max="24" width="8.125" style="406" customWidth="1"/>
    <col min="25" max="27" width="7.50390625" style="406" customWidth="1"/>
    <col min="28" max="16384" width="6.75390625" style="406" customWidth="1"/>
  </cols>
  <sheetData>
    <row r="1" spans="2:28" ht="22.5" customHeight="1"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AA1" s="418" t="s">
        <v>147</v>
      </c>
      <c r="AB1" s="419"/>
    </row>
    <row r="2" spans="1:27" ht="22.5" customHeight="1">
      <c r="A2" s="409" t="s">
        <v>148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</row>
    <row r="3" spans="1:28" ht="22.5" customHeight="1">
      <c r="A3" s="410" t="s">
        <v>2</v>
      </c>
      <c r="B3" s="411"/>
      <c r="C3" s="411"/>
      <c r="D3" s="412"/>
      <c r="E3" s="412"/>
      <c r="F3" s="412"/>
      <c r="G3" s="412"/>
      <c r="H3" s="412"/>
      <c r="I3" s="412"/>
      <c r="J3" s="412"/>
      <c r="K3" s="412"/>
      <c r="L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Z3" s="420" t="s">
        <v>78</v>
      </c>
      <c r="AA3" s="420"/>
      <c r="AB3" s="421"/>
    </row>
    <row r="4" spans="1:27" ht="27" customHeight="1">
      <c r="A4" s="413" t="s">
        <v>98</v>
      </c>
      <c r="B4" s="413"/>
      <c r="C4" s="413"/>
      <c r="D4" s="414" t="s">
        <v>79</v>
      </c>
      <c r="E4" s="414" t="s">
        <v>99</v>
      </c>
      <c r="F4" s="414" t="s">
        <v>100</v>
      </c>
      <c r="G4" s="415" t="s">
        <v>149</v>
      </c>
      <c r="H4" s="415"/>
      <c r="I4" s="415"/>
      <c r="J4" s="415"/>
      <c r="K4" s="415"/>
      <c r="L4" s="415"/>
      <c r="M4" s="415"/>
      <c r="N4" s="415"/>
      <c r="O4" s="415" t="s">
        <v>150</v>
      </c>
      <c r="P4" s="415"/>
      <c r="Q4" s="415"/>
      <c r="R4" s="415"/>
      <c r="S4" s="415"/>
      <c r="T4" s="415"/>
      <c r="U4" s="415"/>
      <c r="V4" s="415"/>
      <c r="W4" s="310" t="s">
        <v>151</v>
      </c>
      <c r="X4" s="414" t="s">
        <v>152</v>
      </c>
      <c r="Y4" s="414"/>
      <c r="Z4" s="414"/>
      <c r="AA4" s="414"/>
    </row>
    <row r="5" spans="1:27" ht="27" customHeight="1">
      <c r="A5" s="414" t="s">
        <v>101</v>
      </c>
      <c r="B5" s="414" t="s">
        <v>102</v>
      </c>
      <c r="C5" s="414" t="s">
        <v>103</v>
      </c>
      <c r="D5" s="414"/>
      <c r="E5" s="414"/>
      <c r="F5" s="414"/>
      <c r="G5" s="414" t="s">
        <v>81</v>
      </c>
      <c r="H5" s="414" t="s">
        <v>153</v>
      </c>
      <c r="I5" s="414" t="s">
        <v>154</v>
      </c>
      <c r="J5" s="414" t="s">
        <v>155</v>
      </c>
      <c r="K5" s="414" t="s">
        <v>156</v>
      </c>
      <c r="L5" s="307" t="s">
        <v>157</v>
      </c>
      <c r="M5" s="414" t="s">
        <v>158</v>
      </c>
      <c r="N5" s="414" t="s">
        <v>159</v>
      </c>
      <c r="O5" s="414" t="s">
        <v>81</v>
      </c>
      <c r="P5" s="414" t="s">
        <v>160</v>
      </c>
      <c r="Q5" s="414" t="s">
        <v>161</v>
      </c>
      <c r="R5" s="414" t="s">
        <v>162</v>
      </c>
      <c r="S5" s="307" t="s">
        <v>163</v>
      </c>
      <c r="T5" s="414" t="s">
        <v>164</v>
      </c>
      <c r="U5" s="414" t="s">
        <v>165</v>
      </c>
      <c r="V5" s="414" t="s">
        <v>166</v>
      </c>
      <c r="W5" s="311"/>
      <c r="X5" s="414" t="s">
        <v>81</v>
      </c>
      <c r="Y5" s="414" t="s">
        <v>167</v>
      </c>
      <c r="Z5" s="414" t="s">
        <v>168</v>
      </c>
      <c r="AA5" s="414" t="s">
        <v>152</v>
      </c>
    </row>
    <row r="6" spans="1:27" ht="27" customHeight="1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307"/>
      <c r="M6" s="414"/>
      <c r="N6" s="414"/>
      <c r="O6" s="414"/>
      <c r="P6" s="414"/>
      <c r="Q6" s="414"/>
      <c r="R6" s="414"/>
      <c r="S6" s="307"/>
      <c r="T6" s="414"/>
      <c r="U6" s="414"/>
      <c r="V6" s="414"/>
      <c r="W6" s="312"/>
      <c r="X6" s="414"/>
      <c r="Y6" s="414"/>
      <c r="Z6" s="414"/>
      <c r="AA6" s="414"/>
    </row>
    <row r="7" spans="1:27" ht="22.5" customHeight="1">
      <c r="A7" s="413" t="s">
        <v>93</v>
      </c>
      <c r="B7" s="413" t="s">
        <v>93</v>
      </c>
      <c r="C7" s="413" t="s">
        <v>93</v>
      </c>
      <c r="D7" s="413" t="s">
        <v>93</v>
      </c>
      <c r="E7" s="413" t="s">
        <v>93</v>
      </c>
      <c r="F7" s="413">
        <v>1</v>
      </c>
      <c r="G7" s="413">
        <v>2</v>
      </c>
      <c r="H7" s="413">
        <v>3</v>
      </c>
      <c r="I7" s="413">
        <v>4</v>
      </c>
      <c r="J7" s="413">
        <v>5</v>
      </c>
      <c r="K7" s="413">
        <v>6</v>
      </c>
      <c r="L7" s="413">
        <v>7</v>
      </c>
      <c r="M7" s="413">
        <v>8</v>
      </c>
      <c r="N7" s="413">
        <v>9</v>
      </c>
      <c r="O7" s="413">
        <v>10</v>
      </c>
      <c r="P7" s="413">
        <v>11</v>
      </c>
      <c r="Q7" s="413">
        <v>12</v>
      </c>
      <c r="R7" s="413">
        <v>13</v>
      </c>
      <c r="S7" s="413">
        <v>14</v>
      </c>
      <c r="T7" s="413">
        <v>15</v>
      </c>
      <c r="U7" s="413">
        <v>16</v>
      </c>
      <c r="V7" s="413">
        <v>17</v>
      </c>
      <c r="W7" s="413">
        <v>18</v>
      </c>
      <c r="X7" s="413">
        <v>19</v>
      </c>
      <c r="Y7" s="413">
        <v>20</v>
      </c>
      <c r="Z7" s="413">
        <v>21</v>
      </c>
      <c r="AA7" s="413">
        <v>22</v>
      </c>
    </row>
    <row r="8" spans="1:256" s="26" customFormat="1" ht="24" customHeight="1">
      <c r="A8" s="302" t="s">
        <v>106</v>
      </c>
      <c r="B8" s="302"/>
      <c r="C8" s="302"/>
      <c r="D8" s="303">
        <v>345</v>
      </c>
      <c r="E8" s="247" t="s">
        <v>104</v>
      </c>
      <c r="F8" s="304">
        <f>G8+O8+W8+X8</f>
        <v>2441.5</v>
      </c>
      <c r="G8" s="304">
        <f>SUM(H8:N8)</f>
        <v>1771.8</v>
      </c>
      <c r="H8" s="304">
        <v>1053.6</v>
      </c>
      <c r="I8" s="304"/>
      <c r="J8" s="304">
        <v>630.4</v>
      </c>
      <c r="K8" s="304"/>
      <c r="L8" s="304"/>
      <c r="M8" s="308">
        <v>87.8</v>
      </c>
      <c r="N8" s="304"/>
      <c r="O8" s="304">
        <f>SUM(P8:V8)</f>
        <v>429.3</v>
      </c>
      <c r="P8" s="304">
        <v>269.4</v>
      </c>
      <c r="Q8" s="304">
        <v>126.3</v>
      </c>
      <c r="R8" s="304">
        <v>16.8</v>
      </c>
      <c r="S8" s="304"/>
      <c r="T8" s="304">
        <v>16.8</v>
      </c>
      <c r="U8" s="304"/>
      <c r="V8" s="304"/>
      <c r="W8" s="304">
        <v>202.1</v>
      </c>
      <c r="X8" s="304">
        <f>SUM(Y8:AA8)</f>
        <v>38.3</v>
      </c>
      <c r="Y8" s="304"/>
      <c r="Z8" s="304"/>
      <c r="AA8" s="304">
        <v>38.3</v>
      </c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  <c r="CC8" s="317"/>
      <c r="CD8" s="317"/>
      <c r="CE8" s="317"/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  <c r="FH8" s="317"/>
      <c r="FI8" s="317"/>
      <c r="FJ8" s="317"/>
      <c r="FK8" s="317"/>
      <c r="FL8" s="317"/>
      <c r="FM8" s="317"/>
      <c r="FN8" s="317"/>
      <c r="FO8" s="317"/>
      <c r="FP8" s="317"/>
      <c r="FQ8" s="317"/>
      <c r="FR8" s="317"/>
      <c r="FS8" s="317"/>
      <c r="FT8" s="317"/>
      <c r="FU8" s="317"/>
      <c r="FV8" s="317"/>
      <c r="FW8" s="317"/>
      <c r="FX8" s="317"/>
      <c r="FY8" s="317"/>
      <c r="FZ8" s="317"/>
      <c r="GA8" s="317"/>
      <c r="GB8" s="317"/>
      <c r="GC8" s="317"/>
      <c r="GD8" s="317"/>
      <c r="GE8" s="317"/>
      <c r="GF8" s="317"/>
      <c r="GG8" s="317"/>
      <c r="GH8" s="317"/>
      <c r="GI8" s="317"/>
      <c r="GJ8" s="317"/>
      <c r="GK8" s="317"/>
      <c r="GL8" s="317"/>
      <c r="GM8" s="317"/>
      <c r="GN8" s="317"/>
      <c r="GO8" s="317"/>
      <c r="GP8" s="317"/>
      <c r="GQ8" s="317"/>
      <c r="GR8" s="317"/>
      <c r="GS8" s="317"/>
      <c r="GT8" s="317"/>
      <c r="GU8" s="317"/>
      <c r="GV8" s="317"/>
      <c r="GW8" s="317"/>
      <c r="GX8" s="317"/>
      <c r="GY8" s="317"/>
      <c r="GZ8" s="317"/>
      <c r="HA8" s="317"/>
      <c r="HB8" s="317"/>
      <c r="HC8" s="317"/>
      <c r="HD8" s="317"/>
      <c r="HE8" s="317"/>
      <c r="HF8" s="317"/>
      <c r="HG8" s="317"/>
      <c r="HH8" s="317"/>
      <c r="HI8" s="317"/>
      <c r="HJ8" s="317"/>
      <c r="HK8" s="317"/>
      <c r="HL8" s="317"/>
      <c r="HM8" s="317"/>
      <c r="HN8" s="317"/>
      <c r="HO8" s="317"/>
      <c r="HP8" s="317"/>
      <c r="HQ8" s="317"/>
      <c r="HR8" s="317"/>
      <c r="HS8" s="317"/>
      <c r="HT8" s="317"/>
      <c r="HU8" s="317"/>
      <c r="HV8" s="317"/>
      <c r="HW8" s="317"/>
      <c r="HX8" s="317"/>
      <c r="HY8" s="317"/>
      <c r="HZ8" s="317"/>
      <c r="IA8" s="317"/>
      <c r="IB8" s="317"/>
      <c r="IC8" s="317"/>
      <c r="ID8" s="317"/>
      <c r="IE8" s="317"/>
      <c r="IF8" s="317"/>
      <c r="IG8" s="317"/>
      <c r="IH8" s="317"/>
      <c r="II8" s="317"/>
      <c r="IJ8" s="317"/>
      <c r="IK8" s="317"/>
      <c r="IL8" s="317"/>
      <c r="IM8" s="317"/>
      <c r="IN8" s="317"/>
      <c r="IO8" s="317"/>
      <c r="IP8" s="317"/>
      <c r="IQ8" s="317"/>
      <c r="IR8" s="317"/>
      <c r="IS8" s="317"/>
      <c r="IT8" s="317"/>
      <c r="IU8" s="317"/>
      <c r="IV8" s="317"/>
    </row>
    <row r="9" spans="1:256" s="26" customFormat="1" ht="24" customHeight="1">
      <c r="A9" s="302" t="s">
        <v>106</v>
      </c>
      <c r="B9" s="302" t="s">
        <v>107</v>
      </c>
      <c r="C9" s="302"/>
      <c r="D9" s="303">
        <v>345</v>
      </c>
      <c r="E9" s="247" t="s">
        <v>105</v>
      </c>
      <c r="F9" s="304">
        <f>G9+O9+W9+X9</f>
        <v>2441.5</v>
      </c>
      <c r="G9" s="304">
        <f>SUM(H9:N9)</f>
        <v>1771.8</v>
      </c>
      <c r="H9" s="304">
        <v>1053.6</v>
      </c>
      <c r="I9" s="304"/>
      <c r="J9" s="304">
        <v>630.4</v>
      </c>
      <c r="K9" s="304"/>
      <c r="L9" s="304"/>
      <c r="M9" s="308">
        <v>87.8</v>
      </c>
      <c r="N9" s="304"/>
      <c r="O9" s="304">
        <f>SUM(P9:V9)</f>
        <v>429.3</v>
      </c>
      <c r="P9" s="304">
        <v>269.4</v>
      </c>
      <c r="Q9" s="304">
        <v>126.3</v>
      </c>
      <c r="R9" s="304">
        <v>16.8</v>
      </c>
      <c r="S9" s="304"/>
      <c r="T9" s="304">
        <v>16.8</v>
      </c>
      <c r="U9" s="304"/>
      <c r="V9" s="304"/>
      <c r="W9" s="304">
        <v>202.1</v>
      </c>
      <c r="X9" s="304">
        <f>SUM(Y9:AA9)</f>
        <v>38.3</v>
      </c>
      <c r="Y9" s="304"/>
      <c r="Z9" s="304"/>
      <c r="AA9" s="304">
        <v>38.3</v>
      </c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7"/>
      <c r="CG9" s="317"/>
      <c r="CH9" s="317"/>
      <c r="CI9" s="317"/>
      <c r="CJ9" s="317"/>
      <c r="CK9" s="317"/>
      <c r="CL9" s="317"/>
      <c r="CM9" s="317"/>
      <c r="CN9" s="317"/>
      <c r="CO9" s="317"/>
      <c r="CP9" s="317"/>
      <c r="CQ9" s="317"/>
      <c r="CR9" s="317"/>
      <c r="CS9" s="317"/>
      <c r="CT9" s="317"/>
      <c r="CU9" s="317"/>
      <c r="CV9" s="317"/>
      <c r="CW9" s="317"/>
      <c r="CX9" s="317"/>
      <c r="CY9" s="317"/>
      <c r="CZ9" s="317"/>
      <c r="DA9" s="317"/>
      <c r="DB9" s="317"/>
      <c r="DC9" s="317"/>
      <c r="DD9" s="317"/>
      <c r="DE9" s="317"/>
      <c r="DF9" s="317"/>
      <c r="DG9" s="317"/>
      <c r="DH9" s="317"/>
      <c r="DI9" s="317"/>
      <c r="DJ9" s="317"/>
      <c r="DK9" s="317"/>
      <c r="DL9" s="317"/>
      <c r="DM9" s="317"/>
      <c r="DN9" s="317"/>
      <c r="DO9" s="317"/>
      <c r="DP9" s="317"/>
      <c r="DQ9" s="317"/>
      <c r="DR9" s="317"/>
      <c r="DS9" s="317"/>
      <c r="DT9" s="317"/>
      <c r="DU9" s="317"/>
      <c r="DV9" s="317"/>
      <c r="DW9" s="317"/>
      <c r="DX9" s="317"/>
      <c r="DY9" s="317"/>
      <c r="DZ9" s="317"/>
      <c r="EA9" s="317"/>
      <c r="EB9" s="317"/>
      <c r="EC9" s="317"/>
      <c r="ED9" s="317"/>
      <c r="EE9" s="317"/>
      <c r="EF9" s="317"/>
      <c r="EG9" s="317"/>
      <c r="EH9" s="317"/>
      <c r="EI9" s="317"/>
      <c r="EJ9" s="317"/>
      <c r="EK9" s="317"/>
      <c r="EL9" s="317"/>
      <c r="EM9" s="317"/>
      <c r="EN9" s="317"/>
      <c r="EO9" s="317"/>
      <c r="EP9" s="317"/>
      <c r="EQ9" s="317"/>
      <c r="ER9" s="317"/>
      <c r="ES9" s="317"/>
      <c r="ET9" s="317"/>
      <c r="EU9" s="317"/>
      <c r="EV9" s="317"/>
      <c r="EW9" s="317"/>
      <c r="EX9" s="317"/>
      <c r="EY9" s="317"/>
      <c r="EZ9" s="317"/>
      <c r="FA9" s="317"/>
      <c r="FB9" s="317"/>
      <c r="FC9" s="317"/>
      <c r="FD9" s="317"/>
      <c r="FE9" s="317"/>
      <c r="FF9" s="317"/>
      <c r="FG9" s="317"/>
      <c r="FH9" s="317"/>
      <c r="FI9" s="317"/>
      <c r="FJ9" s="317"/>
      <c r="FK9" s="317"/>
      <c r="FL9" s="317"/>
      <c r="FM9" s="317"/>
      <c r="FN9" s="317"/>
      <c r="FO9" s="317"/>
      <c r="FP9" s="317"/>
      <c r="FQ9" s="317"/>
      <c r="FR9" s="317"/>
      <c r="FS9" s="317"/>
      <c r="FT9" s="317"/>
      <c r="FU9" s="317"/>
      <c r="FV9" s="317"/>
      <c r="FW9" s="317"/>
      <c r="FX9" s="317"/>
      <c r="FY9" s="317"/>
      <c r="FZ9" s="317"/>
      <c r="GA9" s="317"/>
      <c r="GB9" s="317"/>
      <c r="GC9" s="317"/>
      <c r="GD9" s="317"/>
      <c r="GE9" s="317"/>
      <c r="GF9" s="317"/>
      <c r="GG9" s="317"/>
      <c r="GH9" s="317"/>
      <c r="GI9" s="317"/>
      <c r="GJ9" s="317"/>
      <c r="GK9" s="317"/>
      <c r="GL9" s="317"/>
      <c r="GM9" s="317"/>
      <c r="GN9" s="317"/>
      <c r="GO9" s="317"/>
      <c r="GP9" s="317"/>
      <c r="GQ9" s="317"/>
      <c r="GR9" s="317"/>
      <c r="GS9" s="317"/>
      <c r="GT9" s="317"/>
      <c r="GU9" s="317"/>
      <c r="GV9" s="317"/>
      <c r="GW9" s="317"/>
      <c r="GX9" s="317"/>
      <c r="GY9" s="317"/>
      <c r="GZ9" s="317"/>
      <c r="HA9" s="317"/>
      <c r="HB9" s="317"/>
      <c r="HC9" s="317"/>
      <c r="HD9" s="317"/>
      <c r="HE9" s="317"/>
      <c r="HF9" s="317"/>
      <c r="HG9" s="317"/>
      <c r="HH9" s="317"/>
      <c r="HI9" s="317"/>
      <c r="HJ9" s="317"/>
      <c r="HK9" s="317"/>
      <c r="HL9" s="317"/>
      <c r="HM9" s="317"/>
      <c r="HN9" s="317"/>
      <c r="HO9" s="317"/>
      <c r="HP9" s="317"/>
      <c r="HQ9" s="317"/>
      <c r="HR9" s="317"/>
      <c r="HS9" s="317"/>
      <c r="HT9" s="317"/>
      <c r="HU9" s="317"/>
      <c r="HV9" s="317"/>
      <c r="HW9" s="317"/>
      <c r="HX9" s="317"/>
      <c r="HY9" s="317"/>
      <c r="HZ9" s="317"/>
      <c r="IA9" s="317"/>
      <c r="IB9" s="317"/>
      <c r="IC9" s="317"/>
      <c r="ID9" s="317"/>
      <c r="IE9" s="317"/>
      <c r="IF9" s="317"/>
      <c r="IG9" s="317"/>
      <c r="IH9" s="317"/>
      <c r="II9" s="317"/>
      <c r="IJ9" s="317"/>
      <c r="IK9" s="317"/>
      <c r="IL9" s="317"/>
      <c r="IM9" s="317"/>
      <c r="IN9" s="317"/>
      <c r="IO9" s="317"/>
      <c r="IP9" s="317"/>
      <c r="IQ9" s="317"/>
      <c r="IR9" s="317"/>
      <c r="IS9" s="317"/>
      <c r="IT9" s="317"/>
      <c r="IU9" s="317"/>
      <c r="IV9" s="317"/>
    </row>
    <row r="10" spans="1:256" s="26" customFormat="1" ht="24" customHeight="1">
      <c r="A10" s="302" t="s">
        <v>106</v>
      </c>
      <c r="B10" s="302" t="s">
        <v>107</v>
      </c>
      <c r="C10" s="302" t="s">
        <v>108</v>
      </c>
      <c r="D10" s="303">
        <v>345</v>
      </c>
      <c r="E10" s="248" t="s">
        <v>109</v>
      </c>
      <c r="F10" s="304">
        <f>G10+O10+W10+X10</f>
        <v>2441.5</v>
      </c>
      <c r="G10" s="304">
        <f>SUM(H10:N10)</f>
        <v>1771.8</v>
      </c>
      <c r="H10" s="304">
        <v>1053.6</v>
      </c>
      <c r="I10" s="304"/>
      <c r="J10" s="304">
        <v>630.4</v>
      </c>
      <c r="K10" s="304"/>
      <c r="L10" s="304"/>
      <c r="M10" s="308">
        <v>87.8</v>
      </c>
      <c r="N10" s="304"/>
      <c r="O10" s="304">
        <f>SUM(P10:V10)</f>
        <v>429.3</v>
      </c>
      <c r="P10" s="304">
        <v>269.4</v>
      </c>
      <c r="Q10" s="304">
        <v>126.3</v>
      </c>
      <c r="R10" s="304">
        <v>16.8</v>
      </c>
      <c r="S10" s="304"/>
      <c r="T10" s="304">
        <v>16.8</v>
      </c>
      <c r="U10" s="304"/>
      <c r="V10" s="304"/>
      <c r="W10" s="304">
        <v>202.1</v>
      </c>
      <c r="X10" s="304">
        <f>SUM(Y10:AA10)</f>
        <v>38.3</v>
      </c>
      <c r="Y10" s="304"/>
      <c r="Z10" s="304"/>
      <c r="AA10" s="304">
        <v>38.3</v>
      </c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17"/>
      <c r="CD10" s="317"/>
      <c r="CE10" s="317"/>
      <c r="CF10" s="317"/>
      <c r="CG10" s="317"/>
      <c r="CH10" s="317"/>
      <c r="CI10" s="317"/>
      <c r="CJ10" s="317"/>
      <c r="CK10" s="317"/>
      <c r="CL10" s="317"/>
      <c r="CM10" s="317"/>
      <c r="CN10" s="317"/>
      <c r="CO10" s="317"/>
      <c r="CP10" s="317"/>
      <c r="CQ10" s="317"/>
      <c r="CR10" s="317"/>
      <c r="CS10" s="317"/>
      <c r="CT10" s="317"/>
      <c r="CU10" s="317"/>
      <c r="CV10" s="317"/>
      <c r="CW10" s="317"/>
      <c r="CX10" s="317"/>
      <c r="CY10" s="317"/>
      <c r="CZ10" s="317"/>
      <c r="DA10" s="317"/>
      <c r="DB10" s="317"/>
      <c r="DC10" s="317"/>
      <c r="DD10" s="317"/>
      <c r="DE10" s="317"/>
      <c r="DF10" s="317"/>
      <c r="DG10" s="317"/>
      <c r="DH10" s="317"/>
      <c r="DI10" s="317"/>
      <c r="DJ10" s="317"/>
      <c r="DK10" s="317"/>
      <c r="DL10" s="317"/>
      <c r="DM10" s="317"/>
      <c r="DN10" s="317"/>
      <c r="DO10" s="317"/>
      <c r="DP10" s="317"/>
      <c r="DQ10" s="317"/>
      <c r="DR10" s="317"/>
      <c r="DS10" s="317"/>
      <c r="DT10" s="317"/>
      <c r="DU10" s="317"/>
      <c r="DV10" s="317"/>
      <c r="DW10" s="317"/>
      <c r="DX10" s="317"/>
      <c r="DY10" s="317"/>
      <c r="DZ10" s="317"/>
      <c r="EA10" s="317"/>
      <c r="EB10" s="317"/>
      <c r="EC10" s="317"/>
      <c r="ED10" s="317"/>
      <c r="EE10" s="317"/>
      <c r="EF10" s="317"/>
      <c r="EG10" s="317"/>
      <c r="EH10" s="317"/>
      <c r="EI10" s="317"/>
      <c r="EJ10" s="317"/>
      <c r="EK10" s="317"/>
      <c r="EL10" s="317"/>
      <c r="EM10" s="317"/>
      <c r="EN10" s="317"/>
      <c r="EO10" s="317"/>
      <c r="EP10" s="317"/>
      <c r="EQ10" s="317"/>
      <c r="ER10" s="317"/>
      <c r="ES10" s="317"/>
      <c r="ET10" s="317"/>
      <c r="EU10" s="317"/>
      <c r="EV10" s="317"/>
      <c r="EW10" s="317"/>
      <c r="EX10" s="317"/>
      <c r="EY10" s="317"/>
      <c r="EZ10" s="317"/>
      <c r="FA10" s="317"/>
      <c r="FB10" s="317"/>
      <c r="FC10" s="317"/>
      <c r="FD10" s="317"/>
      <c r="FE10" s="317"/>
      <c r="FF10" s="317"/>
      <c r="FG10" s="317"/>
      <c r="FH10" s="317"/>
      <c r="FI10" s="317"/>
      <c r="FJ10" s="317"/>
      <c r="FK10" s="317"/>
      <c r="FL10" s="317"/>
      <c r="FM10" s="317"/>
      <c r="FN10" s="317"/>
      <c r="FO10" s="317"/>
      <c r="FP10" s="317"/>
      <c r="FQ10" s="317"/>
      <c r="FR10" s="317"/>
      <c r="FS10" s="317"/>
      <c r="FT10" s="317"/>
      <c r="FU10" s="317"/>
      <c r="FV10" s="317"/>
      <c r="FW10" s="317"/>
      <c r="FX10" s="317"/>
      <c r="FY10" s="317"/>
      <c r="FZ10" s="317"/>
      <c r="GA10" s="317"/>
      <c r="GB10" s="317"/>
      <c r="GC10" s="317"/>
      <c r="GD10" s="317"/>
      <c r="GE10" s="317"/>
      <c r="GF10" s="317"/>
      <c r="GG10" s="317"/>
      <c r="GH10" s="317"/>
      <c r="GI10" s="317"/>
      <c r="GJ10" s="317"/>
      <c r="GK10" s="317"/>
      <c r="GL10" s="317"/>
      <c r="GM10" s="317"/>
      <c r="GN10" s="317"/>
      <c r="GO10" s="317"/>
      <c r="GP10" s="317"/>
      <c r="GQ10" s="317"/>
      <c r="GR10" s="317"/>
      <c r="GS10" s="317"/>
      <c r="GT10" s="317"/>
      <c r="GU10" s="317"/>
      <c r="GV10" s="317"/>
      <c r="GW10" s="317"/>
      <c r="GX10" s="317"/>
      <c r="GY10" s="317"/>
      <c r="GZ10" s="317"/>
      <c r="HA10" s="317"/>
      <c r="HB10" s="317"/>
      <c r="HC10" s="317"/>
      <c r="HD10" s="317"/>
      <c r="HE10" s="317"/>
      <c r="HF10" s="317"/>
      <c r="HG10" s="317"/>
      <c r="HH10" s="317"/>
      <c r="HI10" s="317"/>
      <c r="HJ10" s="317"/>
      <c r="HK10" s="317"/>
      <c r="HL10" s="317"/>
      <c r="HM10" s="317"/>
      <c r="HN10" s="317"/>
      <c r="HO10" s="317"/>
      <c r="HP10" s="317"/>
      <c r="HQ10" s="317"/>
      <c r="HR10" s="317"/>
      <c r="HS10" s="317"/>
      <c r="HT10" s="317"/>
      <c r="HU10" s="317"/>
      <c r="HV10" s="317"/>
      <c r="HW10" s="317"/>
      <c r="HX10" s="317"/>
      <c r="HY10" s="317"/>
      <c r="HZ10" s="317"/>
      <c r="IA10" s="317"/>
      <c r="IB10" s="317"/>
      <c r="IC10" s="317"/>
      <c r="ID10" s="317"/>
      <c r="IE10" s="317"/>
      <c r="IF10" s="317"/>
      <c r="IG10" s="317"/>
      <c r="IH10" s="317"/>
      <c r="II10" s="317"/>
      <c r="IJ10" s="317"/>
      <c r="IK10" s="317"/>
      <c r="IL10" s="317"/>
      <c r="IM10" s="317"/>
      <c r="IN10" s="317"/>
      <c r="IO10" s="317"/>
      <c r="IP10" s="317"/>
      <c r="IQ10" s="317"/>
      <c r="IR10" s="317"/>
      <c r="IS10" s="317"/>
      <c r="IT10" s="317"/>
      <c r="IU10" s="317"/>
      <c r="IV10" s="317"/>
    </row>
    <row r="11" spans="1:28" ht="22.5" customHeight="1">
      <c r="A11" s="416"/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6"/>
      <c r="M11" s="417"/>
      <c r="N11" s="416"/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</row>
    <row r="12" spans="1:28" ht="22.5" customHeight="1">
      <c r="A12" s="416"/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N12" s="416"/>
      <c r="O12" s="416"/>
      <c r="P12" s="416"/>
      <c r="Q12" s="416"/>
      <c r="R12" s="416"/>
      <c r="S12" s="416"/>
      <c r="T12" s="416"/>
      <c r="U12" s="416"/>
      <c r="V12" s="416"/>
      <c r="W12" s="416"/>
      <c r="X12" s="416"/>
      <c r="Y12" s="416"/>
      <c r="Z12" s="416"/>
      <c r="AA12" s="416"/>
      <c r="AB12" s="416"/>
    </row>
    <row r="13" spans="1:27" ht="22.5" customHeight="1">
      <c r="A13" s="416"/>
      <c r="B13" s="416"/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</row>
    <row r="14" spans="1:27" ht="22.5" customHeight="1">
      <c r="A14" s="416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</row>
    <row r="15" spans="1:26" ht="22.5" customHeight="1">
      <c r="A15" s="416"/>
      <c r="B15" s="416"/>
      <c r="C15" s="416"/>
      <c r="D15" s="416"/>
      <c r="E15" s="416"/>
      <c r="F15" s="416"/>
      <c r="J15" s="416"/>
      <c r="K15" s="416"/>
      <c r="L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</row>
    <row r="16" spans="1:25" ht="22.5" customHeight="1">
      <c r="A16" s="416"/>
      <c r="B16" s="416"/>
      <c r="C16" s="416"/>
      <c r="D16" s="416"/>
      <c r="E16" s="416"/>
      <c r="F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</row>
    <row r="17" spans="15:24" ht="22.5" customHeight="1">
      <c r="O17" s="416"/>
      <c r="P17" s="416"/>
      <c r="Q17" s="416"/>
      <c r="R17" s="416"/>
      <c r="S17" s="416"/>
      <c r="T17" s="416"/>
      <c r="U17" s="416"/>
      <c r="V17" s="416"/>
      <c r="W17" s="416"/>
      <c r="X17" s="416"/>
    </row>
    <row r="18" spans="15:17" ht="22.5" customHeight="1">
      <c r="O18" s="416"/>
      <c r="P18" s="416"/>
      <c r="Q18" s="416"/>
    </row>
    <row r="19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E7" sqref="E7:E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05" t="s">
        <v>169</v>
      </c>
    </row>
    <row r="2" spans="1:14" ht="33" customHeight="1">
      <c r="A2" s="290" t="s">
        <v>170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14" ht="14.25" customHeight="1">
      <c r="A3" s="119" t="s">
        <v>2</v>
      </c>
      <c r="M3" s="388" t="s">
        <v>78</v>
      </c>
      <c r="N3" s="388"/>
    </row>
    <row r="4" spans="1:14" ht="22.5" customHeight="1">
      <c r="A4" s="246" t="s">
        <v>98</v>
      </c>
      <c r="B4" s="246"/>
      <c r="C4" s="246"/>
      <c r="D4" s="88" t="s">
        <v>131</v>
      </c>
      <c r="E4" s="88" t="s">
        <v>99</v>
      </c>
      <c r="F4" s="88" t="s">
        <v>81</v>
      </c>
      <c r="G4" s="88" t="s">
        <v>133</v>
      </c>
      <c r="H4" s="88"/>
      <c r="I4" s="88"/>
      <c r="J4" s="88"/>
      <c r="K4" s="88"/>
      <c r="L4" s="88" t="s">
        <v>137</v>
      </c>
      <c r="M4" s="88"/>
      <c r="N4" s="88"/>
    </row>
    <row r="5" spans="1:14" ht="17.25" customHeight="1">
      <c r="A5" s="88" t="s">
        <v>101</v>
      </c>
      <c r="B5" s="121" t="s">
        <v>102</v>
      </c>
      <c r="C5" s="88" t="s">
        <v>103</v>
      </c>
      <c r="D5" s="88"/>
      <c r="E5" s="88"/>
      <c r="F5" s="88"/>
      <c r="G5" s="88" t="s">
        <v>171</v>
      </c>
      <c r="H5" s="88" t="s">
        <v>172</v>
      </c>
      <c r="I5" s="88" t="s">
        <v>150</v>
      </c>
      <c r="J5" s="88" t="s">
        <v>151</v>
      </c>
      <c r="K5" s="88" t="s">
        <v>152</v>
      </c>
      <c r="L5" s="88" t="s">
        <v>171</v>
      </c>
      <c r="M5" s="88" t="s">
        <v>119</v>
      </c>
      <c r="N5" s="88" t="s">
        <v>173</v>
      </c>
    </row>
    <row r="6" spans="1:14" ht="20.25" customHeight="1">
      <c r="A6" s="88"/>
      <c r="B6" s="12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80" customFormat="1" ht="29.25" customHeight="1">
      <c r="A7" s="291" t="s">
        <v>106</v>
      </c>
      <c r="B7" s="291"/>
      <c r="C7" s="291"/>
      <c r="D7" s="291" t="s">
        <v>94</v>
      </c>
      <c r="E7" s="247" t="s">
        <v>104</v>
      </c>
      <c r="F7" s="94">
        <f>G7</f>
        <v>2441.5</v>
      </c>
      <c r="G7" s="94">
        <f>SUM(H7:K7)</f>
        <v>2441.5</v>
      </c>
      <c r="H7" s="94">
        <v>1771.8</v>
      </c>
      <c r="I7" s="94">
        <v>429.3</v>
      </c>
      <c r="J7" s="94">
        <v>202.1</v>
      </c>
      <c r="K7" s="94">
        <v>38.3</v>
      </c>
      <c r="L7" s="94"/>
      <c r="M7" s="94"/>
      <c r="N7" s="94"/>
    </row>
    <row r="8" spans="1:14" s="80" customFormat="1" ht="29.25" customHeight="1">
      <c r="A8" s="291" t="s">
        <v>106</v>
      </c>
      <c r="B8" s="291" t="s">
        <v>107</v>
      </c>
      <c r="C8" s="291"/>
      <c r="D8" s="291" t="s">
        <v>94</v>
      </c>
      <c r="E8" s="247" t="s">
        <v>105</v>
      </c>
      <c r="F8" s="94">
        <f>G8</f>
        <v>2441.5</v>
      </c>
      <c r="G8" s="94">
        <f>SUM(H8:K8)</f>
        <v>2441.5</v>
      </c>
      <c r="H8" s="94">
        <v>1771.8</v>
      </c>
      <c r="I8" s="94">
        <v>429.3</v>
      </c>
      <c r="J8" s="94">
        <v>202.1</v>
      </c>
      <c r="K8" s="94">
        <v>38.3</v>
      </c>
      <c r="L8" s="94"/>
      <c r="M8" s="94"/>
      <c r="N8" s="94"/>
    </row>
    <row r="9" spans="1:14" s="80" customFormat="1" ht="29.25" customHeight="1">
      <c r="A9" s="291" t="s">
        <v>106</v>
      </c>
      <c r="B9" s="291" t="s">
        <v>107</v>
      </c>
      <c r="C9" s="291" t="s">
        <v>108</v>
      </c>
      <c r="D9" s="291" t="s">
        <v>94</v>
      </c>
      <c r="E9" s="248" t="s">
        <v>109</v>
      </c>
      <c r="F9" s="94">
        <f>G9</f>
        <v>2441.5</v>
      </c>
      <c r="G9" s="94">
        <f>SUM(H9:K9)</f>
        <v>2441.5</v>
      </c>
      <c r="H9" s="94">
        <v>1771.8</v>
      </c>
      <c r="I9" s="94">
        <v>429.3</v>
      </c>
      <c r="J9" s="94">
        <v>202.1</v>
      </c>
      <c r="K9" s="94">
        <v>38.3</v>
      </c>
      <c r="L9" s="94"/>
      <c r="M9" s="94"/>
      <c r="N9" s="94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showGridLines="0" showZeros="0" workbookViewId="0" topLeftCell="A1">
      <selection activeCell="A8" sqref="A8"/>
    </sheetView>
  </sheetViews>
  <sheetFormatPr defaultColWidth="6.75390625" defaultRowHeight="22.5" customHeight="1"/>
  <cols>
    <col min="1" max="3" width="3.625" style="389" customWidth="1"/>
    <col min="4" max="4" width="10.00390625" style="389" customWidth="1"/>
    <col min="5" max="5" width="17.375" style="389" customWidth="1"/>
    <col min="6" max="6" width="8.125" style="389" customWidth="1"/>
    <col min="7" max="20" width="6.50390625" style="389" customWidth="1"/>
    <col min="21" max="21" width="7.375" style="389" customWidth="1"/>
    <col min="22" max="23" width="6.50390625" style="389" customWidth="1"/>
    <col min="24" max="27" width="6.875" style="389" customWidth="1"/>
    <col min="28" max="28" width="6.50390625" style="389" customWidth="1"/>
    <col min="29" max="16384" width="6.75390625" style="389" customWidth="1"/>
  </cols>
  <sheetData>
    <row r="1" spans="2:28" ht="22.5" customHeight="1"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V1" s="400"/>
      <c r="X1" s="400"/>
      <c r="Y1" s="400"/>
      <c r="Z1" s="400"/>
      <c r="AA1" s="402" t="s">
        <v>174</v>
      </c>
      <c r="AB1" s="402"/>
    </row>
    <row r="2" spans="1:28" ht="22.5" customHeight="1">
      <c r="A2" s="391" t="s">
        <v>175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</row>
    <row r="3" spans="1:28" ht="22.5" customHeight="1">
      <c r="A3" s="392" t="s">
        <v>2</v>
      </c>
      <c r="B3" s="393"/>
      <c r="C3" s="393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X3" s="401"/>
      <c r="Y3" s="401"/>
      <c r="Z3" s="401"/>
      <c r="AA3" s="403" t="s">
        <v>3</v>
      </c>
      <c r="AB3" s="403"/>
    </row>
    <row r="4" spans="1:28" ht="22.5" customHeight="1">
      <c r="A4" s="395" t="s">
        <v>98</v>
      </c>
      <c r="B4" s="395"/>
      <c r="C4" s="395"/>
      <c r="D4" s="396" t="s">
        <v>79</v>
      </c>
      <c r="E4" s="396" t="s">
        <v>99</v>
      </c>
      <c r="F4" s="396" t="s">
        <v>176</v>
      </c>
      <c r="G4" s="396" t="s">
        <v>177</v>
      </c>
      <c r="H4" s="396" t="s">
        <v>178</v>
      </c>
      <c r="I4" s="396" t="s">
        <v>179</v>
      </c>
      <c r="J4" s="396" t="s">
        <v>180</v>
      </c>
      <c r="K4" s="396" t="s">
        <v>181</v>
      </c>
      <c r="L4" s="396" t="s">
        <v>182</v>
      </c>
      <c r="M4" s="396" t="s">
        <v>183</v>
      </c>
      <c r="N4" s="396" t="s">
        <v>184</v>
      </c>
      <c r="O4" s="396" t="s">
        <v>185</v>
      </c>
      <c r="P4" s="397" t="s">
        <v>186</v>
      </c>
      <c r="Q4" s="396" t="s">
        <v>187</v>
      </c>
      <c r="R4" s="396" t="s">
        <v>188</v>
      </c>
      <c r="S4" s="396" t="s">
        <v>189</v>
      </c>
      <c r="T4" s="397" t="s">
        <v>190</v>
      </c>
      <c r="U4" s="396" t="s">
        <v>191</v>
      </c>
      <c r="V4" s="396" t="s">
        <v>192</v>
      </c>
      <c r="W4" s="396" t="s">
        <v>193</v>
      </c>
      <c r="X4" s="396" t="s">
        <v>194</v>
      </c>
      <c r="Y4" s="396" t="s">
        <v>195</v>
      </c>
      <c r="Z4" s="396" t="s">
        <v>196</v>
      </c>
      <c r="AA4" s="396" t="s">
        <v>197</v>
      </c>
      <c r="AB4" s="404" t="s">
        <v>198</v>
      </c>
    </row>
    <row r="5" spans="1:28" ht="13.5" customHeight="1">
      <c r="A5" s="396" t="s">
        <v>101</v>
      </c>
      <c r="B5" s="396" t="s">
        <v>102</v>
      </c>
      <c r="C5" s="396" t="s">
        <v>103</v>
      </c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8"/>
      <c r="Q5" s="396"/>
      <c r="R5" s="396"/>
      <c r="S5" s="396"/>
      <c r="T5" s="398"/>
      <c r="U5" s="396"/>
      <c r="V5" s="396"/>
      <c r="W5" s="396"/>
      <c r="X5" s="396"/>
      <c r="Y5" s="396"/>
      <c r="Z5" s="396"/>
      <c r="AA5" s="396"/>
      <c r="AB5" s="404"/>
    </row>
    <row r="6" spans="1:28" ht="13.5" customHeight="1">
      <c r="A6" s="396"/>
      <c r="B6" s="396"/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9"/>
      <c r="Q6" s="396"/>
      <c r="R6" s="396"/>
      <c r="S6" s="396"/>
      <c r="T6" s="399"/>
      <c r="U6" s="396"/>
      <c r="V6" s="396"/>
      <c r="W6" s="396"/>
      <c r="X6" s="396"/>
      <c r="Y6" s="396"/>
      <c r="Z6" s="396"/>
      <c r="AA6" s="396"/>
      <c r="AB6" s="404"/>
    </row>
    <row r="7" spans="1:28" ht="22.5" customHeight="1">
      <c r="A7" s="395" t="s">
        <v>93</v>
      </c>
      <c r="B7" s="395" t="s">
        <v>93</v>
      </c>
      <c r="C7" s="395" t="s">
        <v>93</v>
      </c>
      <c r="D7" s="395" t="s">
        <v>93</v>
      </c>
      <c r="E7" s="395" t="s">
        <v>93</v>
      </c>
      <c r="F7" s="395">
        <v>1</v>
      </c>
      <c r="G7" s="395">
        <v>2</v>
      </c>
      <c r="H7" s="395">
        <v>3</v>
      </c>
      <c r="I7" s="395">
        <v>4</v>
      </c>
      <c r="J7" s="395">
        <v>5</v>
      </c>
      <c r="K7" s="395">
        <v>6</v>
      </c>
      <c r="L7" s="395">
        <v>7</v>
      </c>
      <c r="M7" s="395">
        <v>8</v>
      </c>
      <c r="N7" s="395">
        <v>9</v>
      </c>
      <c r="O7" s="395">
        <v>10</v>
      </c>
      <c r="P7" s="395">
        <v>11</v>
      </c>
      <c r="Q7" s="395">
        <v>12</v>
      </c>
      <c r="R7" s="395">
        <v>13</v>
      </c>
      <c r="S7" s="395">
        <v>14</v>
      </c>
      <c r="T7" s="395">
        <v>15</v>
      </c>
      <c r="U7" s="395">
        <v>16</v>
      </c>
      <c r="V7" s="395">
        <v>17</v>
      </c>
      <c r="W7" s="395">
        <v>18</v>
      </c>
      <c r="X7" s="395">
        <v>19</v>
      </c>
      <c r="Y7" s="395">
        <v>20</v>
      </c>
      <c r="Z7" s="395">
        <v>21</v>
      </c>
      <c r="AA7" s="395">
        <v>22</v>
      </c>
      <c r="AB7" s="395">
        <v>23</v>
      </c>
    </row>
    <row r="8" spans="1:28" s="273" customFormat="1" ht="22.5" customHeight="1">
      <c r="A8" s="282" t="s">
        <v>106</v>
      </c>
      <c r="B8" s="282"/>
      <c r="C8" s="282"/>
      <c r="D8" s="282" t="s">
        <v>94</v>
      </c>
      <c r="E8" s="247" t="s">
        <v>104</v>
      </c>
      <c r="F8" s="283">
        <f>SUM(G8:AB8)</f>
        <v>514</v>
      </c>
      <c r="G8" s="283">
        <v>24.38</v>
      </c>
      <c r="H8" s="283">
        <v>5.42</v>
      </c>
      <c r="I8" s="283">
        <v>4.06</v>
      </c>
      <c r="J8" s="283">
        <v>16.25</v>
      </c>
      <c r="K8" s="283">
        <v>27.09</v>
      </c>
      <c r="L8" s="283">
        <v>18.96</v>
      </c>
      <c r="M8" s="283">
        <v>32.51</v>
      </c>
      <c r="N8" s="283"/>
      <c r="O8" s="283">
        <v>5.42</v>
      </c>
      <c r="P8" s="283">
        <v>10</v>
      </c>
      <c r="Q8" s="283">
        <v>5</v>
      </c>
      <c r="R8" s="283">
        <v>9.48</v>
      </c>
      <c r="S8" s="283">
        <v>13.55</v>
      </c>
      <c r="T8" s="283">
        <v>15</v>
      </c>
      <c r="U8" s="283">
        <v>110</v>
      </c>
      <c r="V8" s="283">
        <v>50</v>
      </c>
      <c r="W8" s="286">
        <v>40</v>
      </c>
      <c r="X8" s="289">
        <v>116</v>
      </c>
      <c r="Y8" s="289">
        <v>5.46</v>
      </c>
      <c r="Z8" s="286"/>
      <c r="AA8" s="286"/>
      <c r="AB8" s="289">
        <v>5.42</v>
      </c>
    </row>
    <row r="9" spans="1:28" s="273" customFormat="1" ht="22.5" customHeight="1">
      <c r="A9" s="282" t="s">
        <v>106</v>
      </c>
      <c r="B9" s="282" t="s">
        <v>107</v>
      </c>
      <c r="C9" s="282"/>
      <c r="D9" s="282" t="s">
        <v>94</v>
      </c>
      <c r="E9" s="247" t="s">
        <v>105</v>
      </c>
      <c r="F9" s="283">
        <f>SUM(G9:AB9)</f>
        <v>514</v>
      </c>
      <c r="G9" s="283">
        <v>24.38</v>
      </c>
      <c r="H9" s="283">
        <v>5.42</v>
      </c>
      <c r="I9" s="283">
        <v>4.06</v>
      </c>
      <c r="J9" s="283">
        <v>16.25</v>
      </c>
      <c r="K9" s="283">
        <v>27.09</v>
      </c>
      <c r="L9" s="283">
        <v>18.96</v>
      </c>
      <c r="M9" s="283">
        <v>32.51</v>
      </c>
      <c r="N9" s="283"/>
      <c r="O9" s="283">
        <v>5.42</v>
      </c>
      <c r="P9" s="283">
        <v>10</v>
      </c>
      <c r="Q9" s="283">
        <v>5</v>
      </c>
      <c r="R9" s="283">
        <v>9.48</v>
      </c>
      <c r="S9" s="283">
        <v>13.55</v>
      </c>
      <c r="T9" s="283">
        <v>15</v>
      </c>
      <c r="U9" s="283">
        <v>110</v>
      </c>
      <c r="V9" s="283">
        <v>50</v>
      </c>
      <c r="W9" s="286">
        <v>40</v>
      </c>
      <c r="X9" s="289">
        <v>116</v>
      </c>
      <c r="Y9" s="289">
        <v>5.46</v>
      </c>
      <c r="Z9" s="286"/>
      <c r="AA9" s="286"/>
      <c r="AB9" s="289">
        <v>5.42</v>
      </c>
    </row>
    <row r="10" spans="1:28" s="273" customFormat="1" ht="22.5" customHeight="1">
      <c r="A10" s="282" t="s">
        <v>106</v>
      </c>
      <c r="B10" s="282" t="s">
        <v>107</v>
      </c>
      <c r="C10" s="282" t="s">
        <v>108</v>
      </c>
      <c r="D10" s="282" t="s">
        <v>94</v>
      </c>
      <c r="E10" s="248" t="s">
        <v>109</v>
      </c>
      <c r="F10" s="283">
        <f>SUM(G10:AB10)</f>
        <v>514</v>
      </c>
      <c r="G10" s="283">
        <v>24.38</v>
      </c>
      <c r="H10" s="283">
        <v>5.42</v>
      </c>
      <c r="I10" s="283">
        <v>4.06</v>
      </c>
      <c r="J10" s="283">
        <v>16.25</v>
      </c>
      <c r="K10" s="283">
        <v>27.09</v>
      </c>
      <c r="L10" s="283">
        <v>18.96</v>
      </c>
      <c r="M10" s="283">
        <v>32.51</v>
      </c>
      <c r="N10" s="283"/>
      <c r="O10" s="283">
        <v>5.42</v>
      </c>
      <c r="P10" s="283">
        <v>10</v>
      </c>
      <c r="Q10" s="283">
        <v>5</v>
      </c>
      <c r="R10" s="283">
        <v>9.48</v>
      </c>
      <c r="S10" s="283">
        <v>13.55</v>
      </c>
      <c r="T10" s="283">
        <v>15</v>
      </c>
      <c r="U10" s="283">
        <v>110</v>
      </c>
      <c r="V10" s="283">
        <v>50</v>
      </c>
      <c r="W10" s="286">
        <v>40</v>
      </c>
      <c r="X10" s="289">
        <v>116</v>
      </c>
      <c r="Y10" s="289">
        <v>5.46</v>
      </c>
      <c r="Z10" s="286"/>
      <c r="AA10" s="286"/>
      <c r="AB10" s="289">
        <v>5.42</v>
      </c>
    </row>
    <row r="11" spans="1:28" ht="23.25" customHeight="1">
      <c r="A11" s="273"/>
      <c r="B11" s="273"/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</row>
    <row r="12" spans="1:29" ht="22.5" customHeight="1">
      <c r="A12" s="273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</row>
    <row r="13" spans="3:29" ht="22.5" customHeight="1">
      <c r="C13" s="273"/>
      <c r="D13" s="273"/>
      <c r="E13" s="273"/>
      <c r="F13" s="273"/>
      <c r="G13" s="273"/>
      <c r="I13" s="273"/>
      <c r="J13" s="273"/>
      <c r="K13" s="273"/>
      <c r="L13" s="273"/>
      <c r="M13" s="273"/>
      <c r="N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</row>
    <row r="14" spans="1:28" ht="22.5" customHeight="1">
      <c r="A14" s="273"/>
      <c r="C14" s="273"/>
      <c r="D14" s="273"/>
      <c r="E14" s="273"/>
      <c r="F14" s="273"/>
      <c r="J14" s="273"/>
      <c r="K14" s="273"/>
      <c r="L14" s="273"/>
      <c r="M14" s="273"/>
      <c r="Q14" s="273"/>
      <c r="R14" s="273"/>
      <c r="S14" s="273"/>
      <c r="T14" s="273"/>
      <c r="U14" s="273"/>
      <c r="V14" s="273"/>
      <c r="AB14" s="273"/>
    </row>
    <row r="15" spans="1:28" ht="22.5" customHeight="1">
      <c r="A15" s="273"/>
      <c r="B15" s="273"/>
      <c r="D15" s="273"/>
      <c r="E15" s="273"/>
      <c r="K15" s="273"/>
      <c r="L15" s="273"/>
      <c r="M15" s="273"/>
      <c r="Q15" s="273"/>
      <c r="R15" s="273"/>
      <c r="S15" s="273"/>
      <c r="T15" s="273"/>
      <c r="U15" s="273"/>
      <c r="V15" s="273"/>
      <c r="AB15" s="273"/>
    </row>
    <row r="16" spans="2:28" ht="22.5" customHeight="1">
      <c r="B16" s="273"/>
      <c r="C16" s="273"/>
      <c r="E16" s="273"/>
      <c r="K16" s="273"/>
      <c r="L16" s="273"/>
      <c r="M16" s="273"/>
      <c r="Q16" s="273"/>
      <c r="R16" s="273"/>
      <c r="S16" s="273"/>
      <c r="T16" s="273"/>
      <c r="U16" s="273"/>
      <c r="AB16" s="273"/>
    </row>
    <row r="17" spans="11:21" ht="22.5" customHeight="1">
      <c r="K17" s="273"/>
      <c r="L17" s="273"/>
      <c r="M17" s="273"/>
      <c r="U17" s="273"/>
    </row>
    <row r="18" spans="11:13" ht="22.5" customHeight="1">
      <c r="K18" s="273"/>
      <c r="L18" s="273"/>
      <c r="M18" s="273"/>
    </row>
    <row r="19" spans="1:29" ht="22.5" customHeight="1">
      <c r="A19"/>
      <c r="B19"/>
      <c r="C19"/>
      <c r="D19"/>
      <c r="E19"/>
      <c r="F19"/>
      <c r="G19"/>
      <c r="H19"/>
      <c r="I19"/>
      <c r="J19"/>
      <c r="K19" s="273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</sheetData>
  <sheetProtection formatCells="0" formatColumns="0" formatRows="0"/>
  <mergeCells count="32">
    <mergeCell ref="AA1:AB1"/>
    <mergeCell ref="A2:AB2"/>
    <mergeCell ref="AA3:AB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E7" sqref="E7:E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199</v>
      </c>
    </row>
    <row r="2" spans="1:20" ht="33.75" customHeight="1">
      <c r="A2" s="82" t="s">
        <v>200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ht="14.25" customHeight="1">
      <c r="A3" s="119" t="s">
        <v>2</v>
      </c>
      <c r="S3" s="388" t="s">
        <v>78</v>
      </c>
      <c r="T3" s="388"/>
    </row>
    <row r="4" spans="1:20" ht="22.5" customHeight="1">
      <c r="A4" s="270" t="s">
        <v>98</v>
      </c>
      <c r="B4" s="270"/>
      <c r="C4" s="270"/>
      <c r="D4" s="88" t="s">
        <v>131</v>
      </c>
      <c r="E4" s="88" t="s">
        <v>132</v>
      </c>
      <c r="F4" s="87" t="s">
        <v>176</v>
      </c>
      <c r="G4" s="88" t="s">
        <v>134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137</v>
      </c>
      <c r="S4" s="88"/>
      <c r="T4" s="88"/>
    </row>
    <row r="5" spans="1:20" ht="14.25" customHeight="1">
      <c r="A5" s="270"/>
      <c r="B5" s="270"/>
      <c r="C5" s="270"/>
      <c r="D5" s="88"/>
      <c r="E5" s="88"/>
      <c r="F5" s="89"/>
      <c r="G5" s="88" t="s">
        <v>90</v>
      </c>
      <c r="H5" s="88" t="s">
        <v>201</v>
      </c>
      <c r="I5" s="88" t="s">
        <v>187</v>
      </c>
      <c r="J5" s="88" t="s">
        <v>188</v>
      </c>
      <c r="K5" s="88" t="s">
        <v>202</v>
      </c>
      <c r="L5" s="88" t="s">
        <v>203</v>
      </c>
      <c r="M5" s="88" t="s">
        <v>189</v>
      </c>
      <c r="N5" s="88" t="s">
        <v>204</v>
      </c>
      <c r="O5" s="88" t="s">
        <v>193</v>
      </c>
      <c r="P5" s="88" t="s">
        <v>205</v>
      </c>
      <c r="Q5" s="88" t="s">
        <v>206</v>
      </c>
      <c r="R5" s="88" t="s">
        <v>90</v>
      </c>
      <c r="S5" s="88" t="s">
        <v>207</v>
      </c>
      <c r="T5" s="88" t="s">
        <v>173</v>
      </c>
    </row>
    <row r="6" spans="1:20" ht="42.75" customHeight="1">
      <c r="A6" s="88" t="s">
        <v>101</v>
      </c>
      <c r="B6" s="88" t="s">
        <v>102</v>
      </c>
      <c r="C6" s="88" t="s">
        <v>103</v>
      </c>
      <c r="D6" s="88"/>
      <c r="E6" s="88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s="26" customFormat="1" ht="21" customHeight="1">
      <c r="A7" s="91" t="s">
        <v>106</v>
      </c>
      <c r="B7" s="91"/>
      <c r="C7" s="91"/>
      <c r="D7" s="91" t="s">
        <v>94</v>
      </c>
      <c r="E7" s="247" t="s">
        <v>104</v>
      </c>
      <c r="F7" s="271">
        <f>G7</f>
        <v>514</v>
      </c>
      <c r="G7" s="272">
        <f>SUM(H7:Q7)</f>
        <v>514</v>
      </c>
      <c r="H7" s="272">
        <v>420.13</v>
      </c>
      <c r="I7" s="272">
        <v>5</v>
      </c>
      <c r="J7" s="272">
        <v>9.48</v>
      </c>
      <c r="K7" s="272"/>
      <c r="L7" s="272">
        <v>15</v>
      </c>
      <c r="M7" s="272">
        <v>13.55</v>
      </c>
      <c r="N7" s="272"/>
      <c r="O7" s="272">
        <v>40</v>
      </c>
      <c r="P7" s="272">
        <v>5.42</v>
      </c>
      <c r="Q7" s="272">
        <v>5.42</v>
      </c>
      <c r="R7" s="272"/>
      <c r="S7" s="272"/>
      <c r="T7" s="272"/>
    </row>
    <row r="8" spans="1:20" s="26" customFormat="1" ht="21" customHeight="1">
      <c r="A8" s="91" t="s">
        <v>106</v>
      </c>
      <c r="B8" s="91" t="s">
        <v>107</v>
      </c>
      <c r="C8" s="91"/>
      <c r="D8" s="91" t="s">
        <v>94</v>
      </c>
      <c r="E8" s="247" t="s">
        <v>105</v>
      </c>
      <c r="F8" s="271">
        <f>G8</f>
        <v>514</v>
      </c>
      <c r="G8" s="272">
        <f>SUM(H8:Q8)</f>
        <v>514</v>
      </c>
      <c r="H8" s="272">
        <v>420.13</v>
      </c>
      <c r="I8" s="272">
        <v>5</v>
      </c>
      <c r="J8" s="272">
        <v>9.48</v>
      </c>
      <c r="K8" s="272"/>
      <c r="L8" s="272">
        <v>15</v>
      </c>
      <c r="M8" s="272">
        <v>13.55</v>
      </c>
      <c r="N8" s="272"/>
      <c r="O8" s="272">
        <v>40</v>
      </c>
      <c r="P8" s="272">
        <v>5.42</v>
      </c>
      <c r="Q8" s="272">
        <v>5.42</v>
      </c>
      <c r="R8" s="272"/>
      <c r="S8" s="272"/>
      <c r="T8" s="272"/>
    </row>
    <row r="9" spans="1:20" s="26" customFormat="1" ht="21" customHeight="1">
      <c r="A9" s="91" t="s">
        <v>106</v>
      </c>
      <c r="B9" s="91" t="s">
        <v>107</v>
      </c>
      <c r="C9" s="91" t="s">
        <v>108</v>
      </c>
      <c r="D9" s="91" t="s">
        <v>94</v>
      </c>
      <c r="E9" s="248" t="s">
        <v>109</v>
      </c>
      <c r="F9" s="271">
        <f>G9</f>
        <v>514</v>
      </c>
      <c r="G9" s="272">
        <f>SUM(H9:Q9)</f>
        <v>514</v>
      </c>
      <c r="H9" s="272">
        <v>420.13</v>
      </c>
      <c r="I9" s="272">
        <v>5</v>
      </c>
      <c r="J9" s="272">
        <v>9.48</v>
      </c>
      <c r="K9" s="272"/>
      <c r="L9" s="272">
        <v>15</v>
      </c>
      <c r="M9" s="272">
        <v>13.55</v>
      </c>
      <c r="N9" s="272"/>
      <c r="O9" s="272">
        <v>40</v>
      </c>
      <c r="P9" s="272">
        <v>5.42</v>
      </c>
      <c r="Q9" s="272">
        <v>5.42</v>
      </c>
      <c r="R9" s="272"/>
      <c r="S9" s="272"/>
      <c r="T9" s="272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晴天</cp:lastModifiedBy>
  <cp:lastPrinted>2018-04-04T08:51:43Z</cp:lastPrinted>
  <dcterms:created xsi:type="dcterms:W3CDTF">1996-12-17T01:32:42Z</dcterms:created>
  <dcterms:modified xsi:type="dcterms:W3CDTF">2021-01-15T05:10:20Z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2052-11.1.0.10228</vt:lpwstr>
  </property>
</Properties>
</file>