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97" firstSheet="22" activeTab="27"/>
  </bookViews>
  <sheets>
    <sheet name="1、部门收支总表" sheetId="1" r:id="rId1"/>
    <sheet name="2、部门收入总表" sheetId="2" r:id="rId2"/>
    <sheet name="3、部门支出总表 " sheetId="3" r:id="rId3"/>
    <sheet name="4、部门支出总表（分类）" sheetId="4" r:id="rId4"/>
    <sheet name="5、支出分类(政府预算)" sheetId="5" r:id="rId5"/>
    <sheet name="6、基本-工资福利" sheetId="6" r:id="rId6"/>
    <sheet name="7、工资福利(政府预算)" sheetId="7" r:id="rId7"/>
    <sheet name="8、基本-一般商品服务" sheetId="8" r:id="rId8"/>
    <sheet name="9、商品服务(政府预算)" sheetId="9" r:id="rId9"/>
    <sheet name="10、基本-个人和家庭" sheetId="10" r:id="rId10"/>
    <sheet name="11、个人家庭(政府预算)" sheetId="11" r:id="rId11"/>
    <sheet name="12、财政拨款收支总表" sheetId="12" r:id="rId12"/>
    <sheet name="13、一般预算支出" sheetId="13" r:id="rId13"/>
    <sheet name="14、一般预算基本支出表" sheetId="14" r:id="rId14"/>
    <sheet name="15、一般-工资福利" sheetId="15" r:id="rId15"/>
    <sheet name="16、工资福利(政府预算)(2)" sheetId="16" r:id="rId16"/>
    <sheet name="17、一般-商品和服务" sheetId="17" r:id="rId17"/>
    <sheet name="18、商品服务(政府预算)(2)" sheetId="18" r:id="rId18"/>
    <sheet name="19、一般-个人和家庭" sheetId="19" r:id="rId19"/>
    <sheet name="20、个人家庭(政府预算)(2)" sheetId="20" r:id="rId20"/>
    <sheet name="21、项目明细表" sheetId="21" r:id="rId21"/>
    <sheet name="22、政府性基金" sheetId="22" r:id="rId22"/>
    <sheet name="23、政府性基金(政府预算)" sheetId="23" r:id="rId23"/>
    <sheet name="24、专户" sheetId="24" r:id="rId24"/>
    <sheet name="25、专户(政府预算)" sheetId="25" r:id="rId25"/>
    <sheet name="26、经费拨款" sheetId="26" r:id="rId26"/>
    <sheet name="27、经费拨款(政府预算)" sheetId="27" r:id="rId27"/>
    <sheet name="28、三公" sheetId="28" r:id="rId28"/>
    <sheet name="29、整体绩效" sheetId="29" r:id="rId29"/>
    <sheet name="30、项目绩效" sheetId="30" r:id="rId30"/>
  </sheets>
  <definedNames>
    <definedName name="_xlnm.Print_Area" localSheetId="1">'2、部门收入总表'!$A$1:$M$7</definedName>
    <definedName name="_xlnm.Print_Area" localSheetId="0">'1、部门收支总表'!$A$1:$H$28</definedName>
    <definedName name="_xlnm.Print_Area" localSheetId="2">'3、部门支出总表 '!$A$1:$P$10</definedName>
    <definedName name="_xlnm.Print_Area" localSheetId="3">'4、部门支出总表（分类）'!$A$1:$U$15</definedName>
    <definedName name="_xlnm.Print_Area" localSheetId="11">'12、财政拨款收支总表'!$A$1:$F$26</definedName>
    <definedName name="_xlnm.Print_Area" localSheetId="10">'11、个人家庭(政府预算)'!$A$1:$K$10</definedName>
    <definedName name="_xlnm.Print_Area" localSheetId="19">'20、个人家庭(政府预算)(2)'!$A$1:$K$10</definedName>
    <definedName name="_xlnm.Print_Area" localSheetId="6">'7、工资福利(政府预算)'!$A$1:$N$10</definedName>
    <definedName name="_xlnm.Print_Area" localSheetId="15">'16、工资福利(政府预算)(2)'!$A$1:$N$10</definedName>
    <definedName name="_xlnm.Print_Area" localSheetId="9">'10、基本-个人和家庭'!$A$1:$L$11</definedName>
    <definedName name="_xlnm.Print_Area" localSheetId="5">'6、基本-工资福利'!$A$1:$AA$11</definedName>
    <definedName name="_xlnm.Print_Area" localSheetId="7">'8、基本-一般商品服务'!$A$1:$Z$11</definedName>
    <definedName name="_xlnm.Print_Area" localSheetId="25">'26、经费拨款'!$A$1:$V$11</definedName>
    <definedName name="_xlnm.Print_Area" localSheetId="26">'27、经费拨款(政府预算)'!$A$1:$U$10</definedName>
    <definedName name="_xlnm.Print_Area" localSheetId="27">'28、三公'!$A$1:$O$8</definedName>
    <definedName name="_xlnm.Print_Area" localSheetId="8">'9、商品服务(政府预算)'!$A$1:$T$10</definedName>
    <definedName name="_xlnm.Print_Area" localSheetId="17">'18、商品服务(政府预算)(2)'!$A$1:$T$10</definedName>
    <definedName name="_xlnm.Print_Area" localSheetId="29">'30、项目绩效'!$A$1:$N$6</definedName>
    <definedName name="_xlnm.Print_Area" localSheetId="20">'21、项目明细表'!$A$1:$N$10</definedName>
    <definedName name="_xlnm.Print_Area" localSheetId="18">'19、一般-个人和家庭'!$A$1:$L$11</definedName>
    <definedName name="_xlnm.Print_Area" localSheetId="14">'15、一般-工资福利'!$A$1:$AA$11</definedName>
    <definedName name="_xlnm.Print_Area" localSheetId="16">'17、一般-商品和服务'!$A$1:$Z$11</definedName>
    <definedName name="_xlnm.Print_Area" localSheetId="13">'14、一般预算基本支出表'!$A$1:$I$11</definedName>
    <definedName name="_xlnm.Print_Area" localSheetId="12">'13、一般预算支出'!$D$12</definedName>
    <definedName name="_xlnm.Print_Area" localSheetId="28">'29、整体绩效'!$A$1:$I$6</definedName>
    <definedName name="_xlnm.Print_Area" localSheetId="21">'22、政府性基金'!$A$1:$U$8</definedName>
    <definedName name="_xlnm.Print_Area" localSheetId="22">'23、政府性基金(政府预算)'!$A$1:$U$7</definedName>
    <definedName name="_xlnm.Print_Area" localSheetId="4">'5、支出分类(政府预算)'!$1:$10</definedName>
    <definedName name="_xlnm.Print_Area" localSheetId="23">'24、专户'!$A$1:$U$8</definedName>
    <definedName name="_xlnm.Print_Area" localSheetId="24">'25、专户(政府预算)'!$A$1:$U$7</definedName>
    <definedName name="_xlnm.Print_Area">#N/A</definedName>
    <definedName name="_xlnm.Print_Titles" localSheetId="1">'2、部门收入总表'!$1:$6</definedName>
    <definedName name="_xlnm.Print_Titles" localSheetId="0">'1、部门收支总表'!$1:$5</definedName>
    <definedName name="_xlnm.Print_Titles" localSheetId="11">'12、财政拨款收支总表'!$1:$5</definedName>
    <definedName name="_xlnm.Print_Titles" localSheetId="10">'11、个人家庭(政府预算)'!$1:$6</definedName>
    <definedName name="_xlnm.Print_Titles" localSheetId="19">'20、个人家庭(政府预算)(2)'!$1:$6</definedName>
    <definedName name="_xlnm.Print_Titles" localSheetId="6">'7、工资福利(政府预算)'!$1:$6</definedName>
    <definedName name="_xlnm.Print_Titles" localSheetId="15">'16、工资福利(政府预算)(2)'!$1:$6</definedName>
    <definedName name="_xlnm.Print_Titles" localSheetId="26">'27、经费拨款(政府预算)'!$1:$6</definedName>
    <definedName name="_xlnm.Print_Titles" localSheetId="8">'9、商品服务(政府预算)'!$1:$6</definedName>
    <definedName name="_xlnm.Print_Titles" localSheetId="17">'18、商品服务(政府预算)(2)'!$1:$6</definedName>
    <definedName name="_xlnm.Print_Titles" localSheetId="22">'23、政府性基金(政府预算)'!$1:$6</definedName>
    <definedName name="_xlnm.Print_Titles" localSheetId="4">'5、支出分类(政府预算)'!$1:$6</definedName>
    <definedName name="_xlnm.Print_Titles" localSheetId="24">'25、专户(政府预算)'!$2:$6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<sst xmlns="http://schemas.openxmlformats.org/spreadsheetml/2006/main" count="1223" uniqueCount="326">
  <si>
    <t>表-01</t>
  </si>
  <si>
    <t>部门收支总表</t>
  </si>
  <si>
    <t>单位名称：岳阳县残疾人联合会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</si>
  <si>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</si>
  <si>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</si>
  <si>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</si>
  <si>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</si>
  <si>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</si>
  <si>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</si>
  <si>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</si>
  <si>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</si>
  <si>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</si>
  <si>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</si>
  <si>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</si>
  <si>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</si>
  <si>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</si>
  <si>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</si>
  <si>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</si>
  <si>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</si>
  <si>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</si>
  <si>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</si>
  <si>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</si>
  <si>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</si>
  <si>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</si>
  <si>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</si>
  <si>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</si>
  <si>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</si>
  <si>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</si>
  <si>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</si>
  <si>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</si>
  <si>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</si>
  <si>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</si>
  <si>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</si>
  <si>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</si>
  <si>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</si>
  <si>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</si>
  <si>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</si>
  <si>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</si>
  <si>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</si>
  <si>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</si>
  <si>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</si>
  <si>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</si>
  <si>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</si>
  <si>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</si>
  <si>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</si>
  <si>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</si>
  <si>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</si>
  <si>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</si>
  <si>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</si>
  <si>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</si>
  <si>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</si>
  <si>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</si>
  <si>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</si>
  <si>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</si>
  <si>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</si>
  <si>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</si>
  <si>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</si>
  <si>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</si>
  <si>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</si>
  <si>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</si>
  <si>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</si>
  <si>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</si>
  <si>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</si>
  <si>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</si>
  <si>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</si>
  <si>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</si>
  <si>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</si>
  <si>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</si>
  <si>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</si>
  <si>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</si>
  <si>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</si>
  <si>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</si>
  <si>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</si>
  <si>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</si>
  <si>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</si>
  <si>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</si>
  <si>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</si>
  <si>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</si>
  <si>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</si>
  <si>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</si>
  <si>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</si>
  <si>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</si>
  <si>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</si>
  <si>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</si>
  <si>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</si>
  <si>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</si>
  <si>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</si>
  <si>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</si>
  <si>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</si>
  <si>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</si>
  <si>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</si>
  <si>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</si>
  <si>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</si>
  <si>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</si>
  <si>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43062100637496XF</t>
  </si>
  <si>
    <t>岳阳县残疾人联合会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</si>
  <si>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</si>
  <si>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</si>
  <si>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</si>
  <si>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</si>
  <si>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</si>
  <si>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</si>
  <si>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</si>
  <si>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</si>
  <si>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085001</t>
  </si>
  <si>
    <t>社会保障和就业支出</t>
  </si>
  <si>
    <t>208</t>
  </si>
  <si>
    <t>11</t>
  </si>
  <si>
    <t xml:space="preserve"> 残疾人事业</t>
  </si>
  <si>
    <t>01</t>
  </si>
  <si>
    <t xml:space="preserve">  行政运行</t>
  </si>
  <si>
    <t>02</t>
  </si>
  <si>
    <t xml:space="preserve">  一般行政管理事务</t>
  </si>
  <si>
    <t>05</t>
  </si>
  <si>
    <t xml:space="preserve">  残疾人就业和扶贫</t>
  </si>
  <si>
    <t>04</t>
  </si>
  <si>
    <t xml:space="preserve">  残疾人康复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</si>
  <si>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</si>
  <si>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</si>
  <si>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</si>
  <si>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</si>
  <si>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</si>
  <si>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</si>
  <si>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</si>
  <si>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</si>
  <si>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</si>
  <si>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</si>
  <si>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</si>
  <si>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</si>
  <si>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</si>
  <si>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</si>
  <si>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</si>
  <si>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</si>
  <si>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</si>
  <si>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</si>
  <si>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</si>
  <si>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合  计</t>
  </si>
  <si>
    <t xml:space="preserve">  残疾人事业</t>
  </si>
  <si>
    <t xml:space="preserve">     行政运行</t>
  </si>
  <si>
    <t xml:space="preserve">     一般行政管理事务</t>
  </si>
  <si>
    <t xml:space="preserve">     残疾人就业和扶贫</t>
  </si>
  <si>
    <t xml:space="preserve">     残疾人康复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</si>
  <si>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</si>
  <si>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</si>
  <si>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</si>
  <si>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</si>
  <si>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</si>
  <si>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</si>
  <si>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</si>
  <si>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</si>
  <si>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</si>
  <si>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</si>
  <si>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</si>
  <si>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</si>
  <si>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</si>
  <si>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</si>
  <si>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</si>
  <si>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</si>
  <si>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</si>
  <si>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</si>
  <si>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</si>
  <si>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</si>
  <si>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</si>
  <si>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</si>
  <si>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</si>
  <si>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</si>
  <si>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</si>
  <si>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</si>
  <si>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</si>
  <si>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</si>
  <si>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</si>
  <si>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</si>
  <si>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</si>
  <si>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</si>
  <si>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</si>
  <si>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</si>
  <si>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</si>
  <si>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</si>
  <si>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合 计</t>
  </si>
  <si>
    <t xml:space="preserve">          行政运行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</si>
  <si>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</si>
  <si>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</si>
  <si>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</si>
  <si>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</si>
  <si>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</si>
  <si>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</si>
  <si>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</si>
  <si>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</si>
  <si>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</si>
  <si>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</si>
  <si>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</si>
  <si>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</si>
  <si>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</si>
  <si>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</si>
  <si>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</si>
  <si>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</si>
  <si>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</si>
  <si>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</si>
  <si>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</si>
  <si>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</si>
  <si>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</si>
  <si>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</si>
  <si>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</si>
  <si>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</si>
  <si>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</si>
  <si>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</si>
  <si>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</si>
  <si>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</si>
  <si>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 xml:space="preserve">      一般行政管理事务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</si>
  <si>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</si>
  <si>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</si>
  <si>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</si>
  <si>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</si>
  <si>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</si>
  <si>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</si>
  <si>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</si>
  <si>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</si>
  <si>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</si>
  <si>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</si>
  <si>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</si>
  <si>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</si>
  <si>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</si>
  <si>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</si>
  <si>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</si>
  <si>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</si>
  <si>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</si>
  <si>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</si>
  <si>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</si>
  <si>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</si>
  <si>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</si>
  <si>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</si>
  <si>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</si>
  <si>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</si>
  <si>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</si>
  <si>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</si>
  <si>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</si>
  <si>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</si>
  <si>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</si>
  <si>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</si>
  <si>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</si>
  <si>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</si>
  <si>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</si>
  <si>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 xml:space="preserve">      行政运行</t>
  </si>
  <si>
    <t xml:space="preserve">      残疾人就业和扶贫</t>
  </si>
  <si>
    <t xml:space="preserve">      残疾人康复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</si>
  <si>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</si>
  <si>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</si>
  <si>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</si>
  <si>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</si>
  <si>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</si>
  <si>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</si>
  <si>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</si>
  <si>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</si>
  <si>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</si>
  <si>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</si>
  <si>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</si>
  <si>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</si>
  <si>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</si>
  <si>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</si>
  <si>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</si>
  <si>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</si>
  <si>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</si>
  <si>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</si>
  <si>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 xml:space="preserve">     残疾人就业与扶贫</t>
  </si>
  <si>
    <t>残疾人就业保障金</t>
  </si>
  <si>
    <t>残疾儿童康复服务</t>
  </si>
  <si>
    <t>表-22</t>
  </si>
  <si>
    <t>政府性基金拨款支出预算表</t>
  </si>
  <si>
    <t>说明：本单位2020年无政府性基金拨款支出预算安排，故本表无数据。</t>
  </si>
  <si>
    <t>表-23</t>
  </si>
  <si>
    <t>政府性基金拨款支出预算表(按政府预算经济分类)</t>
  </si>
  <si>
    <t>表-24</t>
  </si>
  <si>
    <t>纳入专户管理的非税收入拨款支出预算表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</si>
  <si>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</si>
  <si>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</si>
  <si>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</si>
  <si>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</si>
  <si>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</si>
  <si>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</si>
  <si>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</si>
  <si>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</si>
  <si>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</si>
  <si>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</si>
  <si>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</si>
  <si>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2020年“三公”经费预算公开表</t>
  </si>
  <si>
    <t xml:space="preserve">单位名称
</t>
  </si>
  <si>
    <t>2019年"三公"经费预算支出</t>
  </si>
  <si>
    <t>2020年"三公"经费预算支出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</si>
  <si>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</si>
  <si>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</si>
  <si>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</si>
  <si>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</si>
  <si>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</si>
  <si>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</si>
  <si>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</si>
  <si>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</si>
  <si>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</si>
  <si>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</si>
  <si>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</si>
  <si>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</si>
  <si>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我会主要职能是听取残疾人意见，反映残疾人需要，维护残疾人权益，为残疾人服务，沟通政府、社会与残疾人之间的联系，动员社会理解、尊重、关心、帮助残疾人。</t>
  </si>
  <si>
    <t>促进全县残疾人事业不断发展，残疾人合法权益得到维护，残疾人就业比例不断提高，生活质量明显改善，残联机关及就业服务站运转正常，行政运行成本得到有效控制。</t>
  </si>
  <si>
    <t>财政供养人员控制率、三公经费控制率、政府采购执行率、固定资产利用率100%，公务卡刷卡率50%。</t>
  </si>
  <si>
    <t>全社会更加重视支持残疾人事业，残疾人社会保障和服务体系建立健全。</t>
  </si>
  <si>
    <t>表-30</t>
  </si>
  <si>
    <t>财政支出重点项目预算绩效目标申报表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</si>
  <si>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</si>
  <si>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</si>
  <si>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</si>
  <si>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</si>
  <si>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</si>
  <si>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</si>
  <si>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</si>
  <si>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</si>
  <si>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</si>
  <si>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</si>
  <si>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</si>
  <si>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</si>
  <si>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延续项目</t>
  </si>
  <si>
    <t>湖南省政府第273号令《湖南省按比例安置残疾人就业规定》，县政府《关于岳阳县按比例安排残疾人就业办法》岳县政发[2009]14号</t>
  </si>
  <si>
    <t>《岳阳县残疾人联合会财务管理制度》《残疾人就业保障金征收使用管理办法》《残疾人就业和扶贫专项资金管理制度》</t>
  </si>
  <si>
    <t>2020年1月-12月</t>
  </si>
  <si>
    <t>开展残疾人就业与扶贫、创业扶持，技能培训，实施残疾人康复、托养、救助、助学、动态更新数据采集等项目。</t>
  </si>
  <si>
    <t>残疾人康复150名；全国助残日、春节等慰问；辅具采购2000件；托养救助150人；创业帮扶30户；无障碍改造40户；助学200人；联系乡村振兴1个村；动态更新数据采集1.9万人；重度残疾人购买意外保险9600人等。</t>
  </si>
  <si>
    <t>通过实施项目，使残疾人在康复、就业、医疗、教育等方面得到扶持，生活水平明显提高</t>
  </si>
  <si>
    <t>无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</si>
</sst>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_ "/>
    <numFmt numFmtId="179" formatCode="* #,##0.00;* \-#,##0.00;* &quot;&quot;??;@"/>
    <numFmt numFmtId="180" formatCode="#,##0.0000"/>
    <numFmt numFmtId="181" formatCode=";;"/>
    <numFmt numFmtId="182" formatCode="#,##0.00_);[Red]\(#,##0.00\)"/>
    <numFmt numFmtId="183" formatCode="00"/>
    <numFmt numFmtId="184" formatCode="0000"/>
  </numFmts>
  <fonts count="3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2" borderId="2" applyNumberFormat="0" applyFont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3" applyNumberFormat="0" applyFill="0" applyAlignment="0" applyProtection="0"/>
    <xf numFmtId="0" fontId="17" fillId="6" borderId="0" applyNumberFormat="0" applyBorder="0" applyAlignment="0" applyProtection="0"/>
    <xf numFmtId="0" fontId="1" fillId="0" borderId="0">
      <alignment vertical="center"/>
      <protection/>
    </xf>
    <xf numFmtId="0" fontId="23" fillId="0" borderId="4" applyNumberFormat="0" applyFill="0" applyAlignment="0" applyProtection="0"/>
    <xf numFmtId="0" fontId="17" fillId="6" borderId="0" applyNumberFormat="0" applyBorder="0" applyAlignment="0" applyProtection="0"/>
    <xf numFmtId="0" fontId="18" fillId="8" borderId="5" applyNumberFormat="0" applyAlignment="0" applyProtection="0"/>
    <xf numFmtId="0" fontId="20" fillId="8" borderId="1" applyNumberFormat="0" applyAlignment="0" applyProtection="0"/>
    <xf numFmtId="0" fontId="1" fillId="0" borderId="0">
      <alignment vertical="center"/>
      <protection/>
    </xf>
    <xf numFmtId="0" fontId="15" fillId="9" borderId="6" applyNumberFormat="0" applyAlignment="0" applyProtection="0"/>
    <xf numFmtId="0" fontId="13" fillId="2" borderId="0" applyNumberFormat="0" applyBorder="0" applyAlignment="0" applyProtection="0"/>
    <xf numFmtId="0" fontId="17" fillId="10" borderId="0" applyNumberFormat="0" applyBorder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4" borderId="0" applyNumberFormat="0" applyBorder="0" applyAlignment="0" applyProtection="0"/>
    <xf numFmtId="0" fontId="25" fillId="11" borderId="0" applyNumberFormat="0" applyBorder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0" borderId="0">
      <alignment vertical="center"/>
      <protection/>
    </xf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" fillId="0" borderId="0">
      <alignment vertical="center"/>
      <protection/>
    </xf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7" fillId="16" borderId="0" applyNumberFormat="0" applyBorder="0" applyAlignment="0" applyProtection="0"/>
    <xf numFmtId="0" fontId="13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555">
    <xf numFmtId="0" fontId="0" fillId="0" borderId="0" xfId="0" applyAlignment="1">
      <alignment/>
    </xf>
    <xf numFmtId="0" fontId="1" fillId="0" borderId="0" xfId="80" applyFill="1">
      <alignment/>
      <protection/>
    </xf>
    <xf numFmtId="0" fontId="1" fillId="0" borderId="0" xfId="80">
      <alignment/>
      <protection/>
    </xf>
    <xf numFmtId="0" fontId="2" fillId="0" borderId="0" xfId="80" applyFont="1" applyAlignment="1">
      <alignment horizontal="center" vertical="center"/>
      <protection/>
    </xf>
    <xf numFmtId="0" fontId="2" fillId="0" borderId="0" xfId="80" applyNumberFormat="1" applyFont="1" applyAlignment="1">
      <alignment horizontal="center" vertical="center"/>
      <protection/>
    </xf>
    <xf numFmtId="0" fontId="3" fillId="0" borderId="0" xfId="80" applyNumberFormat="1" applyFont="1" applyFill="1" applyAlignment="1" applyProtection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4" fillId="0" borderId="0" xfId="80" applyFont="1" applyAlignment="1">
      <alignment vertical="center"/>
      <protection/>
    </xf>
    <xf numFmtId="0" fontId="5" fillId="8" borderId="9" xfId="80" applyNumberFormat="1" applyFont="1" applyFill="1" applyBorder="1" applyAlignment="1" applyProtection="1">
      <alignment horizontal="center" vertical="center" wrapText="1"/>
      <protection/>
    </xf>
    <xf numFmtId="0" fontId="5" fillId="8" borderId="10" xfId="80" applyNumberFormat="1" applyFont="1" applyFill="1" applyBorder="1" applyAlignment="1" applyProtection="1">
      <alignment horizontal="center" vertical="center" wrapText="1"/>
      <protection/>
    </xf>
    <xf numFmtId="0" fontId="5" fillId="8" borderId="11" xfId="80" applyNumberFormat="1" applyFont="1" applyFill="1" applyBorder="1" applyAlignment="1" applyProtection="1">
      <alignment horizontal="center" vertical="center" wrapText="1"/>
      <protection/>
    </xf>
    <xf numFmtId="0" fontId="5" fillId="8" borderId="12" xfId="80" applyNumberFormat="1" applyFont="1" applyFill="1" applyBorder="1" applyAlignment="1" applyProtection="1">
      <alignment horizontal="center" vertical="center" wrapText="1"/>
      <protection/>
    </xf>
    <xf numFmtId="0" fontId="5" fillId="8" borderId="13" xfId="80" applyNumberFormat="1" applyFont="1" applyFill="1" applyBorder="1" applyAlignment="1" applyProtection="1">
      <alignment horizontal="center" vertical="center" wrapText="1"/>
      <protection/>
    </xf>
    <xf numFmtId="0" fontId="5" fillId="8" borderId="9" xfId="80" applyNumberFormat="1" applyFont="1" applyFill="1" applyBorder="1" applyAlignment="1" applyProtection="1">
      <alignment vertical="center" wrapText="1"/>
      <protection/>
    </xf>
    <xf numFmtId="0" fontId="5" fillId="8" borderId="9" xfId="78" applyFont="1" applyFill="1" applyBorder="1" applyAlignment="1">
      <alignment horizontal="left" vertical="center" wrapText="1"/>
      <protection/>
    </xf>
    <xf numFmtId="49" fontId="2" fillId="0" borderId="9" xfId="80" applyNumberFormat="1" applyFont="1" applyFill="1" applyBorder="1" applyAlignment="1" applyProtection="1">
      <alignment horizontal="center" vertical="center" wrapText="1"/>
      <protection/>
    </xf>
    <xf numFmtId="49" fontId="2" fillId="0" borderId="14" xfId="80" applyNumberFormat="1" applyFont="1" applyFill="1" applyBorder="1" applyAlignment="1" applyProtection="1">
      <alignment horizontal="center" vertical="center" wrapText="1"/>
      <protection/>
    </xf>
    <xf numFmtId="176" fontId="2" fillId="0" borderId="11" xfId="80" applyNumberFormat="1" applyFont="1" applyFill="1" applyBorder="1" applyAlignment="1" applyProtection="1">
      <alignment horizontal="center" vertical="center" wrapText="1"/>
      <protection/>
    </xf>
    <xf numFmtId="176" fontId="2" fillId="0" borderId="9" xfId="80" applyNumberFormat="1" applyFont="1" applyFill="1" applyBorder="1" applyAlignment="1" applyProtection="1">
      <alignment horizontal="center" vertical="center" wrapText="1"/>
      <protection/>
    </xf>
    <xf numFmtId="49" fontId="2" fillId="0" borderId="14" xfId="80" applyNumberFormat="1" applyFont="1" applyFill="1" applyBorder="1" applyAlignment="1" applyProtection="1">
      <alignment horizontal="left" vertical="center" wrapText="1"/>
      <protection/>
    </xf>
    <xf numFmtId="49" fontId="2" fillId="0" borderId="11" xfId="80" applyNumberFormat="1" applyFont="1" applyFill="1" applyBorder="1" applyAlignment="1" applyProtection="1">
      <alignment horizontal="left" vertical="center" wrapText="1"/>
      <protection/>
    </xf>
    <xf numFmtId="0" fontId="2" fillId="0" borderId="0" xfId="80" applyFont="1" applyFill="1" applyAlignment="1">
      <alignment horizontal="center" vertical="center"/>
      <protection/>
    </xf>
    <xf numFmtId="0" fontId="2" fillId="0" borderId="0" xfId="80" applyNumberFormat="1" applyFont="1" applyFill="1" applyAlignment="1">
      <alignment horizontal="center" vertical="center"/>
      <protection/>
    </xf>
    <xf numFmtId="0" fontId="1" fillId="0" borderId="0" xfId="80" applyAlignment="1">
      <alignment horizontal="center"/>
      <protection/>
    </xf>
    <xf numFmtId="49" fontId="2" fillId="0" borderId="11" xfId="80" applyNumberFormat="1" applyFont="1" applyFill="1" applyBorder="1" applyAlignment="1" applyProtection="1">
      <alignment horizontal="center" vertical="center" wrapText="1"/>
      <protection/>
    </xf>
    <xf numFmtId="49" fontId="2" fillId="0" borderId="12" xfId="8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0" borderId="0" xfId="19" applyFont="1" applyAlignment="1">
      <alignment horizontal="left" vertical="center"/>
      <protection/>
    </xf>
    <xf numFmtId="0" fontId="4" fillId="0" borderId="0" xfId="19" applyFont="1" applyAlignment="1">
      <alignment horizontal="left" vertical="center"/>
      <protection/>
    </xf>
    <xf numFmtId="0" fontId="5" fillId="8" borderId="9" xfId="19" applyNumberFormat="1" applyFont="1" applyFill="1" applyBorder="1" applyAlignment="1" applyProtection="1">
      <alignment horizontal="center" vertical="center" wrapText="1"/>
      <protection/>
    </xf>
    <xf numFmtId="0" fontId="5" fillId="8" borderId="12" xfId="19" applyNumberFormat="1" applyFont="1" applyFill="1" applyBorder="1" applyAlignment="1" applyProtection="1">
      <alignment horizontal="center" vertical="center" wrapText="1"/>
      <protection/>
    </xf>
    <xf numFmtId="0" fontId="5" fillId="8" borderId="12" xfId="19" applyNumberFormat="1" applyFont="1" applyFill="1" applyBorder="1" applyAlignment="1" applyProtection="1">
      <alignment horizontal="center" vertical="center"/>
      <protection/>
    </xf>
    <xf numFmtId="0" fontId="5" fillId="8" borderId="9" xfId="19" applyNumberFormat="1" applyFont="1" applyFill="1" applyBorder="1" applyAlignment="1" applyProtection="1">
      <alignment horizontal="center" vertical="center"/>
      <protection/>
    </xf>
    <xf numFmtId="0" fontId="5" fillId="8" borderId="11" xfId="19" applyNumberFormat="1" applyFont="1" applyFill="1" applyBorder="1" applyAlignment="1" applyProtection="1">
      <alignment horizontal="center" vertical="center"/>
      <protection/>
    </xf>
    <xf numFmtId="0" fontId="5" fillId="8" borderId="15" xfId="19" applyNumberFormat="1" applyFont="1" applyFill="1" applyBorder="1" applyAlignment="1" applyProtection="1">
      <alignment horizontal="center" vertical="center" wrapText="1"/>
      <protection/>
    </xf>
    <xf numFmtId="0" fontId="5" fillId="8" borderId="16" xfId="19" applyNumberFormat="1" applyFont="1" applyFill="1" applyBorder="1" applyAlignment="1" applyProtection="1">
      <alignment horizontal="center" vertical="center"/>
      <protection/>
    </xf>
    <xf numFmtId="0" fontId="5" fillId="8" borderId="17" xfId="19" applyNumberFormat="1" applyFont="1" applyFill="1" applyBorder="1" applyAlignment="1" applyProtection="1">
      <alignment horizontal="center" vertical="center"/>
      <protection/>
    </xf>
    <xf numFmtId="0" fontId="5" fillId="8" borderId="0" xfId="19" applyNumberFormat="1" applyFont="1" applyFill="1" applyAlignment="1" applyProtection="1">
      <alignment horizontal="center" vertical="center" wrapText="1"/>
      <protection/>
    </xf>
    <xf numFmtId="49" fontId="2" fillId="0" borderId="11" xfId="19" applyNumberFormat="1" applyFont="1" applyFill="1" applyBorder="1" applyAlignment="1" applyProtection="1">
      <alignment horizontal="center" vertical="center" wrapText="1"/>
      <protection/>
    </xf>
    <xf numFmtId="176" fontId="2" fillId="0" borderId="11" xfId="19" applyNumberFormat="1" applyFont="1" applyFill="1" applyBorder="1" applyAlignment="1" applyProtection="1">
      <alignment horizontal="center" vertical="center" wrapText="1"/>
      <protection/>
    </xf>
    <xf numFmtId="49" fontId="2" fillId="0" borderId="11" xfId="19" applyNumberFormat="1" applyFont="1" applyFill="1" applyBorder="1" applyAlignment="1" applyProtection="1">
      <alignment horizontal="left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5" fillId="8" borderId="13" xfId="19" applyNumberFormat="1" applyFont="1" applyFill="1" applyBorder="1" applyAlignment="1" applyProtection="1">
      <alignment horizontal="center" vertical="center"/>
      <protection/>
    </xf>
    <xf numFmtId="49" fontId="2" fillId="0" borderId="9" xfId="19" applyNumberFormat="1" applyFont="1" applyFill="1" applyBorder="1" applyAlignment="1" applyProtection="1">
      <alignment horizontal="left" vertical="center" wrapText="1"/>
      <protection/>
    </xf>
    <xf numFmtId="0" fontId="1" fillId="0" borderId="0" xfId="72" applyFill="1">
      <alignment vertical="center"/>
      <protection/>
    </xf>
    <xf numFmtId="0" fontId="1" fillId="0" borderId="0" xfId="72">
      <alignment vertical="center"/>
      <protection/>
    </xf>
    <xf numFmtId="0" fontId="6" fillId="0" borderId="0" xfId="72" applyNumberFormat="1" applyFont="1" applyFill="1" applyAlignment="1" applyProtection="1">
      <alignment horizontal="center" vertical="center"/>
      <protection/>
    </xf>
    <xf numFmtId="0" fontId="4" fillId="0" borderId="0" xfId="72" applyFont="1" applyAlignment="1">
      <alignment horizontal="left" vertical="center"/>
      <protection/>
    </xf>
    <xf numFmtId="0" fontId="4" fillId="0" borderId="0" xfId="72" applyFont="1" applyAlignment="1">
      <alignment horizontal="left" vertical="center"/>
      <protection/>
    </xf>
    <xf numFmtId="0" fontId="1" fillId="0" borderId="0" xfId="72" applyAlignment="1">
      <alignment horizontal="center" vertical="center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8" xfId="72" applyNumberFormat="1" applyFont="1" applyFill="1" applyBorder="1" applyAlignment="1" applyProtection="1">
      <alignment horizontal="center" vertical="center" wrapText="1"/>
      <protection/>
    </xf>
    <xf numFmtId="0" fontId="2" fillId="8" borderId="13" xfId="72" applyNumberFormat="1" applyFont="1" applyFill="1" applyBorder="1" applyAlignment="1" applyProtection="1">
      <alignment horizontal="center" vertical="center" wrapText="1"/>
      <protection/>
    </xf>
    <xf numFmtId="0" fontId="2" fillId="8" borderId="19" xfId="72" applyNumberFormat="1" applyFont="1" applyFill="1" applyBorder="1" applyAlignment="1" applyProtection="1">
      <alignment horizontal="center" vertical="center" wrapText="1"/>
      <protection/>
    </xf>
    <xf numFmtId="0" fontId="2" fillId="8" borderId="20" xfId="72" applyNumberFormat="1" applyFont="1" applyFill="1" applyBorder="1" applyAlignment="1" applyProtection="1">
      <alignment horizontal="center" vertical="center" wrapText="1"/>
      <protection/>
    </xf>
    <xf numFmtId="0" fontId="2" fillId="8" borderId="11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2" fillId="8" borderId="14" xfId="72" applyNumberFormat="1" applyFont="1" applyFill="1" applyBorder="1" applyAlignment="1" applyProtection="1">
      <alignment horizontal="center" vertical="center" wrapText="1"/>
      <protection/>
    </xf>
    <xf numFmtId="0" fontId="1" fillId="8" borderId="10" xfId="72" applyFill="1" applyBorder="1" applyAlignment="1">
      <alignment horizontal="center" vertical="center" wrapText="1"/>
      <protection/>
    </xf>
    <xf numFmtId="0" fontId="1" fillId="8" borderId="16" xfId="72" applyFill="1" applyBorder="1" applyAlignment="1">
      <alignment horizontal="center" vertical="center" wrapText="1"/>
      <protection/>
    </xf>
    <xf numFmtId="49" fontId="1" fillId="0" borderId="9" xfId="72" applyNumberFormat="1" applyFont="1" applyFill="1" applyBorder="1" applyAlignment="1" applyProtection="1">
      <alignment horizontal="center" vertical="center" wrapText="1"/>
      <protection/>
    </xf>
    <xf numFmtId="176" fontId="1" fillId="0" borderId="11" xfId="72" applyNumberFormat="1" applyFont="1" applyFill="1" applyBorder="1" applyAlignment="1" applyProtection="1">
      <alignment horizontal="center" vertical="center" wrapText="1"/>
      <protection/>
    </xf>
    <xf numFmtId="176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ont="1" applyAlignment="1">
      <alignment horizontal="right" vertical="center"/>
      <protection/>
    </xf>
    <xf numFmtId="0" fontId="1" fillId="0" borderId="21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176" fontId="1" fillId="0" borderId="14" xfId="72" applyNumberFormat="1" applyFont="1" applyFill="1" applyBorder="1" applyAlignment="1" applyProtection="1">
      <alignment horizontal="center" vertical="center" wrapText="1"/>
      <protection/>
    </xf>
    <xf numFmtId="177" fontId="1" fillId="0" borderId="9" xfId="72" applyNumberFormat="1" applyFont="1" applyFill="1" applyBorder="1" applyAlignment="1" applyProtection="1">
      <alignment horizontal="center" vertical="center" wrapText="1"/>
      <protection/>
    </xf>
    <xf numFmtId="4" fontId="1" fillId="0" borderId="0" xfId="72" applyNumberFormat="1" applyFont="1" applyFill="1" applyAlignment="1" applyProtection="1">
      <alignment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8" borderId="9" xfId="20" applyFont="1" applyFill="1" applyBorder="1" applyAlignment="1">
      <alignment horizontal="center" vertical="center" wrapText="1"/>
      <protection/>
    </xf>
    <xf numFmtId="176" fontId="5" fillId="0" borderId="13" xfId="0" applyNumberFormat="1" applyFont="1" applyFill="1" applyBorder="1" applyAlignment="1">
      <alignment horizontal="center" vertical="center" wrapText="1"/>
    </xf>
    <xf numFmtId="0" fontId="5" fillId="8" borderId="9" xfId="78" applyFont="1" applyFill="1" applyBorder="1" applyAlignment="1">
      <alignment horizontal="center" vertical="center" wrapText="1"/>
      <protection/>
    </xf>
    <xf numFmtId="178" fontId="7" fillId="8" borderId="9" xfId="0" applyNumberFormat="1" applyFont="1" applyFill="1" applyBorder="1" applyAlignment="1">
      <alignment horizontal="left" vertical="center"/>
    </xf>
    <xf numFmtId="49" fontId="8" fillId="0" borderId="9" xfId="70" applyNumberFormat="1" applyFont="1" applyFill="1" applyBorder="1" applyAlignment="1">
      <alignment horizontal="center" vertical="center"/>
      <protection/>
    </xf>
    <xf numFmtId="49" fontId="4" fillId="0" borderId="9" xfId="70" applyNumberFormat="1" applyFont="1" applyFill="1" applyBorder="1" applyAlignment="1">
      <alignment horizontal="center" vertical="center"/>
      <protection/>
    </xf>
    <xf numFmtId="0" fontId="4" fillId="0" borderId="9" xfId="70" applyFont="1" applyFill="1" applyBorder="1" applyAlignment="1">
      <alignment vertical="center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wrapText="1"/>
    </xf>
    <xf numFmtId="0" fontId="0" fillId="0" borderId="9" xfId="0" applyBorder="1" applyAlignment="1">
      <alignment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9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left" vertical="center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176" fontId="5" fillId="8" borderId="9" xfId="20" applyNumberFormat="1" applyFont="1" applyFill="1" applyBorder="1" applyAlignment="1">
      <alignment horizontal="center" vertical="center" wrapText="1"/>
      <protection/>
    </xf>
    <xf numFmtId="176" fontId="4" fillId="0" borderId="9" xfId="70" applyNumberFormat="1" applyFont="1" applyBorder="1" applyAlignment="1">
      <alignment horizontal="center" vertical="center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76" fontId="2" fillId="0" borderId="9" xfId="77" applyNumberFormat="1" applyFont="1" applyFill="1" applyBorder="1" applyAlignment="1" applyProtection="1">
      <alignment horizontal="center" vertical="center" wrapText="1"/>
      <protection/>
    </xf>
    <xf numFmtId="176" fontId="2" fillId="0" borderId="9" xfId="77" applyNumberFormat="1" applyFont="1" applyFill="1" applyBorder="1" applyAlignment="1" applyProtection="1">
      <alignment horizontal="right" vertical="center" wrapText="1"/>
      <protection/>
    </xf>
    <xf numFmtId="176" fontId="2" fillId="0" borderId="9" xfId="77" applyNumberFormat="1" applyFont="1" applyFill="1" applyBorder="1" applyAlignment="1">
      <alignment horizontal="center" vertical="center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0" xfId="20" applyBorder="1" applyAlignment="1">
      <alignment horizontal="right" vertical="center"/>
      <protection/>
    </xf>
    <xf numFmtId="0" fontId="1" fillId="0" borderId="20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0" fontId="5" fillId="8" borderId="0" xfId="20" applyFont="1" applyFill="1" applyAlignment="1">
      <alignment horizontal="center" vertical="center"/>
      <protection/>
    </xf>
    <xf numFmtId="176" fontId="1" fillId="0" borderId="9" xfId="77" applyNumberFormat="1" applyFont="1" applyFill="1" applyBorder="1" applyAlignment="1" applyProtection="1">
      <alignment horizontal="right" vertical="center" wrapText="1"/>
      <protection/>
    </xf>
    <xf numFmtId="176" fontId="1" fillId="0" borderId="9" xfId="20" applyNumberFormat="1" applyFill="1" applyBorder="1" applyAlignment="1">
      <alignment horizontal="right" vertical="center" wrapText="1"/>
      <protection/>
    </xf>
    <xf numFmtId="176" fontId="1" fillId="0" borderId="9" xfId="77" applyNumberFormat="1" applyFill="1" applyBorder="1">
      <alignment vertical="center"/>
      <protection/>
    </xf>
    <xf numFmtId="176" fontId="1" fillId="0" borderId="9" xfId="77" applyNumberFormat="1" applyFont="1" applyFill="1" applyBorder="1" applyAlignment="1">
      <alignment horizontal="centerContinuous" vertical="center"/>
      <protection/>
    </xf>
    <xf numFmtId="176" fontId="1" fillId="0" borderId="9" xfId="20" applyNumberFormat="1" applyBorder="1" applyAlignment="1">
      <alignment horizontal="center" vertical="center" wrapText="1"/>
      <protection/>
    </xf>
    <xf numFmtId="0" fontId="10" fillId="0" borderId="0" xfId="20" applyFont="1">
      <alignment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6" fillId="0" borderId="0" xfId="27" applyNumberFormat="1" applyFont="1" applyFill="1" applyAlignment="1" applyProtection="1">
      <alignment horizontal="center" vertical="center"/>
      <protection/>
    </xf>
    <xf numFmtId="49" fontId="2" fillId="8" borderId="0" xfId="27" applyNumberFormat="1" applyFont="1" applyFill="1" applyAlignment="1">
      <alignment horizontal="left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4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Font="1" applyFill="1" applyBorder="1" applyAlignment="1">
      <alignment horizontal="center" vertical="center" wrapText="1"/>
      <protection/>
    </xf>
    <xf numFmtId="0" fontId="2" fillId="8" borderId="16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4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lef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4" xfId="27" applyNumberFormat="1" applyFont="1" applyFill="1" applyBorder="1" applyAlignment="1" applyProtection="1">
      <alignment horizontal="right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left" vertical="center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9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9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9" fontId="2" fillId="8" borderId="0" xfId="27" applyNumberFormat="1" applyFont="1" applyFill="1" applyAlignment="1">
      <alignment vertical="center"/>
      <protection/>
    </xf>
    <xf numFmtId="0" fontId="1" fillId="0" borderId="20" xfId="27" applyFont="1" applyBorder="1" applyAlignment="1">
      <alignment horizontal="left" vertical="center" wrapText="1"/>
      <protection/>
    </xf>
    <xf numFmtId="0" fontId="2" fillId="0" borderId="20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4" fontId="2" fillId="0" borderId="9" xfId="0" applyNumberFormat="1" applyFont="1" applyFill="1" applyBorder="1" applyAlignment="1">
      <alignment wrapText="1"/>
    </xf>
    <xf numFmtId="0" fontId="1" fillId="0" borderId="0" xfId="61" applyFill="1">
      <alignment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6" fillId="0" borderId="0" xfId="61" applyNumberFormat="1" applyFont="1" applyFill="1" applyAlignment="1" applyProtection="1">
      <alignment horizontal="center" vertical="center"/>
      <protection/>
    </xf>
    <xf numFmtId="49" fontId="2" fillId="8" borderId="0" xfId="61" applyNumberFormat="1" applyFont="1" applyFill="1" applyAlignment="1">
      <alignment horizontal="left" vertical="center"/>
      <protection/>
    </xf>
    <xf numFmtId="0" fontId="2" fillId="8" borderId="10" xfId="61" applyFont="1" applyFill="1" applyBorder="1" applyAlignment="1">
      <alignment horizontal="centerContinuous" vertical="center"/>
      <protection/>
    </xf>
    <xf numFmtId="0" fontId="2" fillId="8" borderId="22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21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20" xfId="61" applyFont="1" applyFill="1" applyBorder="1" applyAlignment="1">
      <alignment horizontal="center" vertical="center" wrapText="1"/>
      <protection/>
    </xf>
    <xf numFmtId="0" fontId="2" fillId="8" borderId="16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9" xfId="61" applyNumberFormat="1" applyFont="1" applyFill="1" applyBorder="1" applyAlignment="1" applyProtection="1">
      <alignment horizontal="center" vertical="center" wrapText="1"/>
      <protection/>
    </xf>
    <xf numFmtId="49" fontId="2" fillId="0" borderId="14" xfId="61" applyNumberFormat="1" applyFont="1" applyFill="1" applyBorder="1" applyAlignment="1" applyProtection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left" vertical="center" wrapText="1"/>
      <protection/>
    </xf>
    <xf numFmtId="176" fontId="2" fillId="0" borderId="14" xfId="61" applyNumberFormat="1" applyFont="1" applyFill="1" applyBorder="1" applyAlignment="1" applyProtection="1">
      <alignment horizontal="right" vertical="center" wrapText="1"/>
      <protection/>
    </xf>
    <xf numFmtId="176" fontId="2" fillId="0" borderId="11" xfId="61" applyNumberFormat="1" applyFont="1" applyFill="1" applyBorder="1" applyAlignment="1" applyProtection="1">
      <alignment horizontal="right" vertical="center" wrapText="1"/>
      <protection/>
    </xf>
    <xf numFmtId="49" fontId="2" fillId="0" borderId="0" xfId="61" applyNumberFormat="1" applyFont="1" applyFill="1" applyAlignment="1">
      <alignment horizontal="left" vertical="center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79" fontId="2" fillId="0" borderId="0" xfId="61" applyNumberFormat="1" applyFont="1" applyFill="1" applyAlignment="1">
      <alignment horizontal="center" vertical="center"/>
      <protection/>
    </xf>
    <xf numFmtId="179" fontId="2" fillId="8" borderId="0" xfId="61" applyNumberFormat="1" applyFont="1" applyFill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4" xfId="61" applyNumberFormat="1" applyFont="1" applyFill="1" applyBorder="1" applyAlignment="1" applyProtection="1">
      <alignment horizontal="center" vertical="center"/>
      <protection/>
    </xf>
    <xf numFmtId="0" fontId="2" fillId="8" borderId="20" xfId="61" applyNumberFormat="1" applyFont="1" applyFill="1" applyBorder="1" applyAlignment="1" applyProtection="1">
      <alignment horizontal="center" vertical="center" wrapText="1"/>
      <protection/>
    </xf>
    <xf numFmtId="0" fontId="2" fillId="8" borderId="14" xfId="61" applyNumberFormat="1" applyFont="1" applyFill="1" applyBorder="1" applyAlignment="1" applyProtection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79" fontId="2" fillId="8" borderId="0" xfId="61" applyNumberFormat="1" applyFont="1" applyFill="1" applyAlignment="1">
      <alignment vertical="center"/>
      <protection/>
    </xf>
    <xf numFmtId="0" fontId="1" fillId="0" borderId="20" xfId="61" applyFont="1" applyBorder="1" applyAlignment="1">
      <alignment horizontal="left" vertical="center" wrapText="1"/>
      <protection/>
    </xf>
    <xf numFmtId="0" fontId="2" fillId="0" borderId="20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1" fillId="8" borderId="21" xfId="61" applyFont="1" applyFill="1" applyBorder="1" applyAlignment="1">
      <alignment horizontal="center" vertical="center" wrapText="1"/>
      <protection/>
    </xf>
    <xf numFmtId="0" fontId="1" fillId="8" borderId="9" xfId="61" applyFont="1" applyFill="1" applyBorder="1" applyAlignment="1">
      <alignment horizontal="center" vertical="center" wrapText="1"/>
      <protection/>
    </xf>
    <xf numFmtId="0" fontId="1" fillId="8" borderId="15" xfId="61" applyFont="1" applyFill="1" applyBorder="1" applyAlignment="1" applyProtection="1">
      <alignment horizontal="center" vertical="center" wrapText="1"/>
      <protection locked="0"/>
    </xf>
    <xf numFmtId="0" fontId="1" fillId="8" borderId="19" xfId="61" applyFont="1" applyFill="1" applyBorder="1" applyAlignment="1">
      <alignment horizontal="center" vertical="center" wrapText="1"/>
      <protection/>
    </xf>
    <xf numFmtId="176" fontId="1" fillId="0" borderId="11" xfId="61" applyNumberFormat="1" applyFont="1" applyFill="1" applyBorder="1" applyAlignment="1" applyProtection="1">
      <alignment horizontal="right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6" fillId="0" borderId="0" xfId="76" applyNumberFormat="1" applyFont="1" applyFill="1" applyAlignment="1" applyProtection="1">
      <alignment horizontal="center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0" borderId="20" xfId="76" applyFont="1" applyBorder="1" applyAlignment="1">
      <alignment horizontal="left" vertical="center" wrapText="1"/>
      <protection/>
    </xf>
    <xf numFmtId="0" fontId="2" fillId="8" borderId="23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2" xfId="76" applyFont="1" applyFill="1" applyBorder="1" applyAlignment="1">
      <alignment horizontal="center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5" fillId="8" borderId="9" xfId="76" applyFont="1" applyFill="1" applyBorder="1" applyAlignment="1">
      <alignment horizontal="center" vertical="center" wrapText="1"/>
      <protection/>
    </xf>
    <xf numFmtId="176" fontId="5" fillId="8" borderId="10" xfId="76" applyNumberFormat="1" applyFont="1" applyFill="1" applyBorder="1" applyAlignment="1">
      <alignment horizontal="center" vertical="center" wrapText="1"/>
      <protection/>
    </xf>
    <xf numFmtId="0" fontId="5" fillId="8" borderId="10" xfId="76" applyFont="1" applyFill="1" applyBorder="1" applyAlignment="1">
      <alignment horizontal="center" vertical="center" wrapText="1"/>
      <protection/>
    </xf>
    <xf numFmtId="0" fontId="5" fillId="8" borderId="9" xfId="76" applyFont="1" applyFill="1" applyBorder="1" applyAlignment="1">
      <alignment horizontal="left" vertical="center" wrapText="1"/>
      <protection/>
    </xf>
    <xf numFmtId="0" fontId="2" fillId="0" borderId="9" xfId="76" applyNumberFormat="1" applyFont="1" applyFill="1" applyBorder="1" applyAlignment="1" applyProtection="1">
      <alignment horizontal="left" vertical="center" wrapText="1"/>
      <protection/>
    </xf>
    <xf numFmtId="0" fontId="2" fillId="0" borderId="9" xfId="76" applyNumberFormat="1" applyFont="1" applyFill="1" applyBorder="1" applyAlignment="1" applyProtection="1">
      <alignment horizontal="left" vertical="center"/>
      <protection/>
    </xf>
    <xf numFmtId="176" fontId="2" fillId="0" borderId="9" xfId="76" applyNumberFormat="1" applyFont="1" applyFill="1" applyBorder="1" applyAlignment="1" applyProtection="1">
      <alignment horizontal="center" vertical="center" wrapText="1"/>
      <protection/>
    </xf>
    <xf numFmtId="176" fontId="2" fillId="0" borderId="9" xfId="76" applyNumberFormat="1" applyFont="1" applyFill="1" applyBorder="1" applyAlignment="1" applyProtection="1">
      <alignment horizontal="right" vertical="center" wrapText="1"/>
      <protection/>
    </xf>
    <xf numFmtId="0" fontId="2" fillId="0" borderId="9" xfId="76" applyFont="1" applyFill="1" applyBorder="1" applyAlignment="1">
      <alignment horizontal="left" vertical="center"/>
      <protection/>
    </xf>
    <xf numFmtId="176" fontId="2" fillId="0" borderId="9" xfId="80" applyNumberFormat="1" applyFont="1" applyFill="1" applyBorder="1" applyAlignment="1" applyProtection="1">
      <alignment horizontal="right" vertical="center" wrapText="1"/>
      <protection/>
    </xf>
    <xf numFmtId="176" fontId="2" fillId="0" borderId="9" xfId="76" applyNumberFormat="1" applyFont="1" applyFill="1" applyBorder="1" applyAlignment="1">
      <alignment horizontal="center" vertical="center"/>
      <protection/>
    </xf>
    <xf numFmtId="0" fontId="2" fillId="0" borderId="9" xfId="76" applyFont="1" applyFill="1" applyBorder="1" applyAlignment="1">
      <alignment vertical="center"/>
      <protection/>
    </xf>
    <xf numFmtId="0" fontId="2" fillId="0" borderId="0" xfId="76" applyFont="1" applyFill="1" applyAlignment="1">
      <alignment horizontal="centerContinuous" vertical="center"/>
      <protection/>
    </xf>
    <xf numFmtId="0" fontId="2" fillId="0" borderId="0" xfId="76" applyFont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20" xfId="76" applyNumberFormat="1" applyFont="1" applyFill="1" applyBorder="1" applyAlignment="1" applyProtection="1">
      <alignment wrapText="1"/>
      <protection/>
    </xf>
    <xf numFmtId="0" fontId="2" fillId="0" borderId="20" xfId="76" applyNumberFormat="1" applyFont="1" applyFill="1" applyBorder="1" applyAlignment="1" applyProtection="1">
      <alignment horizontal="right" vertical="center" wrapText="1"/>
      <protection/>
    </xf>
    <xf numFmtId="0" fontId="2" fillId="8" borderId="18" xfId="76" applyFont="1" applyFill="1" applyBorder="1" applyAlignment="1">
      <alignment horizontal="center" vertical="center" wrapText="1"/>
      <protection/>
    </xf>
    <xf numFmtId="0" fontId="2" fillId="8" borderId="11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1" fillId="8" borderId="10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176" fontId="1" fillId="0" borderId="9" xfId="76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5" fillId="8" borderId="9" xfId="73" applyFont="1" applyFill="1" applyBorder="1" applyAlignment="1">
      <alignment horizontal="center" vertical="center" wrapText="1"/>
      <protection/>
    </xf>
    <xf numFmtId="49" fontId="2" fillId="0" borderId="9" xfId="73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/>
    </xf>
    <xf numFmtId="0" fontId="1" fillId="0" borderId="0" xfId="54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9" xfId="54" applyFont="1" applyFill="1" applyBorder="1" applyAlignment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176" fontId="5" fillId="8" borderId="9" xfId="54" applyNumberFormat="1" applyFont="1" applyFill="1" applyBorder="1" applyAlignment="1">
      <alignment horizontal="center" vertical="center" wrapText="1"/>
      <protection/>
    </xf>
    <xf numFmtId="176" fontId="2" fillId="0" borderId="9" xfId="75" applyNumberFormat="1" applyFont="1" applyFill="1" applyBorder="1" applyAlignment="1" applyProtection="1">
      <alignment horizontal="center" vertical="center" wrapText="1"/>
      <protection/>
    </xf>
    <xf numFmtId="0" fontId="2" fillId="0" borderId="20" xfId="54" applyNumberFormat="1" applyFont="1" applyFill="1" applyBorder="1" applyAlignment="1" applyProtection="1">
      <alignment horizontal="right" vertical="center"/>
      <protection/>
    </xf>
    <xf numFmtId="0" fontId="5" fillId="0" borderId="0" xfId="54" applyFont="1" applyFill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180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5" fillId="0" borderId="0" xfId="54" applyFont="1" applyAlignment="1">
      <alignment horizontal="centerContinuous" vertical="center"/>
      <protection/>
    </xf>
    <xf numFmtId="0" fontId="10" fillId="0" borderId="0" xfId="54" applyFont="1">
      <alignment vertical="center"/>
      <protection/>
    </xf>
    <xf numFmtId="0" fontId="4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6" fillId="0" borderId="0" xfId="71" applyNumberFormat="1" applyFont="1" applyFill="1" applyAlignment="1" applyProtection="1">
      <alignment horizontal="center" vertical="center"/>
      <protection/>
    </xf>
    <xf numFmtId="0" fontId="2" fillId="0" borderId="0" xfId="71" applyFont="1" applyAlignment="1">
      <alignment horizontal="left" vertical="center" wrapText="1"/>
      <protection/>
    </xf>
    <xf numFmtId="0" fontId="2" fillId="8" borderId="9" xfId="71" applyFont="1" applyFill="1" applyBorder="1" applyAlignment="1">
      <alignment horizontal="center" vertical="center" wrapText="1"/>
      <protection/>
    </xf>
    <xf numFmtId="0" fontId="2" fillId="8" borderId="9" xfId="71" applyNumberFormat="1" applyFont="1" applyFill="1" applyBorder="1" applyAlignment="1" applyProtection="1">
      <alignment horizontal="center" vertical="center" wrapText="1"/>
      <protection/>
    </xf>
    <xf numFmtId="176" fontId="5" fillId="8" borderId="9" xfId="71" applyNumberFormat="1" applyFont="1" applyFill="1" applyBorder="1" applyAlignment="1">
      <alignment horizontal="center" vertical="center" wrapText="1"/>
      <protection/>
    </xf>
    <xf numFmtId="176" fontId="2" fillId="0" borderId="9" xfId="73" applyNumberFormat="1" applyFont="1" applyFill="1" applyBorder="1" applyAlignment="1" applyProtection="1">
      <alignment horizontal="center" vertical="center" wrapText="1"/>
      <protection/>
    </xf>
    <xf numFmtId="181" fontId="2" fillId="0" borderId="0" xfId="71" applyNumberFormat="1" applyFont="1" applyFill="1" applyAlignment="1" applyProtection="1">
      <alignment horizontal="centerContinuous" vertical="center"/>
      <protection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20" xfId="71" applyNumberFormat="1" applyFont="1" applyFill="1" applyBorder="1" applyAlignment="1" applyProtection="1">
      <alignment horizontal="right" vertical="center" wrapText="1"/>
      <protection/>
    </xf>
    <xf numFmtId="176" fontId="1" fillId="0" borderId="9" xfId="73" applyNumberFormat="1" applyFill="1" applyBorder="1" applyAlignment="1" applyProtection="1">
      <alignment horizontal="center" vertical="center" wrapText="1"/>
      <protection/>
    </xf>
    <xf numFmtId="176" fontId="1" fillId="0" borderId="9" xfId="7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5" fillId="8" borderId="9" xfId="39" applyFont="1" applyFill="1" applyBorder="1" applyAlignment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6" fillId="0" borderId="0" xfId="39" applyNumberFormat="1" applyFont="1" applyFill="1" applyAlignment="1" applyProtection="1">
      <alignment horizontal="center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176" fontId="5" fillId="8" borderId="9" xfId="39" applyNumberFormat="1" applyFont="1" applyFill="1" applyBorder="1" applyAlignment="1">
      <alignment horizontal="center" vertical="center" wrapText="1"/>
      <protection/>
    </xf>
    <xf numFmtId="176" fontId="2" fillId="0" borderId="9" xfId="79" applyNumberFormat="1" applyFont="1" applyFill="1" applyBorder="1" applyAlignment="1" applyProtection="1">
      <alignment horizontal="center" vertical="center" wrapText="1"/>
      <protection/>
    </xf>
    <xf numFmtId="0" fontId="2" fillId="0" borderId="0" xfId="39" applyFont="1" applyFill="1" applyAlignment="1">
      <alignment horizontal="centerContinuous" vertical="center"/>
      <protection/>
    </xf>
    <xf numFmtId="180" fontId="2" fillId="0" borderId="0" xfId="39" applyNumberFormat="1" applyFont="1" applyFill="1" applyAlignment="1">
      <alignment horizontal="centerContinuous" vertical="center"/>
      <protection/>
    </xf>
    <xf numFmtId="0" fontId="1" fillId="8" borderId="9" xfId="82" applyFont="1" applyFill="1" applyBorder="1" applyAlignment="1">
      <alignment horizontal="center" vertical="center" wrapText="1"/>
      <protection/>
    </xf>
    <xf numFmtId="176" fontId="1" fillId="0" borderId="9" xfId="79" applyNumberFormat="1" applyFont="1" applyFill="1" applyBorder="1" applyAlignment="1" applyProtection="1">
      <alignment horizontal="center" vertical="center" wrapText="1"/>
      <protection/>
    </xf>
    <xf numFmtId="0" fontId="1" fillId="0" borderId="0" xfId="39" applyFill="1">
      <alignment vertical="center"/>
      <protection/>
    </xf>
    <xf numFmtId="0" fontId="1" fillId="8" borderId="10" xfId="82" applyFont="1" applyFill="1" applyBorder="1" applyAlignment="1">
      <alignment horizontal="center" vertical="center" wrapText="1"/>
      <protection/>
    </xf>
    <xf numFmtId="0" fontId="1" fillId="8" borderId="16" xfId="82" applyFont="1" applyFill="1" applyBorder="1" applyAlignment="1">
      <alignment horizontal="center" vertical="center" wrapText="1"/>
      <protection/>
    </xf>
    <xf numFmtId="0" fontId="1" fillId="8" borderId="13" xfId="82" applyFont="1" applyFill="1" applyBorder="1" applyAlignment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20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0" fontId="5" fillId="0" borderId="0" xfId="39" applyFont="1" applyAlignment="1">
      <alignment horizontal="centerContinuous" vertical="center"/>
      <protection/>
    </xf>
    <xf numFmtId="176" fontId="2" fillId="0" borderId="9" xfId="79" applyNumberFormat="1" applyFont="1" applyFill="1" applyBorder="1" applyAlignment="1" applyProtection="1">
      <alignment horizontal="right" vertical="center" wrapText="1"/>
      <protection/>
    </xf>
    <xf numFmtId="182" fontId="2" fillId="0" borderId="0" xfId="39" applyNumberFormat="1" applyFont="1" applyFill="1" applyAlignment="1">
      <alignment horizontal="right" vertical="center"/>
      <protection/>
    </xf>
    <xf numFmtId="0" fontId="2" fillId="8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3" fontId="2" fillId="8" borderId="0" xfId="74" applyNumberFormat="1" applyFont="1" applyFill="1" applyAlignment="1">
      <alignment horizontal="center" vertical="center"/>
      <protection/>
    </xf>
    <xf numFmtId="184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7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6" fillId="0" borderId="0" xfId="74" applyNumberFormat="1" applyFont="1" applyFill="1" applyAlignment="1" applyProtection="1">
      <alignment horizontal="center" vertical="center"/>
      <protection/>
    </xf>
    <xf numFmtId="183" fontId="2" fillId="8" borderId="0" xfId="74" applyNumberFormat="1" applyFont="1" applyFill="1" applyAlignment="1">
      <alignment horizontal="left" vertical="center"/>
      <protection/>
    </xf>
    <xf numFmtId="0" fontId="2" fillId="8" borderId="9" xfId="74" applyFont="1" applyFill="1" applyBorder="1" applyAlignment="1">
      <alignment horizontal="centerContinuous" vertical="center"/>
      <protection/>
    </xf>
    <xf numFmtId="0" fontId="2" fillId="8" borderId="9" xfId="74" applyNumberFormat="1" applyFont="1" applyFill="1" applyBorder="1" applyAlignment="1" applyProtection="1">
      <alignment horizontal="centerContinuous"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0" fontId="2" fillId="8" borderId="9" xfId="74" applyFont="1" applyFill="1" applyBorder="1" applyAlignment="1">
      <alignment horizontal="center" vertical="center" wrapText="1"/>
      <protection/>
    </xf>
    <xf numFmtId="183" fontId="5" fillId="0" borderId="9" xfId="74" applyNumberFormat="1" applyFont="1" applyFill="1" applyBorder="1" applyAlignment="1">
      <alignment horizontal="center" vertical="center"/>
      <protection/>
    </xf>
    <xf numFmtId="184" fontId="5" fillId="0" borderId="9" xfId="74" applyNumberFormat="1" applyFont="1" applyFill="1" applyBorder="1" applyAlignment="1">
      <alignment horizontal="center" vertical="center"/>
      <protection/>
    </xf>
    <xf numFmtId="49" fontId="5" fillId="0" borderId="9" xfId="74" applyNumberFormat="1" applyFont="1" applyFill="1" applyBorder="1" applyAlignment="1">
      <alignment horizontal="center" vertical="center"/>
      <protection/>
    </xf>
    <xf numFmtId="0" fontId="5" fillId="0" borderId="9" xfId="78" applyFont="1" applyFill="1" applyBorder="1" applyAlignment="1">
      <alignment horizontal="centerContinuous" vertical="center"/>
      <protection/>
    </xf>
    <xf numFmtId="176" fontId="5" fillId="8" borderId="9" xfId="74" applyNumberFormat="1" applyFont="1" applyFill="1" applyBorder="1" applyAlignment="1">
      <alignment horizontal="center" vertical="center" wrapText="1"/>
      <protection/>
    </xf>
    <xf numFmtId="184" fontId="2" fillId="0" borderId="0" xfId="74" applyNumberFormat="1" applyFont="1" applyFill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79" fontId="2" fillId="0" borderId="0" xfId="74" applyNumberFormat="1" applyFont="1" applyFill="1" applyAlignment="1">
      <alignment horizontal="center" vertical="center"/>
      <protection/>
    </xf>
    <xf numFmtId="0" fontId="5" fillId="8" borderId="0" xfId="74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10" fillId="0" borderId="0" xfId="74" applyFont="1">
      <alignment vertical="center"/>
      <protection/>
    </xf>
    <xf numFmtId="0" fontId="2" fillId="8" borderId="16" xfId="74" applyNumberFormat="1" applyFont="1" applyFill="1" applyBorder="1" applyAlignment="1" applyProtection="1">
      <alignment horizontal="center" vertical="center" wrapText="1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0" fontId="5" fillId="0" borderId="10" xfId="74" applyFont="1" applyFill="1" applyBorder="1" applyAlignment="1">
      <alignment horizontal="center" vertical="center" wrapText="1"/>
      <protection/>
    </xf>
    <xf numFmtId="0" fontId="5" fillId="8" borderId="9" xfId="74" applyFont="1" applyFill="1" applyBorder="1" applyAlignment="1">
      <alignment horizontal="center" vertical="center" wrapText="1"/>
      <protection/>
    </xf>
    <xf numFmtId="176" fontId="5" fillId="8" borderId="10" xfId="74" applyNumberFormat="1" applyFont="1" applyFill="1" applyBorder="1" applyAlignment="1">
      <alignment horizontal="center" vertical="center" wrapText="1"/>
      <protection/>
    </xf>
    <xf numFmtId="176" fontId="2" fillId="0" borderId="9" xfId="77" applyNumberFormat="1" applyFont="1" applyFill="1" applyBorder="1" applyAlignment="1">
      <alignment vertical="center"/>
      <protection/>
    </xf>
    <xf numFmtId="0" fontId="2" fillId="0" borderId="20" xfId="74" applyNumberFormat="1" applyFont="1" applyFill="1" applyBorder="1" applyAlignment="1" applyProtection="1">
      <alignment vertical="center"/>
      <protection/>
    </xf>
    <xf numFmtId="0" fontId="2" fillId="8" borderId="9" xfId="74" applyFont="1" applyFill="1" applyBorder="1" applyAlignment="1">
      <alignment horizontal="center"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8" borderId="9" xfId="0" applyNumberFormat="1" applyFont="1" applyFill="1" applyBorder="1" applyAlignment="1" applyProtection="1">
      <alignment horizontal="centerContinuous" vertical="center"/>
      <protection/>
    </xf>
    <xf numFmtId="0" fontId="5" fillId="8" borderId="9" xfId="0" applyNumberFormat="1" applyFont="1" applyFill="1" applyBorder="1" applyAlignment="1" applyProtection="1">
      <alignment horizontal="center" vertical="center" wrapText="1"/>
      <protection/>
    </xf>
    <xf numFmtId="0" fontId="5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0" fontId="1" fillId="0" borderId="0" xfId="75" applyFill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6" fillId="0" borderId="0" xfId="75" applyNumberFormat="1" applyFont="1" applyFill="1" applyAlignment="1" applyProtection="1">
      <alignment horizontal="center" vertical="center"/>
      <protection/>
    </xf>
    <xf numFmtId="0" fontId="2" fillId="0" borderId="0" xfId="75" applyFont="1" applyAlignment="1">
      <alignment horizontal="left" vertical="center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0" fontId="2" fillId="8" borderId="22" xfId="75" applyFont="1" applyFill="1" applyBorder="1" applyAlignment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2" fillId="8" borderId="14" xfId="75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6" xfId="75" applyFont="1" applyFill="1" applyBorder="1" applyAlignment="1">
      <alignment horizontal="center" vertical="center" wrapText="1"/>
      <protection/>
    </xf>
    <xf numFmtId="0" fontId="2" fillId="8" borderId="9" xfId="75" applyFont="1" applyFill="1" applyBorder="1" applyAlignment="1">
      <alignment horizontal="center" vertical="center" wrapText="1"/>
      <protection/>
    </xf>
    <xf numFmtId="176" fontId="2" fillId="8" borderId="9" xfId="75" applyNumberFormat="1" applyFont="1" applyFill="1" applyBorder="1" applyAlignment="1">
      <alignment horizontal="center" vertical="center" wrapText="1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20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Border="1" applyAlignment="1">
      <alignment horizontal="center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5" fillId="8" borderId="25" xfId="73" applyFont="1" applyFill="1" applyBorder="1" applyAlignment="1">
      <alignment horizontal="center" vertical="center" wrapText="1"/>
      <protection/>
    </xf>
    <xf numFmtId="178" fontId="7" fillId="8" borderId="25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right"/>
    </xf>
    <xf numFmtId="178" fontId="2" fillId="0" borderId="9" xfId="0" applyNumberFormat="1" applyFont="1" applyFill="1" applyBorder="1" applyAlignment="1">
      <alignment horizontal="right" vertical="center" wrapText="1"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right" vertical="center" wrapText="1"/>
      <protection/>
    </xf>
    <xf numFmtId="0" fontId="6" fillId="0" borderId="0" xfId="73" applyNumberFormat="1" applyFont="1" applyFill="1" applyAlignment="1" applyProtection="1">
      <alignment horizontal="center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8" borderId="9" xfId="73" applyFont="1" applyFill="1" applyBorder="1" applyAlignment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176" fontId="5" fillId="8" borderId="9" xfId="73" applyNumberFormat="1" applyFont="1" applyFill="1" applyBorder="1" applyAlignment="1">
      <alignment horizontal="center" vertical="center" wrapText="1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1" fillId="0" borderId="20" xfId="73" applyNumberFormat="1" applyFont="1" applyFill="1" applyBorder="1" applyAlignment="1" applyProtection="1">
      <alignment vertical="center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20" xfId="73" applyNumberFormat="1" applyFont="1" applyFill="1" applyBorder="1" applyAlignment="1" applyProtection="1">
      <alignment horizontal="center" vertical="center"/>
      <protection/>
    </xf>
    <xf numFmtId="0" fontId="1" fillId="8" borderId="9" xfId="7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8" borderId="9" xfId="79" applyFont="1" applyFill="1" applyBorder="1" applyAlignment="1">
      <alignment horizontal="center" vertical="center" wrapText="1"/>
      <protection/>
    </xf>
    <xf numFmtId="0" fontId="5" fillId="8" borderId="25" xfId="79" applyFont="1" applyFill="1" applyBorder="1" applyAlignment="1">
      <alignment horizontal="center" vertical="center" wrapText="1"/>
      <protection/>
    </xf>
    <xf numFmtId="0" fontId="2" fillId="0" borderId="9" xfId="79" applyNumberFormat="1" applyFont="1" applyFill="1" applyBorder="1" applyAlignment="1" applyProtection="1">
      <alignment horizontal="left" vertical="center" wrapText="1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0" xfId="79" applyFont="1" applyAlignment="1">
      <alignment horizontal="centerContinuous" vertical="center"/>
      <protection/>
    </xf>
    <xf numFmtId="0" fontId="1" fillId="0" borderId="0" xfId="79">
      <alignment vertical="center"/>
      <protection/>
    </xf>
    <xf numFmtId="0" fontId="2" fillId="0" borderId="0" xfId="79" applyFont="1" applyAlignment="1">
      <alignment horizontal="right" vertical="center" wrapText="1"/>
      <protection/>
    </xf>
    <xf numFmtId="0" fontId="6" fillId="0" borderId="0" xfId="79" applyNumberFormat="1" applyFont="1" applyFill="1" applyAlignment="1" applyProtection="1">
      <alignment horizontal="center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0" fontId="2" fillId="8" borderId="23" xfId="79" applyFont="1" applyFill="1" applyBorder="1" applyAlignment="1">
      <alignment horizontal="center" vertical="center" wrapText="1"/>
      <protection/>
    </xf>
    <xf numFmtId="0" fontId="2" fillId="8" borderId="23" xfId="79" applyNumberFormat="1" applyFont="1" applyFill="1" applyBorder="1" applyAlignment="1" applyProtection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/>
      <protection/>
    </xf>
    <xf numFmtId="0" fontId="2" fillId="8" borderId="9" xfId="79" applyFont="1" applyFill="1" applyBorder="1" applyAlignment="1">
      <alignment horizontal="center" vertical="center" wrapText="1"/>
      <protection/>
    </xf>
    <xf numFmtId="176" fontId="2" fillId="8" borderId="9" xfId="79" applyNumberFormat="1" applyFont="1" applyFill="1" applyBorder="1" applyAlignment="1">
      <alignment horizontal="center" vertical="center" wrapText="1"/>
      <protection/>
    </xf>
    <xf numFmtId="0" fontId="2" fillId="0" borderId="0" xfId="79" applyFont="1" applyFill="1" applyAlignment="1">
      <alignment horizontal="centerContinuous" vertical="center"/>
      <protection/>
    </xf>
    <xf numFmtId="0" fontId="2" fillId="0" borderId="0" xfId="79" applyNumberFormat="1" applyFont="1" applyFill="1" applyAlignment="1" applyProtection="1">
      <alignment horizontal="right" vertical="center" wrapText="1"/>
      <protection/>
    </xf>
    <xf numFmtId="0" fontId="2" fillId="0" borderId="0" xfId="79" applyNumberFormat="1" applyFont="1" applyFill="1" applyAlignment="1" applyProtection="1">
      <alignment vertical="center" wrapText="1"/>
      <protection/>
    </xf>
    <xf numFmtId="0" fontId="2" fillId="0" borderId="20" xfId="79" applyNumberFormat="1" applyFont="1" applyFill="1" applyBorder="1" applyAlignment="1" applyProtection="1">
      <alignment horizontal="right" vertical="center" wrapText="1"/>
      <protection/>
    </xf>
    <xf numFmtId="0" fontId="2" fillId="0" borderId="0" xfId="79" applyNumberFormat="1" applyFont="1" applyFill="1" applyAlignment="1" applyProtection="1">
      <alignment horizontal="center" wrapText="1"/>
      <protection/>
    </xf>
    <xf numFmtId="182" fontId="2" fillId="0" borderId="0" xfId="79" applyNumberFormat="1" applyFont="1" applyFill="1" applyAlignment="1">
      <alignment horizontal="right" vertical="center"/>
      <protection/>
    </xf>
    <xf numFmtId="176" fontId="2" fillId="0" borderId="9" xfId="0" applyNumberFormat="1" applyFont="1" applyFill="1" applyBorder="1" applyAlignment="1">
      <alignment horizontal="right" wrapText="1"/>
    </xf>
    <xf numFmtId="176" fontId="0" fillId="0" borderId="9" xfId="0" applyNumberFormat="1" applyBorder="1" applyAlignment="1">
      <alignment/>
    </xf>
    <xf numFmtId="0" fontId="2" fillId="0" borderId="20" xfId="0" applyFont="1" applyBorder="1" applyAlignment="1">
      <alignment horizontal="right" vertical="center"/>
    </xf>
    <xf numFmtId="0" fontId="2" fillId="8" borderId="0" xfId="77" applyFont="1" applyFill="1" applyAlignment="1">
      <alignment vertical="center"/>
      <protection/>
    </xf>
    <xf numFmtId="0" fontId="1" fillId="0" borderId="0" xfId="77" applyFill="1" applyAlignment="1">
      <alignment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left" vertical="center"/>
      <protection/>
    </xf>
    <xf numFmtId="179" fontId="2" fillId="8" borderId="0" xfId="77" applyNumberFormat="1" applyFont="1" applyFill="1" applyAlignment="1">
      <alignment horizontal="center" vertical="center"/>
      <protection/>
    </xf>
    <xf numFmtId="0" fontId="1" fillId="0" borderId="0" xfId="77">
      <alignment vertical="center"/>
      <protection/>
    </xf>
    <xf numFmtId="0" fontId="1" fillId="0" borderId="0" xfId="77" applyFont="1" applyAlignment="1">
      <alignment horizontal="centerContinuous" vertical="center"/>
      <protection/>
    </xf>
    <xf numFmtId="0" fontId="6" fillId="0" borderId="0" xfId="77" applyNumberFormat="1" applyFont="1" applyFill="1" applyAlignment="1" applyProtection="1">
      <alignment horizontal="center" vertical="center"/>
      <protection/>
    </xf>
    <xf numFmtId="49" fontId="2" fillId="8" borderId="0" xfId="77" applyNumberFormat="1" applyFont="1" applyFill="1" applyAlignment="1">
      <alignment horizontal="left" vertical="center"/>
      <protection/>
    </xf>
    <xf numFmtId="0" fontId="2" fillId="8" borderId="10" xfId="77" applyFont="1" applyFill="1" applyBorder="1" applyAlignment="1">
      <alignment horizontal="centerContinuous" vertical="center"/>
      <protection/>
    </xf>
    <xf numFmtId="0" fontId="2" fillId="8" borderId="22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1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0" xfId="77" applyFont="1" applyFill="1" applyBorder="1" applyAlignment="1">
      <alignment horizontal="center" vertical="center" wrapText="1"/>
      <protection/>
    </xf>
    <xf numFmtId="0" fontId="2" fillId="8" borderId="16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176" fontId="5" fillId="8" borderId="9" xfId="77" applyNumberFormat="1" applyFont="1" applyFill="1" applyBorder="1" applyAlignment="1">
      <alignment horizontal="center" vertical="center" wrapText="1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79" fontId="2" fillId="0" borderId="0" xfId="77" applyNumberFormat="1" applyFont="1" applyFill="1" applyAlignment="1">
      <alignment horizontal="center" vertical="center"/>
      <protection/>
    </xf>
    <xf numFmtId="179" fontId="2" fillId="8" borderId="0" xfId="77" applyNumberFormat="1" applyFont="1" applyFill="1" applyAlignment="1">
      <alignment vertical="center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2" fillId="8" borderId="13" xfId="77" applyNumberFormat="1" applyFont="1" applyFill="1" applyBorder="1" applyAlignment="1" applyProtection="1">
      <alignment horizontal="center" vertical="center" wrapText="1"/>
      <protection/>
    </xf>
    <xf numFmtId="179" fontId="2" fillId="8" borderId="13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179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1" fillId="0" borderId="0" xfId="77" applyFont="1" applyAlignment="1">
      <alignment horizontal="right" vertical="center" wrapText="1"/>
      <protection/>
    </xf>
    <xf numFmtId="0" fontId="1" fillId="0" borderId="20" xfId="77" applyFont="1" applyBorder="1" applyAlignment="1">
      <alignment horizontal="left" vertical="center" wrapText="1"/>
      <protection/>
    </xf>
    <xf numFmtId="0" fontId="2" fillId="8" borderId="20" xfId="77" applyNumberFormat="1" applyFont="1" applyFill="1" applyBorder="1" applyAlignment="1" applyProtection="1">
      <alignment horizontal="right" vertical="center"/>
      <protection/>
    </xf>
    <xf numFmtId="0" fontId="1" fillId="8" borderId="12" xfId="77" applyFont="1" applyFill="1" applyBorder="1" applyAlignment="1">
      <alignment horizontal="center" vertical="center" wrapText="1"/>
      <protection/>
    </xf>
    <xf numFmtId="0" fontId="1" fillId="8" borderId="13" xfId="77" applyFont="1" applyFill="1" applyBorder="1" applyAlignment="1">
      <alignment horizontal="center" vertical="center" wrapText="1"/>
      <protection/>
    </xf>
    <xf numFmtId="0" fontId="1" fillId="8" borderId="12" xfId="77" applyFont="1" applyFill="1" applyBorder="1" applyAlignment="1" applyProtection="1">
      <alignment horizontal="center" vertical="center" wrapText="1"/>
      <protection locked="0"/>
    </xf>
    <xf numFmtId="0" fontId="1" fillId="8" borderId="9" xfId="77" applyFont="1" applyFill="1" applyBorder="1" applyAlignment="1">
      <alignment horizontal="center" vertical="center" wrapText="1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1" fillId="0" borderId="0" xfId="78">
      <alignment vertical="center"/>
      <protection/>
    </xf>
    <xf numFmtId="0" fontId="2" fillId="0" borderId="0" xfId="78" applyFont="1" applyAlignment="1">
      <alignment horizontal="right" vertical="center" wrapText="1"/>
      <protection/>
    </xf>
    <xf numFmtId="0" fontId="6" fillId="0" borderId="0" xfId="78" applyNumberFormat="1" applyFont="1" applyFill="1" applyAlignment="1" applyProtection="1">
      <alignment horizontal="center" vertical="center"/>
      <protection/>
    </xf>
    <xf numFmtId="0" fontId="2" fillId="0" borderId="0" xfId="78" applyFont="1" applyAlignment="1">
      <alignment horizontal="left" vertical="center" wrapText="1"/>
      <protection/>
    </xf>
    <xf numFmtId="0" fontId="2" fillId="0" borderId="0" xfId="78" applyFont="1" applyBorder="1" applyAlignment="1">
      <alignment horizontal="left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8" borderId="9" xfId="78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176" fontId="5" fillId="8" borderId="9" xfId="78" applyNumberFormat="1" applyFont="1" applyFill="1" applyBorder="1" applyAlignment="1">
      <alignment horizontal="center" vertical="center" wrapText="1"/>
      <protection/>
    </xf>
    <xf numFmtId="176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Alignment="1">
      <alignment horizontal="right" vertical="top"/>
      <protection/>
    </xf>
    <xf numFmtId="0" fontId="2" fillId="0" borderId="0" xfId="78" applyNumberFormat="1" applyFont="1" applyFill="1" applyBorder="1" applyAlignment="1" applyProtection="1">
      <alignment horizontal="right" vertical="center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0" fontId="1" fillId="8" borderId="9" xfId="78" applyFill="1" applyBorder="1" applyAlignment="1">
      <alignment horizontal="center" vertical="center"/>
      <protection/>
    </xf>
    <xf numFmtId="0" fontId="2" fillId="8" borderId="9" xfId="78" applyFont="1" applyFill="1" applyBorder="1" applyAlignment="1">
      <alignment horizontal="center" vertical="center"/>
      <protection/>
    </xf>
    <xf numFmtId="0" fontId="10" fillId="8" borderId="9" xfId="78" applyFont="1" applyFill="1" applyBorder="1" applyAlignment="1">
      <alignment horizontal="center" vertical="center"/>
      <protection/>
    </xf>
    <xf numFmtId="0" fontId="5" fillId="8" borderId="9" xfId="78" applyFont="1" applyFill="1" applyBorder="1" applyAlignment="1">
      <alignment horizontal="center" vertical="center"/>
      <protection/>
    </xf>
    <xf numFmtId="176" fontId="2" fillId="0" borderId="9" xfId="78" applyNumberFormat="1" applyFont="1" applyFill="1" applyBorder="1" applyAlignment="1" applyProtection="1">
      <alignment horizontal="right" vertical="center" wrapText="1"/>
      <protection/>
    </xf>
    <xf numFmtId="0" fontId="2" fillId="0" borderId="9" xfId="78" applyFont="1" applyFill="1" applyBorder="1" applyAlignment="1">
      <alignment horizontal="centerContinuous" vertical="center"/>
      <protection/>
    </xf>
    <xf numFmtId="0" fontId="2" fillId="0" borderId="9" xfId="78" applyFont="1" applyBorder="1" applyAlignment="1">
      <alignment horizontal="centerContinuous" vertical="center"/>
      <protection/>
    </xf>
    <xf numFmtId="0" fontId="2" fillId="0" borderId="0" xfId="78" applyFont="1" applyAlignment="1">
      <alignment horizontal="center" vertical="center" wrapText="1"/>
      <protection/>
    </xf>
    <xf numFmtId="0" fontId="5" fillId="0" borderId="0" xfId="78" applyFont="1" applyAlignment="1">
      <alignment horizontal="centerContinuous" vertical="center"/>
      <protection/>
    </xf>
    <xf numFmtId="0" fontId="10" fillId="0" borderId="0" xfId="78" applyFont="1">
      <alignment vertical="center"/>
      <protection/>
    </xf>
    <xf numFmtId="0" fontId="1" fillId="0" borderId="0" xfId="44" applyFill="1">
      <alignment vertical="center"/>
      <protection/>
    </xf>
    <xf numFmtId="0" fontId="2" fillId="0" borderId="0" xfId="44" applyFont="1" applyAlignment="1">
      <alignment horizontal="centerContinuous" vertical="center"/>
      <protection/>
    </xf>
    <xf numFmtId="0" fontId="1" fillId="0" borderId="0" xfId="44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4" fillId="0" borderId="0" xfId="44" applyFont="1" applyAlignment="1">
      <alignment horizontal="left" vertical="center"/>
      <protection/>
    </xf>
    <xf numFmtId="0" fontId="2" fillId="0" borderId="20" xfId="44" applyFont="1" applyBorder="1" applyAlignment="1">
      <alignment horizontal="left" vertical="center" wrapText="1"/>
      <protection/>
    </xf>
    <xf numFmtId="0" fontId="2" fillId="0" borderId="0" xfId="44" applyFont="1" applyAlignment="1">
      <alignment horizontal="left" vertical="center" wrapText="1"/>
      <protection/>
    </xf>
    <xf numFmtId="0" fontId="2" fillId="8" borderId="9" xfId="44" applyFont="1" applyFill="1" applyBorder="1" applyAlignment="1">
      <alignment horizontal="center" vertical="center" wrapText="1"/>
      <protection/>
    </xf>
    <xf numFmtId="0" fontId="2" fillId="8" borderId="11" xfId="44" applyFont="1" applyFill="1" applyBorder="1" applyAlignment="1">
      <alignment horizontal="center" vertical="center" wrapText="1"/>
      <protection/>
    </xf>
    <xf numFmtId="0" fontId="2" fillId="8" borderId="9" xfId="44" applyNumberFormat="1" applyFont="1" applyFill="1" applyBorder="1" applyAlignment="1" applyProtection="1">
      <alignment horizontal="center" vertical="center" wrapText="1"/>
      <protection/>
    </xf>
    <xf numFmtId="0" fontId="2" fillId="8" borderId="10" xfId="44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left" vertical="center" wrapText="1"/>
      <protection/>
    </xf>
    <xf numFmtId="49" fontId="2" fillId="0" borderId="9" xfId="44" applyNumberFormat="1" applyFont="1" applyFill="1" applyBorder="1" applyAlignment="1" applyProtection="1">
      <alignment horizontal="center" vertical="center" wrapText="1"/>
      <protection/>
    </xf>
    <xf numFmtId="176" fontId="2" fillId="0" borderId="9" xfId="44" applyNumberFormat="1" applyFont="1" applyFill="1" applyBorder="1" applyAlignment="1" applyProtection="1">
      <alignment horizontal="center" vertical="center" wrapText="1"/>
      <protection/>
    </xf>
    <xf numFmtId="178" fontId="2" fillId="0" borderId="11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0" xfId="44" applyNumberFormat="1" applyFont="1" applyFill="1" applyBorder="1" applyAlignment="1" applyProtection="1">
      <alignment horizontal="right" vertical="center" wrapText="1"/>
      <protection/>
    </xf>
    <xf numFmtId="0" fontId="2" fillId="8" borderId="13" xfId="44" applyFont="1" applyFill="1" applyBorder="1" applyAlignment="1">
      <alignment horizontal="center" vertical="center" wrapText="1"/>
      <protection/>
    </xf>
    <xf numFmtId="0" fontId="1" fillId="0" borderId="13" xfId="44" applyNumberFormat="1" applyFont="1" applyFill="1" applyBorder="1" applyAlignment="1" applyProtection="1">
      <alignment vertical="center"/>
      <protection/>
    </xf>
    <xf numFmtId="0" fontId="1" fillId="0" borderId="9" xfId="44" applyNumberFormat="1" applyFont="1" applyFill="1" applyBorder="1" applyAlignment="1" applyProtection="1">
      <alignment vertical="center"/>
      <protection/>
    </xf>
    <xf numFmtId="0" fontId="2" fillId="8" borderId="10" xfId="44" applyFont="1" applyFill="1" applyBorder="1" applyAlignment="1">
      <alignment horizontal="center" vertical="center"/>
      <protection/>
    </xf>
    <xf numFmtId="178" fontId="2" fillId="0" borderId="9" xfId="44" applyNumberFormat="1" applyFont="1" applyFill="1" applyBorder="1" applyAlignment="1" applyProtection="1">
      <alignment horizontal="right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176" fontId="2" fillId="0" borderId="9" xfId="0" applyNumberFormat="1" applyFont="1" applyFill="1" applyBorder="1" applyAlignment="1" applyProtection="1">
      <alignment vertical="center"/>
      <protection/>
    </xf>
    <xf numFmtId="176" fontId="2" fillId="0" borderId="9" xfId="0" applyNumberFormat="1" applyFont="1" applyFill="1" applyBorder="1" applyAlignment="1">
      <alignment vertical="center"/>
    </xf>
    <xf numFmtId="176" fontId="2" fillId="0" borderId="9" xfId="81" applyNumberFormat="1" applyFont="1" applyFill="1" applyBorder="1">
      <alignment vertical="center"/>
      <protection/>
    </xf>
    <xf numFmtId="176" fontId="2" fillId="0" borderId="9" xfId="0" applyNumberFormat="1" applyFont="1" applyFill="1" applyBorder="1" applyAlignment="1" applyProtection="1">
      <alignment horizontal="left" vertical="center" wrapText="1"/>
      <protection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right" vertical="center" wrapText="1"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5" fillId="8" borderId="9" xfId="78" applyFont="1" applyFill="1" applyBorder="1" applyAlignment="1" quotePrefix="1">
      <alignment horizontal="left" vertical="center" wrapText="1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4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A85956AF29D46888C80C611E9FB4855" xfId="79"/>
    <cellStyle name="常规_FDEBF98641054675A285ACB70D2F65A1" xfId="80"/>
    <cellStyle name="常规_部门收支总表" xfId="81"/>
    <cellStyle name="常规_工资福利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B22" sqref="B22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71"/>
      <c r="B1" s="372"/>
      <c r="C1" s="372"/>
      <c r="D1" s="372"/>
      <c r="E1" s="372"/>
      <c r="H1" s="538" t="s">
        <v>0</v>
      </c>
    </row>
    <row r="2" spans="1:8" ht="20.25" customHeight="1">
      <c r="A2" s="374" t="s">
        <v>1</v>
      </c>
      <c r="B2" s="374"/>
      <c r="C2" s="374"/>
      <c r="D2" s="374"/>
      <c r="E2" s="374"/>
      <c r="F2" s="374"/>
      <c r="G2" s="374"/>
      <c r="H2" s="374"/>
    </row>
    <row r="3" spans="1:8" ht="16.5" customHeight="1">
      <c r="A3" s="545" t="s">
        <v>2</v>
      </c>
      <c r="B3" s="545"/>
      <c r="C3" s="545"/>
      <c r="D3" s="376"/>
      <c r="E3" s="376"/>
      <c r="H3" s="377" t="s">
        <v>3</v>
      </c>
    </row>
    <row r="4" spans="1:8" ht="16.5" customHeight="1">
      <c r="A4" s="378" t="s">
        <v>4</v>
      </c>
      <c r="B4" s="378"/>
      <c r="C4" s="380" t="s">
        <v>5</v>
      </c>
      <c r="D4" s="380"/>
      <c r="E4" s="380"/>
      <c r="F4" s="380"/>
      <c r="G4" s="380"/>
      <c r="H4" s="380"/>
    </row>
    <row r="5" spans="1:8" ht="15" customHeight="1">
      <c r="A5" s="379" t="s">
        <v>6</v>
      </c>
      <c r="B5" s="379" t="s">
        <v>7</v>
      </c>
      <c r="C5" s="380" t="s">
        <v>8</v>
      </c>
      <c r="D5" s="379" t="s">
        <v>7</v>
      </c>
      <c r="E5" s="380" t="s">
        <v>9</v>
      </c>
      <c r="F5" s="379" t="s">
        <v>7</v>
      </c>
      <c r="G5" s="380" t="s">
        <v>10</v>
      </c>
      <c r="H5" s="379" t="s">
        <v>7</v>
      </c>
    </row>
    <row r="6" spans="1:8" s="26" customFormat="1" ht="15" customHeight="1">
      <c r="A6" s="381" t="s">
        <v>11</v>
      </c>
      <c r="B6" s="382">
        <v>577.5</v>
      </c>
      <c r="C6" s="546" t="s">
        <v>12</v>
      </c>
      <c r="D6" s="382"/>
      <c r="E6" s="546" t="s">
        <v>13</v>
      </c>
      <c r="F6" s="382">
        <f>SUM(F7:F9)</f>
        <v>197.5</v>
      </c>
      <c r="G6" s="547" t="s">
        <v>14</v>
      </c>
      <c r="H6" s="287">
        <v>166.7</v>
      </c>
    </row>
    <row r="7" spans="1:8" s="26" customFormat="1" ht="15" customHeight="1">
      <c r="A7" s="381" t="s">
        <v>15</v>
      </c>
      <c r="B7" s="382">
        <v>577.5</v>
      </c>
      <c r="C7" s="547" t="s">
        <v>16</v>
      </c>
      <c r="D7" s="382"/>
      <c r="E7" s="546" t="s">
        <v>17</v>
      </c>
      <c r="F7" s="382">
        <v>166.7</v>
      </c>
      <c r="G7" s="547" t="s">
        <v>18</v>
      </c>
      <c r="H7" s="287">
        <v>22</v>
      </c>
    </row>
    <row r="8" spans="1:8" s="26" customFormat="1" ht="15" customHeight="1">
      <c r="A8" s="381" t="s">
        <v>19</v>
      </c>
      <c r="B8" s="382"/>
      <c r="C8" s="546" t="s">
        <v>20</v>
      </c>
      <c r="D8" s="382"/>
      <c r="E8" s="546" t="s">
        <v>21</v>
      </c>
      <c r="F8" s="382">
        <v>22</v>
      </c>
      <c r="G8" s="547" t="s">
        <v>22</v>
      </c>
      <c r="H8" s="287"/>
    </row>
    <row r="9" spans="1:8" s="26" customFormat="1" ht="15" customHeight="1">
      <c r="A9" s="381" t="s">
        <v>23</v>
      </c>
      <c r="B9" s="382"/>
      <c r="C9" s="546" t="s">
        <v>24</v>
      </c>
      <c r="D9" s="382"/>
      <c r="E9" s="546" t="s">
        <v>25</v>
      </c>
      <c r="F9" s="382">
        <v>8.8</v>
      </c>
      <c r="G9" s="547" t="s">
        <v>26</v>
      </c>
      <c r="H9" s="287"/>
    </row>
    <row r="10" spans="1:8" s="26" customFormat="1" ht="15" customHeight="1">
      <c r="A10" s="381" t="s">
        <v>27</v>
      </c>
      <c r="B10" s="382"/>
      <c r="C10" s="546" t="s">
        <v>28</v>
      </c>
      <c r="D10" s="382"/>
      <c r="E10" s="546" t="s">
        <v>29</v>
      </c>
      <c r="F10" s="382">
        <f>SUM(F11:F17)</f>
        <v>380</v>
      </c>
      <c r="G10" s="547" t="s">
        <v>30</v>
      </c>
      <c r="H10" s="287"/>
    </row>
    <row r="11" spans="1:8" s="26" customFormat="1" ht="15" customHeight="1">
      <c r="A11" s="381" t="s">
        <v>31</v>
      </c>
      <c r="B11" s="382"/>
      <c r="C11" s="546" t="s">
        <v>32</v>
      </c>
      <c r="D11" s="382"/>
      <c r="E11" s="548" t="s">
        <v>33</v>
      </c>
      <c r="F11" s="382">
        <v>380</v>
      </c>
      <c r="G11" s="547" t="s">
        <v>34</v>
      </c>
      <c r="H11" s="287"/>
    </row>
    <row r="12" spans="1:8" s="26" customFormat="1" ht="15" customHeight="1">
      <c r="A12" s="381" t="s">
        <v>35</v>
      </c>
      <c r="B12" s="382"/>
      <c r="C12" s="546" t="s">
        <v>36</v>
      </c>
      <c r="D12" s="382">
        <v>577.5</v>
      </c>
      <c r="E12" s="548" t="s">
        <v>37</v>
      </c>
      <c r="F12" s="382"/>
      <c r="G12" s="547" t="s">
        <v>38</v>
      </c>
      <c r="H12" s="287"/>
    </row>
    <row r="13" spans="1:8" s="26" customFormat="1" ht="15" customHeight="1">
      <c r="A13" s="381" t="s">
        <v>39</v>
      </c>
      <c r="B13" s="382"/>
      <c r="C13" s="546" t="s">
        <v>40</v>
      </c>
      <c r="D13" s="382"/>
      <c r="E13" s="548" t="s">
        <v>41</v>
      </c>
      <c r="F13" s="382"/>
      <c r="G13" s="547" t="s">
        <v>42</v>
      </c>
      <c r="H13" s="287"/>
    </row>
    <row r="14" spans="1:8" s="26" customFormat="1" ht="15" customHeight="1">
      <c r="A14" s="381" t="s">
        <v>43</v>
      </c>
      <c r="B14" s="382"/>
      <c r="C14" s="546" t="s">
        <v>44</v>
      </c>
      <c r="D14" s="382"/>
      <c r="E14" s="548" t="s">
        <v>45</v>
      </c>
      <c r="F14" s="382"/>
      <c r="G14" s="547" t="s">
        <v>46</v>
      </c>
      <c r="H14" s="287">
        <v>388.8</v>
      </c>
    </row>
    <row r="15" spans="1:8" s="26" customFormat="1" ht="15" customHeight="1">
      <c r="A15" s="381"/>
      <c r="B15" s="382"/>
      <c r="C15" s="546" t="s">
        <v>47</v>
      </c>
      <c r="D15" s="382"/>
      <c r="E15" s="548" t="s">
        <v>48</v>
      </c>
      <c r="F15" s="382"/>
      <c r="G15" s="547" t="s">
        <v>49</v>
      </c>
      <c r="H15" s="287"/>
    </row>
    <row r="16" spans="1:8" s="26" customFormat="1" ht="15" customHeight="1">
      <c r="A16" s="386"/>
      <c r="B16" s="382"/>
      <c r="C16" s="546" t="s">
        <v>50</v>
      </c>
      <c r="D16" s="382"/>
      <c r="E16" s="548" t="s">
        <v>51</v>
      </c>
      <c r="F16" s="382"/>
      <c r="G16" s="547" t="s">
        <v>52</v>
      </c>
      <c r="H16" s="287"/>
    </row>
    <row r="17" spans="1:8" s="26" customFormat="1" ht="15" customHeight="1">
      <c r="A17" s="381"/>
      <c r="B17" s="382"/>
      <c r="C17" s="546" t="s">
        <v>53</v>
      </c>
      <c r="D17" s="382"/>
      <c r="E17" s="548" t="s">
        <v>54</v>
      </c>
      <c r="F17" s="382"/>
      <c r="G17" s="547" t="s">
        <v>55</v>
      </c>
      <c r="H17" s="287"/>
    </row>
    <row r="18" spans="1:8" s="26" customFormat="1" ht="15" customHeight="1">
      <c r="A18" s="381"/>
      <c r="B18" s="382"/>
      <c r="C18" s="549" t="s">
        <v>56</v>
      </c>
      <c r="D18" s="382"/>
      <c r="E18" s="546" t="s">
        <v>57</v>
      </c>
      <c r="F18" s="382"/>
      <c r="G18" s="547" t="s">
        <v>58</v>
      </c>
      <c r="H18" s="287"/>
    </row>
    <row r="19" spans="1:8" s="26" customFormat="1" ht="15" customHeight="1">
      <c r="A19" s="386"/>
      <c r="B19" s="382"/>
      <c r="C19" s="549" t="s">
        <v>59</v>
      </c>
      <c r="D19" s="382"/>
      <c r="E19" s="546" t="s">
        <v>60</v>
      </c>
      <c r="F19" s="382"/>
      <c r="G19" s="547" t="s">
        <v>61</v>
      </c>
      <c r="H19" s="287"/>
    </row>
    <row r="20" spans="1:8" s="26" customFormat="1" ht="15" customHeight="1">
      <c r="A20" s="386"/>
      <c r="B20" s="382"/>
      <c r="C20" s="549" t="s">
        <v>62</v>
      </c>
      <c r="D20" s="382"/>
      <c r="E20" s="546" t="s">
        <v>63</v>
      </c>
      <c r="F20" s="382"/>
      <c r="G20" s="547" t="s">
        <v>64</v>
      </c>
      <c r="H20" s="287"/>
    </row>
    <row r="21" spans="1:8" s="26" customFormat="1" ht="15" customHeight="1">
      <c r="A21" s="381"/>
      <c r="B21" s="382"/>
      <c r="C21" s="549" t="s">
        <v>65</v>
      </c>
      <c r="D21" s="382"/>
      <c r="E21" s="546"/>
      <c r="F21" s="382"/>
      <c r="G21" s="547"/>
      <c r="H21" s="287"/>
    </row>
    <row r="22" spans="1:8" s="26" customFormat="1" ht="15" customHeight="1">
      <c r="A22" s="381"/>
      <c r="B22" s="382"/>
      <c r="C22" s="549" t="s">
        <v>66</v>
      </c>
      <c r="D22" s="382"/>
      <c r="E22" s="546"/>
      <c r="F22" s="382"/>
      <c r="G22" s="547"/>
      <c r="H22" s="287"/>
    </row>
    <row r="23" spans="1:8" s="26" customFormat="1" ht="15" customHeight="1">
      <c r="A23" s="381"/>
      <c r="B23" s="382"/>
      <c r="C23" s="549" t="s">
        <v>67</v>
      </c>
      <c r="D23" s="382"/>
      <c r="E23" s="546"/>
      <c r="F23" s="382"/>
      <c r="G23" s="547"/>
      <c r="H23" s="287"/>
    </row>
    <row r="24" spans="1:8" s="26" customFormat="1" ht="15" customHeight="1">
      <c r="A24" s="381"/>
      <c r="B24" s="382"/>
      <c r="C24" s="549" t="s">
        <v>68</v>
      </c>
      <c r="D24" s="382"/>
      <c r="E24" s="546"/>
      <c r="F24" s="382"/>
      <c r="G24" s="547"/>
      <c r="H24" s="287"/>
    </row>
    <row r="25" spans="1:8" s="26" customFormat="1" ht="15" customHeight="1">
      <c r="A25" s="381"/>
      <c r="B25" s="382"/>
      <c r="C25" s="549" t="s">
        <v>69</v>
      </c>
      <c r="D25" s="382"/>
      <c r="E25" s="546"/>
      <c r="F25" s="382"/>
      <c r="G25" s="547"/>
      <c r="H25" s="287"/>
    </row>
    <row r="26" spans="1:8" s="26" customFormat="1" ht="15" customHeight="1">
      <c r="A26" s="388" t="s">
        <v>70</v>
      </c>
      <c r="B26" s="382">
        <v>577.5</v>
      </c>
      <c r="C26" s="389" t="s">
        <v>71</v>
      </c>
      <c r="D26" s="382">
        <v>577.5</v>
      </c>
      <c r="E26" s="389" t="s">
        <v>71</v>
      </c>
      <c r="F26" s="382">
        <f>F6+F10</f>
        <v>577.5</v>
      </c>
      <c r="G26" s="550" t="s">
        <v>72</v>
      </c>
      <c r="H26" s="287">
        <f>SUM(H6:H20)</f>
        <v>577.5</v>
      </c>
    </row>
    <row r="27" spans="1:8" s="26" customFormat="1" ht="15" customHeight="1">
      <c r="A27" s="381" t="s">
        <v>73</v>
      </c>
      <c r="B27" s="385"/>
      <c r="C27" s="381"/>
      <c r="D27" s="385"/>
      <c r="E27" s="381"/>
      <c r="F27" s="385"/>
      <c r="G27" s="551"/>
      <c r="H27" s="552"/>
    </row>
    <row r="28" spans="1:8" s="26" customFormat="1" ht="13.5" customHeight="1">
      <c r="A28" s="388" t="s">
        <v>74</v>
      </c>
      <c r="B28" s="385"/>
      <c r="C28" s="388" t="s">
        <v>75</v>
      </c>
      <c r="D28" s="385">
        <f aca="true" t="shared" si="0" ref="D28:H28">D26</f>
        <v>577.5</v>
      </c>
      <c r="E28" s="388" t="s">
        <v>75</v>
      </c>
      <c r="F28" s="385">
        <f t="shared" si="0"/>
        <v>577.5</v>
      </c>
      <c r="G28" s="551" t="s">
        <v>75</v>
      </c>
      <c r="H28" s="552">
        <f t="shared" si="0"/>
        <v>577.5</v>
      </c>
    </row>
    <row r="29" spans="1:6" ht="14.25" customHeight="1">
      <c r="A29" s="553"/>
      <c r="B29" s="553"/>
      <c r="C29" s="553"/>
      <c r="D29" s="553"/>
      <c r="E29" s="553"/>
      <c r="F29" s="553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 topLeftCell="A1">
      <selection activeCell="D9" sqref="D9:D11"/>
    </sheetView>
  </sheetViews>
  <sheetFormatPr defaultColWidth="6.875" defaultRowHeight="22.5" customHeight="1"/>
  <cols>
    <col min="1" max="3" width="3.625" style="392" customWidth="1"/>
    <col min="4" max="4" width="11.125" style="392" customWidth="1"/>
    <col min="5" max="5" width="44.50390625" style="392" customWidth="1"/>
    <col min="6" max="6" width="12.125" style="392" customWidth="1"/>
    <col min="7" max="12" width="10.375" style="392" customWidth="1"/>
    <col min="13" max="246" width="6.75390625" style="392" customWidth="1"/>
    <col min="247" max="251" width="6.75390625" style="393" customWidth="1"/>
    <col min="252" max="252" width="6.875" style="394" customWidth="1"/>
    <col min="253" max="16384" width="6.875" style="394" customWidth="1"/>
  </cols>
  <sheetData>
    <row r="1" spans="12:252" ht="22.5" customHeight="1">
      <c r="L1" s="392" t="s">
        <v>219</v>
      </c>
      <c r="IR1"/>
    </row>
    <row r="2" spans="1:252" ht="22.5" customHeight="1">
      <c r="A2" s="395" t="s">
        <v>220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IR2"/>
    </row>
    <row r="3" spans="1:252" ht="22.5" customHeight="1">
      <c r="A3" s="396" t="s">
        <v>2</v>
      </c>
      <c r="B3" s="396"/>
      <c r="C3" s="396"/>
      <c r="D3" s="396"/>
      <c r="E3" s="396"/>
      <c r="K3" s="407" t="s">
        <v>78</v>
      </c>
      <c r="L3" s="407"/>
      <c r="IR3"/>
    </row>
    <row r="4" spans="1:252" ht="22.5" customHeight="1">
      <c r="A4" s="397" t="s">
        <v>98</v>
      </c>
      <c r="B4" s="397"/>
      <c r="C4" s="398"/>
      <c r="D4" s="399" t="s">
        <v>144</v>
      </c>
      <c r="E4" s="400" t="s">
        <v>99</v>
      </c>
      <c r="F4" s="399" t="s">
        <v>187</v>
      </c>
      <c r="G4" s="401" t="s">
        <v>221</v>
      </c>
      <c r="H4" s="399" t="s">
        <v>222</v>
      </c>
      <c r="I4" s="399" t="s">
        <v>223</v>
      </c>
      <c r="J4" s="399" t="s">
        <v>224</v>
      </c>
      <c r="K4" s="399" t="s">
        <v>225</v>
      </c>
      <c r="L4" s="399" t="s">
        <v>207</v>
      </c>
      <c r="IR4"/>
    </row>
    <row r="5" spans="1:252" ht="18" customHeight="1">
      <c r="A5" s="399" t="s">
        <v>101</v>
      </c>
      <c r="B5" s="402" t="s">
        <v>102</v>
      </c>
      <c r="C5" s="400" t="s">
        <v>103</v>
      </c>
      <c r="D5" s="399"/>
      <c r="E5" s="400"/>
      <c r="F5" s="399"/>
      <c r="G5" s="401"/>
      <c r="H5" s="399"/>
      <c r="I5" s="399"/>
      <c r="J5" s="399"/>
      <c r="K5" s="399"/>
      <c r="L5" s="399"/>
      <c r="IR5"/>
    </row>
    <row r="6" spans="1:252" ht="18" customHeight="1">
      <c r="A6" s="399"/>
      <c r="B6" s="402"/>
      <c r="C6" s="400"/>
      <c r="D6" s="399"/>
      <c r="E6" s="400"/>
      <c r="F6" s="399"/>
      <c r="G6" s="401"/>
      <c r="H6" s="399"/>
      <c r="I6" s="399"/>
      <c r="J6" s="399"/>
      <c r="K6" s="399"/>
      <c r="L6" s="399"/>
      <c r="IR6"/>
    </row>
    <row r="7" spans="1:252" ht="22.5" customHeight="1">
      <c r="A7" s="403" t="s">
        <v>93</v>
      </c>
      <c r="B7" s="403" t="s">
        <v>93</v>
      </c>
      <c r="C7" s="403" t="s">
        <v>93</v>
      </c>
      <c r="D7" s="403" t="s">
        <v>93</v>
      </c>
      <c r="E7" s="404" t="s">
        <v>93</v>
      </c>
      <c r="F7" s="404">
        <v>1</v>
      </c>
      <c r="G7" s="404">
        <v>2</v>
      </c>
      <c r="H7" s="404">
        <v>3</v>
      </c>
      <c r="I7" s="404">
        <v>4</v>
      </c>
      <c r="J7" s="404">
        <v>5</v>
      </c>
      <c r="K7" s="404">
        <v>6</v>
      </c>
      <c r="L7" s="404">
        <v>7</v>
      </c>
      <c r="M7" s="406"/>
      <c r="N7" s="408"/>
      <c r="IR7"/>
    </row>
    <row r="8" spans="1:14" ht="22.5" customHeight="1">
      <c r="A8" s="262"/>
      <c r="B8" s="262"/>
      <c r="C8" s="262"/>
      <c r="D8" s="262"/>
      <c r="E8" s="262" t="s">
        <v>178</v>
      </c>
      <c r="F8" s="405">
        <f>F9</f>
        <v>8.8</v>
      </c>
      <c r="G8" s="405">
        <f aca="true" t="shared" si="0" ref="G8:L8">G9</f>
        <v>0</v>
      </c>
      <c r="H8" s="405">
        <f t="shared" si="0"/>
        <v>0</v>
      </c>
      <c r="I8" s="405">
        <f t="shared" si="0"/>
        <v>0</v>
      </c>
      <c r="J8" s="405">
        <f t="shared" si="0"/>
        <v>0</v>
      </c>
      <c r="K8" s="405">
        <f t="shared" si="0"/>
        <v>0</v>
      </c>
      <c r="L8" s="405">
        <f t="shared" si="0"/>
        <v>8.8</v>
      </c>
      <c r="M8" s="406"/>
      <c r="N8" s="408"/>
    </row>
    <row r="9" spans="1:14" ht="22.5" customHeight="1">
      <c r="A9" s="90">
        <v>208</v>
      </c>
      <c r="B9" s="90"/>
      <c r="C9" s="90"/>
      <c r="D9" s="554" t="s">
        <v>104</v>
      </c>
      <c r="E9" s="91" t="s">
        <v>105</v>
      </c>
      <c r="F9" s="405">
        <f>F10</f>
        <v>8.8</v>
      </c>
      <c r="G9" s="405">
        <f aca="true" t="shared" si="1" ref="G9:L9">G10</f>
        <v>0</v>
      </c>
      <c r="H9" s="405">
        <f t="shared" si="1"/>
        <v>0</v>
      </c>
      <c r="I9" s="405">
        <f t="shared" si="1"/>
        <v>0</v>
      </c>
      <c r="J9" s="405">
        <f t="shared" si="1"/>
        <v>0</v>
      </c>
      <c r="K9" s="405">
        <f t="shared" si="1"/>
        <v>0</v>
      </c>
      <c r="L9" s="405">
        <f t="shared" si="1"/>
        <v>8.8</v>
      </c>
      <c r="M9" s="406"/>
      <c r="N9" s="408"/>
    </row>
    <row r="10" spans="1:14" ht="22.5" customHeight="1">
      <c r="A10" s="92" t="s">
        <v>106</v>
      </c>
      <c r="B10" s="92" t="s">
        <v>107</v>
      </c>
      <c r="C10" s="90"/>
      <c r="D10" s="554" t="s">
        <v>104</v>
      </c>
      <c r="E10" s="91" t="s">
        <v>137</v>
      </c>
      <c r="F10" s="405">
        <f>F11</f>
        <v>8.8</v>
      </c>
      <c r="G10" s="405">
        <f aca="true" t="shared" si="2" ref="G10:L10">G11</f>
        <v>0</v>
      </c>
      <c r="H10" s="405">
        <f t="shared" si="2"/>
        <v>0</v>
      </c>
      <c r="I10" s="405">
        <f t="shared" si="2"/>
        <v>0</v>
      </c>
      <c r="J10" s="405">
        <f t="shared" si="2"/>
        <v>0</v>
      </c>
      <c r="K10" s="405">
        <f t="shared" si="2"/>
        <v>0</v>
      </c>
      <c r="L10" s="405">
        <f t="shared" si="2"/>
        <v>8.8</v>
      </c>
      <c r="M10" s="406"/>
      <c r="N10" s="408"/>
    </row>
    <row r="11" spans="1:252" s="391" customFormat="1" ht="23.25" customHeight="1">
      <c r="A11" s="263" t="s">
        <v>106</v>
      </c>
      <c r="B11" s="263" t="s">
        <v>107</v>
      </c>
      <c r="C11" s="263" t="s">
        <v>111</v>
      </c>
      <c r="D11" s="554" t="s">
        <v>104</v>
      </c>
      <c r="E11" s="94" t="s">
        <v>208</v>
      </c>
      <c r="F11" s="277">
        <f>SUM(G11:L11)</f>
        <v>8.8</v>
      </c>
      <c r="G11" s="277"/>
      <c r="H11" s="277"/>
      <c r="I11" s="277"/>
      <c r="J11" s="277"/>
      <c r="K11" s="277"/>
      <c r="L11" s="277">
        <v>8.8</v>
      </c>
      <c r="M11" s="406"/>
      <c r="N11" s="409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  <c r="AS11" s="406"/>
      <c r="AT11" s="406"/>
      <c r="AU11" s="406"/>
      <c r="AV11" s="406"/>
      <c r="AW11" s="406"/>
      <c r="AX11" s="406"/>
      <c r="AY11" s="406"/>
      <c r="AZ11" s="406"/>
      <c r="BA11" s="406"/>
      <c r="BB11" s="406"/>
      <c r="BC11" s="406"/>
      <c r="BD11" s="406"/>
      <c r="BE11" s="406"/>
      <c r="BF11" s="406"/>
      <c r="BG11" s="406"/>
      <c r="BH11" s="406"/>
      <c r="BI11" s="406"/>
      <c r="BJ11" s="406"/>
      <c r="BK11" s="406"/>
      <c r="BL11" s="406"/>
      <c r="BM11" s="406"/>
      <c r="BN11" s="406"/>
      <c r="BO11" s="406"/>
      <c r="BP11" s="406"/>
      <c r="BQ11" s="406"/>
      <c r="BR11" s="406"/>
      <c r="BS11" s="406"/>
      <c r="BT11" s="406"/>
      <c r="BU11" s="406"/>
      <c r="BV11" s="406"/>
      <c r="BW11" s="406"/>
      <c r="BX11" s="406"/>
      <c r="BY11" s="406"/>
      <c r="BZ11" s="406"/>
      <c r="CA11" s="406"/>
      <c r="CB11" s="406"/>
      <c r="CC11" s="406"/>
      <c r="CD11" s="406"/>
      <c r="CE11" s="406"/>
      <c r="CF11" s="406"/>
      <c r="CG11" s="406"/>
      <c r="CH11" s="406"/>
      <c r="CI11" s="406"/>
      <c r="CJ11" s="406"/>
      <c r="CK11" s="406"/>
      <c r="CL11" s="406"/>
      <c r="CM11" s="406"/>
      <c r="CN11" s="406"/>
      <c r="CO11" s="406"/>
      <c r="CP11" s="406"/>
      <c r="CQ11" s="406"/>
      <c r="CR11" s="406"/>
      <c r="CS11" s="406"/>
      <c r="CT11" s="406"/>
      <c r="CU11" s="406"/>
      <c r="CV11" s="406"/>
      <c r="CW11" s="406"/>
      <c r="CX11" s="406"/>
      <c r="CY11" s="406"/>
      <c r="CZ11" s="406"/>
      <c r="DA11" s="406"/>
      <c r="DB11" s="406"/>
      <c r="DC11" s="406"/>
      <c r="DD11" s="406"/>
      <c r="DE11" s="406"/>
      <c r="DF11" s="406"/>
      <c r="DG11" s="406"/>
      <c r="DH11" s="406"/>
      <c r="DI11" s="406"/>
      <c r="DJ11" s="406"/>
      <c r="DK11" s="406"/>
      <c r="DL11" s="406"/>
      <c r="DM11" s="406"/>
      <c r="DN11" s="406"/>
      <c r="DO11" s="406"/>
      <c r="DP11" s="406"/>
      <c r="DQ11" s="406"/>
      <c r="DR11" s="406"/>
      <c r="DS11" s="406"/>
      <c r="DT11" s="406"/>
      <c r="DU11" s="406"/>
      <c r="DV11" s="406"/>
      <c r="DW11" s="406"/>
      <c r="DX11" s="406"/>
      <c r="DY11" s="406"/>
      <c r="DZ11" s="406"/>
      <c r="EA11" s="406"/>
      <c r="EB11" s="406"/>
      <c r="EC11" s="406"/>
      <c r="ED11" s="406"/>
      <c r="EE11" s="406"/>
      <c r="EF11" s="406"/>
      <c r="EG11" s="406"/>
      <c r="EH11" s="406"/>
      <c r="EI11" s="406"/>
      <c r="EJ11" s="406"/>
      <c r="EK11" s="406"/>
      <c r="EL11" s="406"/>
      <c r="EM11" s="406"/>
      <c r="EN11" s="406"/>
      <c r="EO11" s="406"/>
      <c r="EP11" s="406"/>
      <c r="EQ11" s="406"/>
      <c r="ER11" s="406"/>
      <c r="ES11" s="406"/>
      <c r="ET11" s="406"/>
      <c r="EU11" s="406"/>
      <c r="EV11" s="406"/>
      <c r="EW11" s="406"/>
      <c r="EX11" s="406"/>
      <c r="EY11" s="406"/>
      <c r="EZ11" s="406"/>
      <c r="FA11" s="406"/>
      <c r="FB11" s="406"/>
      <c r="FC11" s="406"/>
      <c r="FD11" s="406"/>
      <c r="FE11" s="406"/>
      <c r="FF11" s="406"/>
      <c r="FG11" s="406"/>
      <c r="FH11" s="406"/>
      <c r="FI11" s="406"/>
      <c r="FJ11" s="406"/>
      <c r="FK11" s="406"/>
      <c r="FL11" s="406"/>
      <c r="FM11" s="406"/>
      <c r="FN11" s="406"/>
      <c r="FO11" s="406"/>
      <c r="FP11" s="406"/>
      <c r="FQ11" s="406"/>
      <c r="FR11" s="406"/>
      <c r="FS11" s="406"/>
      <c r="FT11" s="406"/>
      <c r="FU11" s="406"/>
      <c r="FV11" s="406"/>
      <c r="FW11" s="406"/>
      <c r="FX11" s="406"/>
      <c r="FY11" s="406"/>
      <c r="FZ11" s="406"/>
      <c r="GA11" s="406"/>
      <c r="GB11" s="406"/>
      <c r="GC11" s="406"/>
      <c r="GD11" s="406"/>
      <c r="GE11" s="406"/>
      <c r="GF11" s="406"/>
      <c r="GG11" s="406"/>
      <c r="GH11" s="406"/>
      <c r="GI11" s="406"/>
      <c r="GJ11" s="406"/>
      <c r="GK11" s="406"/>
      <c r="GL11" s="406"/>
      <c r="GM11" s="406"/>
      <c r="GN11" s="406"/>
      <c r="GO11" s="406"/>
      <c r="GP11" s="406"/>
      <c r="GQ11" s="406"/>
      <c r="GR11" s="406"/>
      <c r="GS11" s="406"/>
      <c r="GT11" s="406"/>
      <c r="GU11" s="406"/>
      <c r="GV11" s="406"/>
      <c r="GW11" s="406"/>
      <c r="GX11" s="406"/>
      <c r="GY11" s="406"/>
      <c r="GZ11" s="406"/>
      <c r="HA11" s="406"/>
      <c r="HB11" s="406"/>
      <c r="HC11" s="406"/>
      <c r="HD11" s="406"/>
      <c r="HE11" s="406"/>
      <c r="HF11" s="406"/>
      <c r="HG11" s="406"/>
      <c r="HH11" s="406"/>
      <c r="HI11" s="406"/>
      <c r="HJ11" s="406"/>
      <c r="HK11" s="406"/>
      <c r="HL11" s="406"/>
      <c r="HM11" s="406"/>
      <c r="HN11" s="406"/>
      <c r="HO11" s="406"/>
      <c r="HP11" s="406"/>
      <c r="HQ11" s="406"/>
      <c r="HR11" s="406"/>
      <c r="HS11" s="406"/>
      <c r="HT11" s="406"/>
      <c r="HU11" s="406"/>
      <c r="HV11" s="406"/>
      <c r="HW11" s="406"/>
      <c r="HX11" s="406"/>
      <c r="HY11" s="406"/>
      <c r="HZ11" s="406"/>
      <c r="IA11" s="406"/>
      <c r="IB11" s="406"/>
      <c r="IC11" s="406"/>
      <c r="ID11" s="406"/>
      <c r="IE11" s="406"/>
      <c r="IF11" s="406"/>
      <c r="IG11" s="406"/>
      <c r="IH11" s="406"/>
      <c r="II11" s="406"/>
      <c r="IJ11" s="406"/>
      <c r="IK11" s="406"/>
      <c r="IL11" s="406"/>
      <c r="IM11" s="410"/>
      <c r="IN11" s="410"/>
      <c r="IO11" s="410"/>
      <c r="IP11" s="410"/>
      <c r="IQ11" s="410"/>
      <c r="IR11" s="26"/>
    </row>
    <row r="12" spans="1:252" ht="27.75" customHeight="1">
      <c r="A12"/>
      <c r="B12"/>
      <c r="C12"/>
      <c r="D12"/>
      <c r="E12"/>
      <c r="F12" s="406"/>
      <c r="G12" s="406"/>
      <c r="H12" s="406"/>
      <c r="I12" s="406"/>
      <c r="J12" s="406"/>
      <c r="K12" s="406"/>
      <c r="L12" s="406"/>
      <c r="M12" s="406"/>
      <c r="IR12"/>
    </row>
    <row r="13" spans="1:252" ht="22.5" customHeight="1">
      <c r="A13" s="406"/>
      <c r="B13" s="406"/>
      <c r="C13" s="406"/>
      <c r="D13" s="406"/>
      <c r="E13" s="406"/>
      <c r="F13" s="406"/>
      <c r="H13" s="406"/>
      <c r="I13" s="406"/>
      <c r="J13" s="406"/>
      <c r="K13" s="406"/>
      <c r="L13" s="406"/>
      <c r="M13" s="409"/>
      <c r="IR13"/>
    </row>
    <row r="14" spans="1:252" ht="22.5" customHeight="1">
      <c r="A14" s="406"/>
      <c r="B14" s="406"/>
      <c r="C14" s="406"/>
      <c r="D14" s="406"/>
      <c r="E14" s="406"/>
      <c r="F14" s="406"/>
      <c r="H14" s="406"/>
      <c r="I14" s="406"/>
      <c r="J14" s="406"/>
      <c r="K14" s="406"/>
      <c r="L14" s="406"/>
      <c r="M14" s="408"/>
      <c r="IR14"/>
    </row>
    <row r="15" spans="1:252" ht="22.5" customHeight="1">
      <c r="A15" s="406"/>
      <c r="B15" s="406"/>
      <c r="C15" s="406"/>
      <c r="D15" s="406"/>
      <c r="E15" s="406"/>
      <c r="F15" s="406"/>
      <c r="H15" s="406"/>
      <c r="I15" s="406"/>
      <c r="J15" s="406"/>
      <c r="K15" s="406"/>
      <c r="L15" s="406"/>
      <c r="M15" s="408"/>
      <c r="IR15"/>
    </row>
    <row r="16" spans="1:252" ht="22.5" customHeight="1">
      <c r="A16" s="406"/>
      <c r="E16" s="406"/>
      <c r="F16" s="406"/>
      <c r="H16" s="406"/>
      <c r="I16" s="406"/>
      <c r="J16" s="406"/>
      <c r="K16" s="406"/>
      <c r="L16" s="406"/>
      <c r="M16" s="408"/>
      <c r="IR16"/>
    </row>
    <row r="17" spans="1:252" ht="22.5" customHeight="1">
      <c r="A17" s="406"/>
      <c r="H17" s="406"/>
      <c r="I17" s="406"/>
      <c r="J17" s="406"/>
      <c r="K17" s="406"/>
      <c r="L17" s="406"/>
      <c r="M17" s="408"/>
      <c r="IR17"/>
    </row>
    <row r="18" spans="8:252" ht="22.5" customHeight="1">
      <c r="H18" s="406"/>
      <c r="I18" s="406"/>
      <c r="J18" s="406"/>
      <c r="K18" s="406"/>
      <c r="L18" s="406"/>
      <c r="M18" s="408"/>
      <c r="IR18"/>
    </row>
    <row r="19" spans="8:252" ht="22.5" customHeight="1">
      <c r="H19" s="406"/>
      <c r="I19" s="406"/>
      <c r="J19" s="406"/>
      <c r="K19" s="406"/>
      <c r="M19" s="408"/>
      <c r="IR19"/>
    </row>
    <row r="20" spans="1:252" ht="22.5" customHeight="1">
      <c r="A20"/>
      <c r="B20"/>
      <c r="C20"/>
      <c r="D20"/>
      <c r="E20"/>
      <c r="F20"/>
      <c r="G20"/>
      <c r="H20" s="406"/>
      <c r="M20" s="40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40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408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408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408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408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408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408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/>
      <c r="G28"/>
      <c r="M28" s="40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2.5" customHeight="1">
      <c r="A29"/>
      <c r="B29"/>
      <c r="C29"/>
      <c r="D29"/>
      <c r="E29"/>
      <c r="F29"/>
      <c r="G29"/>
      <c r="M29" s="408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16">
    <mergeCell ref="A2:L2"/>
    <mergeCell ref="A3:E3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D8" sqref="D8:D10"/>
    </sheetView>
  </sheetViews>
  <sheetFormatPr defaultColWidth="9.00390625" defaultRowHeight="14.25"/>
  <cols>
    <col min="1" max="3" width="5.875" style="0" customWidth="1"/>
    <col min="5" max="5" width="55.625" style="0" customWidth="1"/>
    <col min="6" max="6" width="10.375" style="0" customWidth="1"/>
  </cols>
  <sheetData>
    <row r="1" ht="14.25" customHeight="1">
      <c r="K1" t="s">
        <v>226</v>
      </c>
    </row>
    <row r="2" spans="1:11" ht="27" customHeight="1">
      <c r="A2" s="79" t="s">
        <v>227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4.25" customHeight="1">
      <c r="A3" s="260" t="s">
        <v>2</v>
      </c>
      <c r="B3" s="285"/>
      <c r="C3" s="285"/>
      <c r="D3" s="285"/>
      <c r="E3" s="285"/>
      <c r="J3" s="264" t="s">
        <v>78</v>
      </c>
      <c r="K3" s="264"/>
    </row>
    <row r="4" spans="1:11" ht="33" customHeight="1">
      <c r="A4" s="261" t="s">
        <v>98</v>
      </c>
      <c r="B4" s="261"/>
      <c r="C4" s="261"/>
      <c r="D4" s="85" t="s">
        <v>211</v>
      </c>
      <c r="E4" s="85" t="s">
        <v>145</v>
      </c>
      <c r="F4" s="85" t="s">
        <v>128</v>
      </c>
      <c r="G4" s="85"/>
      <c r="H4" s="85"/>
      <c r="I4" s="85"/>
      <c r="J4" s="85"/>
      <c r="K4" s="85"/>
    </row>
    <row r="5" spans="1:11" ht="14.25" customHeight="1">
      <c r="A5" s="85" t="s">
        <v>101</v>
      </c>
      <c r="B5" s="85" t="s">
        <v>102</v>
      </c>
      <c r="C5" s="85" t="s">
        <v>103</v>
      </c>
      <c r="D5" s="85"/>
      <c r="E5" s="85"/>
      <c r="F5" s="85" t="s">
        <v>90</v>
      </c>
      <c r="G5" s="85" t="s">
        <v>228</v>
      </c>
      <c r="H5" s="85" t="s">
        <v>225</v>
      </c>
      <c r="I5" s="85" t="s">
        <v>229</v>
      </c>
      <c r="J5" s="85" t="s">
        <v>230</v>
      </c>
      <c r="K5" s="85" t="s">
        <v>231</v>
      </c>
    </row>
    <row r="6" spans="1:11" ht="32.2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s="77" customFormat="1" ht="32.25" customHeight="1">
      <c r="A7" s="262"/>
      <c r="B7" s="262"/>
      <c r="C7" s="262"/>
      <c r="D7" s="262"/>
      <c r="E7" s="262" t="s">
        <v>178</v>
      </c>
      <c r="F7" s="304">
        <f aca="true" t="shared" si="0" ref="F7:K7">F8</f>
        <v>8.8</v>
      </c>
      <c r="G7" s="304">
        <f t="shared" si="0"/>
        <v>0</v>
      </c>
      <c r="H7" s="304">
        <f t="shared" si="0"/>
        <v>0</v>
      </c>
      <c r="I7" s="304">
        <f t="shared" si="0"/>
        <v>0</v>
      </c>
      <c r="J7" s="304">
        <f t="shared" si="0"/>
        <v>0</v>
      </c>
      <c r="K7" s="304">
        <f t="shared" si="0"/>
        <v>8.8</v>
      </c>
    </row>
    <row r="8" spans="1:11" s="77" customFormat="1" ht="32.25" customHeight="1">
      <c r="A8" s="90">
        <v>208</v>
      </c>
      <c r="B8" s="90"/>
      <c r="C8" s="90"/>
      <c r="D8" s="554" t="s">
        <v>104</v>
      </c>
      <c r="E8" s="91" t="s">
        <v>105</v>
      </c>
      <c r="F8" s="304">
        <f aca="true" t="shared" si="1" ref="F8:K8">F9</f>
        <v>8.8</v>
      </c>
      <c r="G8" s="304">
        <f t="shared" si="1"/>
        <v>0</v>
      </c>
      <c r="H8" s="304">
        <f t="shared" si="1"/>
        <v>0</v>
      </c>
      <c r="I8" s="304">
        <f t="shared" si="1"/>
        <v>0</v>
      </c>
      <c r="J8" s="304">
        <f t="shared" si="1"/>
        <v>0</v>
      </c>
      <c r="K8" s="304">
        <f t="shared" si="1"/>
        <v>8.8</v>
      </c>
    </row>
    <row r="9" spans="1:11" s="77" customFormat="1" ht="32.25" customHeight="1">
      <c r="A9" s="92" t="s">
        <v>106</v>
      </c>
      <c r="B9" s="92" t="s">
        <v>107</v>
      </c>
      <c r="C9" s="90"/>
      <c r="D9" s="554" t="s">
        <v>104</v>
      </c>
      <c r="E9" s="91" t="s">
        <v>137</v>
      </c>
      <c r="F9" s="304">
        <f aca="true" t="shared" si="2" ref="F9:K9">F10</f>
        <v>8.8</v>
      </c>
      <c r="G9" s="304">
        <f t="shared" si="2"/>
        <v>0</v>
      </c>
      <c r="H9" s="304">
        <f t="shared" si="2"/>
        <v>0</v>
      </c>
      <c r="I9" s="304">
        <f t="shared" si="2"/>
        <v>0</v>
      </c>
      <c r="J9" s="304">
        <f t="shared" si="2"/>
        <v>0</v>
      </c>
      <c r="K9" s="304">
        <f t="shared" si="2"/>
        <v>8.8</v>
      </c>
    </row>
    <row r="10" spans="1:11" s="26" customFormat="1" ht="24.75" customHeight="1">
      <c r="A10" s="263" t="s">
        <v>106</v>
      </c>
      <c r="B10" s="263" t="s">
        <v>107</v>
      </c>
      <c r="C10" s="263" t="s">
        <v>111</v>
      </c>
      <c r="D10" s="554" t="s">
        <v>104</v>
      </c>
      <c r="E10" s="94" t="s">
        <v>208</v>
      </c>
      <c r="F10" s="95">
        <f>SUM(G10:K10)</f>
        <v>8.8</v>
      </c>
      <c r="G10" s="95"/>
      <c r="H10" s="95"/>
      <c r="I10" s="95"/>
      <c r="J10" s="95"/>
      <c r="K10" s="95">
        <v>8.8</v>
      </c>
    </row>
  </sheetData>
  <sheetProtection formatCells="0" formatColumns="0" formatRows="0"/>
  <mergeCells count="16">
    <mergeCell ref="A2:K2"/>
    <mergeCell ref="A3:E3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2">
      <selection activeCell="B26" sqref="B26:E26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71"/>
      <c r="B1" s="372"/>
      <c r="C1" s="372"/>
      <c r="D1" s="372"/>
      <c r="E1" s="372"/>
      <c r="F1" s="373" t="s">
        <v>232</v>
      </c>
    </row>
    <row r="2" spans="1:6" ht="24" customHeight="1">
      <c r="A2" s="374" t="s">
        <v>233</v>
      </c>
      <c r="B2" s="374"/>
      <c r="C2" s="374"/>
      <c r="D2" s="374"/>
      <c r="E2" s="374"/>
      <c r="F2" s="374"/>
    </row>
    <row r="3" spans="1:6" ht="14.25" customHeight="1">
      <c r="A3" s="375" t="s">
        <v>2</v>
      </c>
      <c r="B3" s="375"/>
      <c r="C3" s="375"/>
      <c r="D3" s="376"/>
      <c r="E3" s="376"/>
      <c r="F3" s="377" t="s">
        <v>3</v>
      </c>
    </row>
    <row r="4" spans="1:6" ht="17.25" customHeight="1">
      <c r="A4" s="378" t="s">
        <v>4</v>
      </c>
      <c r="B4" s="378"/>
      <c r="C4" s="378" t="s">
        <v>5</v>
      </c>
      <c r="D4" s="378"/>
      <c r="E4" s="378"/>
      <c r="F4" s="378"/>
    </row>
    <row r="5" spans="1:6" ht="17.25" customHeight="1">
      <c r="A5" s="379" t="s">
        <v>6</v>
      </c>
      <c r="B5" s="379" t="s">
        <v>7</v>
      </c>
      <c r="C5" s="380" t="s">
        <v>6</v>
      </c>
      <c r="D5" s="379" t="s">
        <v>81</v>
      </c>
      <c r="E5" s="380" t="s">
        <v>234</v>
      </c>
      <c r="F5" s="379" t="s">
        <v>235</v>
      </c>
    </row>
    <row r="6" spans="1:6" s="26" customFormat="1" ht="15" customHeight="1">
      <c r="A6" s="381" t="s">
        <v>236</v>
      </c>
      <c r="B6" s="382">
        <f>B7</f>
        <v>577.5</v>
      </c>
      <c r="C6" s="381" t="s">
        <v>12</v>
      </c>
      <c r="D6" s="383"/>
      <c r="E6" s="383"/>
      <c r="F6" s="383"/>
    </row>
    <row r="7" spans="1:6" s="26" customFormat="1" ht="15" customHeight="1">
      <c r="A7" s="381" t="s">
        <v>237</v>
      </c>
      <c r="B7" s="382">
        <v>577.5</v>
      </c>
      <c r="C7" s="384" t="s">
        <v>16</v>
      </c>
      <c r="D7" s="383"/>
      <c r="E7" s="383"/>
      <c r="F7" s="383"/>
    </row>
    <row r="8" spans="1:6" s="26" customFormat="1" ht="15" customHeight="1">
      <c r="A8" s="381" t="s">
        <v>19</v>
      </c>
      <c r="B8" s="385"/>
      <c r="C8" s="381" t="s">
        <v>20</v>
      </c>
      <c r="D8" s="383"/>
      <c r="E8" s="383"/>
      <c r="F8" s="383"/>
    </row>
    <row r="9" spans="1:6" s="26" customFormat="1" ht="15" customHeight="1">
      <c r="A9" s="381" t="s">
        <v>238</v>
      </c>
      <c r="B9" s="385"/>
      <c r="C9" s="381" t="s">
        <v>24</v>
      </c>
      <c r="D9" s="383"/>
      <c r="E9" s="383"/>
      <c r="F9" s="383"/>
    </row>
    <row r="10" spans="1:6" s="26" customFormat="1" ht="15" customHeight="1">
      <c r="A10" s="381"/>
      <c r="B10" s="385"/>
      <c r="C10" s="381" t="s">
        <v>28</v>
      </c>
      <c r="D10" s="382"/>
      <c r="E10" s="382"/>
      <c r="F10" s="383"/>
    </row>
    <row r="11" spans="1:6" s="26" customFormat="1" ht="15" customHeight="1">
      <c r="A11" s="381"/>
      <c r="B11" s="385"/>
      <c r="C11" s="381" t="s">
        <v>32</v>
      </c>
      <c r="D11" s="382"/>
      <c r="E11" s="382"/>
      <c r="F11" s="383"/>
    </row>
    <row r="12" spans="1:6" s="26" customFormat="1" ht="15" customHeight="1">
      <c r="A12" s="381"/>
      <c r="B12" s="385"/>
      <c r="C12" s="381" t="s">
        <v>36</v>
      </c>
      <c r="D12" s="382">
        <v>577.5</v>
      </c>
      <c r="E12" s="382">
        <v>577.5</v>
      </c>
      <c r="F12" s="383"/>
    </row>
    <row r="13" spans="1:6" s="26" customFormat="1" ht="15" customHeight="1">
      <c r="A13" s="381"/>
      <c r="B13" s="385"/>
      <c r="C13" s="381" t="s">
        <v>40</v>
      </c>
      <c r="D13" s="383"/>
      <c r="E13" s="383"/>
      <c r="F13" s="383"/>
    </row>
    <row r="14" spans="1:6" s="26" customFormat="1" ht="15" customHeight="1">
      <c r="A14" s="386"/>
      <c r="B14" s="385"/>
      <c r="C14" s="381" t="s">
        <v>44</v>
      </c>
      <c r="D14" s="383"/>
      <c r="E14" s="383"/>
      <c r="F14" s="383"/>
    </row>
    <row r="15" spans="1:6" s="26" customFormat="1" ht="15" customHeight="1">
      <c r="A15" s="381"/>
      <c r="B15" s="385"/>
      <c r="C15" s="381" t="s">
        <v>47</v>
      </c>
      <c r="D15" s="383"/>
      <c r="E15" s="383"/>
      <c r="F15" s="383"/>
    </row>
    <row r="16" spans="1:6" s="26" customFormat="1" ht="15" customHeight="1">
      <c r="A16" s="381"/>
      <c r="B16" s="385"/>
      <c r="C16" s="381" t="s">
        <v>50</v>
      </c>
      <c r="D16" s="383"/>
      <c r="E16" s="383"/>
      <c r="F16" s="383"/>
    </row>
    <row r="17" spans="1:6" s="26" customFormat="1" ht="15" customHeight="1">
      <c r="A17" s="381"/>
      <c r="B17" s="385"/>
      <c r="C17" s="381" t="s">
        <v>53</v>
      </c>
      <c r="D17" s="383"/>
      <c r="E17" s="383"/>
      <c r="F17" s="383"/>
    </row>
    <row r="18" spans="1:6" s="26" customFormat="1" ht="15" customHeight="1">
      <c r="A18" s="381"/>
      <c r="B18" s="385"/>
      <c r="C18" s="387" t="s">
        <v>56</v>
      </c>
      <c r="D18" s="383"/>
      <c r="E18" s="383"/>
      <c r="F18" s="383"/>
    </row>
    <row r="19" spans="1:6" s="26" customFormat="1" ht="15" customHeight="1">
      <c r="A19" s="381"/>
      <c r="B19" s="385"/>
      <c r="C19" s="387" t="s">
        <v>59</v>
      </c>
      <c r="D19" s="383"/>
      <c r="E19" s="383"/>
      <c r="F19" s="383"/>
    </row>
    <row r="20" spans="1:6" s="26" customFormat="1" ht="15" customHeight="1">
      <c r="A20" s="381"/>
      <c r="B20" s="385"/>
      <c r="C20" s="387" t="s">
        <v>62</v>
      </c>
      <c r="D20" s="383"/>
      <c r="E20" s="383"/>
      <c r="F20" s="383"/>
    </row>
    <row r="21" spans="1:6" s="26" customFormat="1" ht="15" customHeight="1">
      <c r="A21" s="381"/>
      <c r="B21" s="385"/>
      <c r="C21" s="387" t="s">
        <v>65</v>
      </c>
      <c r="D21" s="383"/>
      <c r="E21" s="383"/>
      <c r="F21" s="383"/>
    </row>
    <row r="22" spans="1:6" s="26" customFormat="1" ht="15" customHeight="1">
      <c r="A22" s="381"/>
      <c r="B22" s="385"/>
      <c r="C22" s="387" t="s">
        <v>66</v>
      </c>
      <c r="D22" s="383"/>
      <c r="E22" s="383"/>
      <c r="F22" s="383"/>
    </row>
    <row r="23" spans="1:6" s="26" customFormat="1" ht="15" customHeight="1">
      <c r="A23" s="381"/>
      <c r="B23" s="385"/>
      <c r="C23" s="387" t="s">
        <v>67</v>
      </c>
      <c r="D23" s="383"/>
      <c r="E23" s="383"/>
      <c r="F23" s="383"/>
    </row>
    <row r="24" spans="1:6" s="26" customFormat="1" ht="15" customHeight="1">
      <c r="A24" s="381"/>
      <c r="B24" s="385"/>
      <c r="C24" s="387" t="s">
        <v>68</v>
      </c>
      <c r="D24" s="383"/>
      <c r="E24" s="383"/>
      <c r="F24" s="383"/>
    </row>
    <row r="25" spans="1:6" s="26" customFormat="1" ht="15" customHeight="1">
      <c r="A25" s="381"/>
      <c r="B25" s="385"/>
      <c r="C25" s="387" t="s">
        <v>69</v>
      </c>
      <c r="D25" s="383"/>
      <c r="E25" s="383"/>
      <c r="F25" s="383"/>
    </row>
    <row r="26" spans="1:6" s="26" customFormat="1" ht="15" customHeight="1">
      <c r="A26" s="388" t="s">
        <v>70</v>
      </c>
      <c r="B26" s="382">
        <v>577.5</v>
      </c>
      <c r="C26" s="389" t="s">
        <v>71</v>
      </c>
      <c r="D26" s="382">
        <v>577.5</v>
      </c>
      <c r="E26" s="382">
        <v>577.5</v>
      </c>
      <c r="F26" s="383"/>
    </row>
    <row r="27" spans="1:6" ht="14.25" customHeight="1">
      <c r="A27" s="390"/>
      <c r="B27" s="390"/>
      <c r="C27" s="390"/>
      <c r="D27" s="390"/>
      <c r="E27" s="390"/>
      <c r="F27" s="390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2">
      <selection activeCell="D9" sqref="D9:D14"/>
    </sheetView>
  </sheetViews>
  <sheetFormatPr defaultColWidth="6.875" defaultRowHeight="18.75" customHeight="1"/>
  <cols>
    <col min="1" max="2" width="5.375" style="334" customWidth="1"/>
    <col min="3" max="3" width="5.375" style="335" customWidth="1"/>
    <col min="4" max="4" width="7.625" style="336" customWidth="1"/>
    <col min="5" max="5" width="43.375" style="337" customWidth="1"/>
    <col min="6" max="13" width="8.625" style="338" customWidth="1"/>
    <col min="14" max="18" width="8.625" style="339" customWidth="1"/>
    <col min="19" max="19" width="8.625" style="340" customWidth="1"/>
    <col min="20" max="244" width="8.00390625" style="339" customWidth="1"/>
    <col min="245" max="249" width="6.875" style="340" customWidth="1"/>
    <col min="250" max="16384" width="6.875" style="340" customWidth="1"/>
  </cols>
  <sheetData>
    <row r="1" spans="1:249" ht="23.25" customHeight="1">
      <c r="A1" s="34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Q1" s="341"/>
      <c r="R1" s="341"/>
      <c r="S1" s="341" t="s">
        <v>239</v>
      </c>
      <c r="IK1"/>
      <c r="IL1"/>
      <c r="IM1"/>
      <c r="IN1"/>
      <c r="IO1"/>
    </row>
    <row r="2" spans="1:249" ht="23.25" customHeight="1">
      <c r="A2" s="342" t="s">
        <v>240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IK2"/>
      <c r="IL2"/>
      <c r="IM2"/>
      <c r="IN2"/>
      <c r="IO2"/>
    </row>
    <row r="3" spans="1:249" s="332" customFormat="1" ht="23.25" customHeight="1">
      <c r="A3" s="343" t="s">
        <v>2</v>
      </c>
      <c r="B3" s="343"/>
      <c r="C3" s="343"/>
      <c r="D3" s="343"/>
      <c r="E3" s="343"/>
      <c r="F3" s="341"/>
      <c r="G3" s="341"/>
      <c r="H3" s="341"/>
      <c r="I3" s="341"/>
      <c r="J3" s="341"/>
      <c r="K3" s="341"/>
      <c r="L3" s="341"/>
      <c r="M3" s="341"/>
      <c r="N3" s="341"/>
      <c r="O3" s="341"/>
      <c r="Q3" s="341"/>
      <c r="R3" s="341"/>
      <c r="S3" s="369" t="s">
        <v>78</v>
      </c>
      <c r="IK3"/>
      <c r="IL3"/>
      <c r="IM3"/>
      <c r="IN3"/>
      <c r="IO3"/>
    </row>
    <row r="4" spans="1:249" s="332" customFormat="1" ht="23.25" customHeight="1">
      <c r="A4" s="344" t="s">
        <v>119</v>
      </c>
      <c r="B4" s="344"/>
      <c r="C4" s="344"/>
      <c r="D4" s="163" t="s">
        <v>79</v>
      </c>
      <c r="E4" s="163" t="s">
        <v>99</v>
      </c>
      <c r="F4" s="346" t="s">
        <v>241</v>
      </c>
      <c r="G4" s="345" t="s">
        <v>121</v>
      </c>
      <c r="H4" s="345"/>
      <c r="I4" s="345"/>
      <c r="J4" s="345"/>
      <c r="K4" s="345" t="s">
        <v>122</v>
      </c>
      <c r="L4" s="345"/>
      <c r="M4" s="345"/>
      <c r="N4" s="345"/>
      <c r="O4" s="345"/>
      <c r="P4" s="345"/>
      <c r="Q4" s="345"/>
      <c r="R4" s="345"/>
      <c r="S4" s="163" t="s">
        <v>125</v>
      </c>
      <c r="IK4"/>
      <c r="IL4"/>
      <c r="IM4"/>
      <c r="IN4"/>
      <c r="IO4"/>
    </row>
    <row r="5" spans="1:249" s="332" customFormat="1" ht="23.25" customHeight="1">
      <c r="A5" s="163" t="s">
        <v>101</v>
      </c>
      <c r="B5" s="346" t="s">
        <v>102</v>
      </c>
      <c r="C5" s="163" t="s">
        <v>103</v>
      </c>
      <c r="D5" s="163"/>
      <c r="E5" s="163"/>
      <c r="F5" s="362"/>
      <c r="G5" s="163" t="s">
        <v>81</v>
      </c>
      <c r="H5" s="163" t="s">
        <v>126</v>
      </c>
      <c r="I5" s="163" t="s">
        <v>127</v>
      </c>
      <c r="J5" s="163" t="s">
        <v>128</v>
      </c>
      <c r="K5" s="163" t="s">
        <v>81</v>
      </c>
      <c r="L5" s="163" t="s">
        <v>129</v>
      </c>
      <c r="M5" s="163" t="s">
        <v>130</v>
      </c>
      <c r="N5" s="163" t="s">
        <v>131</v>
      </c>
      <c r="O5" s="163" t="s">
        <v>132</v>
      </c>
      <c r="P5" s="163" t="s">
        <v>133</v>
      </c>
      <c r="Q5" s="163" t="s">
        <v>134</v>
      </c>
      <c r="R5" s="163" t="s">
        <v>135</v>
      </c>
      <c r="S5" s="163"/>
      <c r="IK5"/>
      <c r="IL5"/>
      <c r="IM5"/>
      <c r="IN5"/>
      <c r="IO5"/>
    </row>
    <row r="6" spans="1:249" ht="31.5" customHeight="1">
      <c r="A6" s="163"/>
      <c r="B6" s="347"/>
      <c r="C6" s="163"/>
      <c r="D6" s="163"/>
      <c r="E6" s="163"/>
      <c r="F6" s="347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IK6"/>
      <c r="IL6"/>
      <c r="IM6"/>
      <c r="IN6"/>
      <c r="IO6"/>
    </row>
    <row r="7" spans="1:249" ht="22.5" customHeight="1">
      <c r="A7" s="363" t="s">
        <v>93</v>
      </c>
      <c r="B7" s="363" t="s">
        <v>93</v>
      </c>
      <c r="C7" s="364" t="s">
        <v>93</v>
      </c>
      <c r="D7" s="364" t="s">
        <v>93</v>
      </c>
      <c r="E7" s="364" t="s">
        <v>93</v>
      </c>
      <c r="F7" s="364">
        <v>1</v>
      </c>
      <c r="G7" s="364">
        <v>2</v>
      </c>
      <c r="H7" s="364">
        <v>3</v>
      </c>
      <c r="I7" s="363">
        <v>4</v>
      </c>
      <c r="J7" s="348">
        <v>5</v>
      </c>
      <c r="K7" s="349">
        <v>6</v>
      </c>
      <c r="L7" s="349">
        <v>7</v>
      </c>
      <c r="M7" s="349">
        <v>8</v>
      </c>
      <c r="N7" s="348">
        <v>9</v>
      </c>
      <c r="O7" s="348">
        <v>10</v>
      </c>
      <c r="P7" s="349">
        <v>11</v>
      </c>
      <c r="Q7" s="349">
        <v>12</v>
      </c>
      <c r="R7" s="349">
        <v>13</v>
      </c>
      <c r="S7" s="370">
        <v>14</v>
      </c>
      <c r="IK7"/>
      <c r="IL7"/>
      <c r="IM7"/>
      <c r="IN7"/>
      <c r="IO7"/>
    </row>
    <row r="8" spans="1:256" s="77" customFormat="1" ht="22.5" customHeight="1">
      <c r="A8" s="365"/>
      <c r="B8" s="365"/>
      <c r="C8" s="366"/>
      <c r="D8" s="366"/>
      <c r="E8" s="366" t="s">
        <v>81</v>
      </c>
      <c r="F8" s="367">
        <f>F9</f>
        <v>577.5</v>
      </c>
      <c r="G8" s="367">
        <f aca="true" t="shared" si="0" ref="G8:S8">G9</f>
        <v>197.5</v>
      </c>
      <c r="H8" s="367">
        <f t="shared" si="0"/>
        <v>166.7</v>
      </c>
      <c r="I8" s="367">
        <f t="shared" si="0"/>
        <v>22</v>
      </c>
      <c r="J8" s="367">
        <f t="shared" si="0"/>
        <v>8.8</v>
      </c>
      <c r="K8" s="367">
        <f t="shared" si="0"/>
        <v>380</v>
      </c>
      <c r="L8" s="367">
        <f t="shared" si="0"/>
        <v>380</v>
      </c>
      <c r="M8" s="367">
        <f t="shared" si="0"/>
        <v>0</v>
      </c>
      <c r="N8" s="367">
        <f t="shared" si="0"/>
        <v>0</v>
      </c>
      <c r="O8" s="367">
        <f t="shared" si="0"/>
        <v>0</v>
      </c>
      <c r="P8" s="367">
        <f t="shared" si="0"/>
        <v>0</v>
      </c>
      <c r="Q8" s="367">
        <f t="shared" si="0"/>
        <v>0</v>
      </c>
      <c r="R8" s="367">
        <f t="shared" si="0"/>
        <v>0</v>
      </c>
      <c r="S8" s="367">
        <f t="shared" si="0"/>
        <v>0</v>
      </c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359"/>
      <c r="BV8" s="359"/>
      <c r="BW8" s="359"/>
      <c r="BX8" s="359"/>
      <c r="BY8" s="359"/>
      <c r="BZ8" s="359"/>
      <c r="CA8" s="359"/>
      <c r="CB8" s="359"/>
      <c r="CC8" s="359"/>
      <c r="CD8" s="359"/>
      <c r="CE8" s="359"/>
      <c r="CF8" s="359"/>
      <c r="CG8" s="359"/>
      <c r="CH8" s="359"/>
      <c r="CI8" s="359"/>
      <c r="CJ8" s="359"/>
      <c r="CK8" s="359"/>
      <c r="CL8" s="359"/>
      <c r="CM8" s="359"/>
      <c r="CN8" s="359"/>
      <c r="CO8" s="359"/>
      <c r="CP8" s="359"/>
      <c r="CQ8" s="359"/>
      <c r="CR8" s="359"/>
      <c r="CS8" s="359"/>
      <c r="CT8" s="359"/>
      <c r="CU8" s="359"/>
      <c r="CV8" s="359"/>
      <c r="CW8" s="359"/>
      <c r="CX8" s="359"/>
      <c r="CY8" s="359"/>
      <c r="CZ8" s="359"/>
      <c r="DA8" s="359"/>
      <c r="DB8" s="359"/>
      <c r="DC8" s="359"/>
      <c r="DD8" s="359"/>
      <c r="DE8" s="359"/>
      <c r="DF8" s="359"/>
      <c r="DG8" s="359"/>
      <c r="DH8" s="359"/>
      <c r="DI8" s="359"/>
      <c r="DJ8" s="359"/>
      <c r="DK8" s="359"/>
      <c r="DL8" s="359"/>
      <c r="DM8" s="359"/>
      <c r="DN8" s="359"/>
      <c r="DO8" s="359"/>
      <c r="DP8" s="359"/>
      <c r="DQ8" s="359"/>
      <c r="DR8" s="359"/>
      <c r="DS8" s="359"/>
      <c r="DT8" s="359"/>
      <c r="DU8" s="359"/>
      <c r="DV8" s="359"/>
      <c r="DW8" s="359"/>
      <c r="DX8" s="359"/>
      <c r="DY8" s="359"/>
      <c r="DZ8" s="359"/>
      <c r="EA8" s="359"/>
      <c r="EB8" s="359"/>
      <c r="EC8" s="359"/>
      <c r="ED8" s="359"/>
      <c r="EE8" s="359"/>
      <c r="EF8" s="359"/>
      <c r="EG8" s="359"/>
      <c r="EH8" s="359"/>
      <c r="EI8" s="359"/>
      <c r="EJ8" s="359"/>
      <c r="EK8" s="359"/>
      <c r="EL8" s="359"/>
      <c r="EM8" s="359"/>
      <c r="EN8" s="359"/>
      <c r="EO8" s="359"/>
      <c r="EP8" s="359"/>
      <c r="EQ8" s="359"/>
      <c r="ER8" s="359"/>
      <c r="ES8" s="359"/>
      <c r="ET8" s="359"/>
      <c r="EU8" s="359"/>
      <c r="EV8" s="359"/>
      <c r="EW8" s="359"/>
      <c r="EX8" s="359"/>
      <c r="EY8" s="359"/>
      <c r="EZ8" s="359"/>
      <c r="FA8" s="359"/>
      <c r="FB8" s="359"/>
      <c r="FC8" s="359"/>
      <c r="FD8" s="359"/>
      <c r="FE8" s="359"/>
      <c r="FF8" s="359"/>
      <c r="FG8" s="359"/>
      <c r="FH8" s="359"/>
      <c r="FI8" s="359"/>
      <c r="FJ8" s="359"/>
      <c r="FK8" s="359"/>
      <c r="FL8" s="359"/>
      <c r="FM8" s="359"/>
      <c r="FN8" s="359"/>
      <c r="FO8" s="359"/>
      <c r="FP8" s="359"/>
      <c r="FQ8" s="359"/>
      <c r="FR8" s="359"/>
      <c r="FS8" s="359"/>
      <c r="FT8" s="359"/>
      <c r="FU8" s="359"/>
      <c r="FV8" s="359"/>
      <c r="FW8" s="359"/>
      <c r="FX8" s="359"/>
      <c r="FY8" s="359"/>
      <c r="FZ8" s="359"/>
      <c r="GA8" s="359"/>
      <c r="GB8" s="359"/>
      <c r="GC8" s="359"/>
      <c r="GD8" s="359"/>
      <c r="GE8" s="359"/>
      <c r="GF8" s="359"/>
      <c r="GG8" s="359"/>
      <c r="GH8" s="359"/>
      <c r="GI8" s="359"/>
      <c r="GJ8" s="359"/>
      <c r="GK8" s="359"/>
      <c r="GL8" s="359"/>
      <c r="GM8" s="359"/>
      <c r="GN8" s="359"/>
      <c r="GO8" s="359"/>
      <c r="GP8" s="359"/>
      <c r="GQ8" s="359"/>
      <c r="GR8" s="359"/>
      <c r="GS8" s="359"/>
      <c r="GT8" s="359"/>
      <c r="GU8" s="359"/>
      <c r="GV8" s="359"/>
      <c r="GW8" s="359"/>
      <c r="GX8" s="359"/>
      <c r="GY8" s="359"/>
      <c r="GZ8" s="359"/>
      <c r="HA8" s="359"/>
      <c r="HB8" s="359"/>
      <c r="HC8" s="359"/>
      <c r="HD8" s="359"/>
      <c r="HE8" s="359"/>
      <c r="HF8" s="359"/>
      <c r="HG8" s="359"/>
      <c r="HH8" s="359"/>
      <c r="HI8" s="359"/>
      <c r="HJ8" s="359"/>
      <c r="HK8" s="359"/>
      <c r="HL8" s="359"/>
      <c r="HM8" s="359"/>
      <c r="HN8" s="359"/>
      <c r="HO8" s="359"/>
      <c r="HP8" s="359"/>
      <c r="HQ8" s="359"/>
      <c r="HR8" s="359"/>
      <c r="HS8" s="359"/>
      <c r="HT8" s="359"/>
      <c r="HU8" s="359"/>
      <c r="HV8" s="359"/>
      <c r="HW8" s="359"/>
      <c r="HX8" s="359"/>
      <c r="HY8" s="359"/>
      <c r="HZ8" s="359"/>
      <c r="IA8" s="359"/>
      <c r="IB8" s="359"/>
      <c r="IC8" s="359"/>
      <c r="ID8" s="359"/>
      <c r="IE8" s="359"/>
      <c r="IF8" s="359"/>
      <c r="IG8" s="359"/>
      <c r="IH8" s="359"/>
      <c r="II8" s="359"/>
      <c r="IJ8" s="359"/>
      <c r="IK8" s="361"/>
      <c r="IL8" s="361"/>
      <c r="IM8" s="361"/>
      <c r="IN8" s="361"/>
      <c r="IO8" s="361"/>
      <c r="IP8" s="361"/>
      <c r="IQ8" s="361"/>
      <c r="IR8" s="361"/>
      <c r="IS8" s="361"/>
      <c r="IT8" s="361"/>
      <c r="IU8" s="361"/>
      <c r="IV8" s="361"/>
    </row>
    <row r="9" spans="1:256" s="77" customFormat="1" ht="22.5" customHeight="1">
      <c r="A9" s="90">
        <v>208</v>
      </c>
      <c r="B9" s="90"/>
      <c r="C9" s="90"/>
      <c r="D9" s="554" t="s">
        <v>104</v>
      </c>
      <c r="E9" s="91" t="s">
        <v>105</v>
      </c>
      <c r="F9" s="367">
        <f>F10</f>
        <v>577.5</v>
      </c>
      <c r="G9" s="367">
        <f aca="true" t="shared" si="1" ref="G9:S9">G10</f>
        <v>197.5</v>
      </c>
      <c r="H9" s="367">
        <f t="shared" si="1"/>
        <v>166.7</v>
      </c>
      <c r="I9" s="367">
        <f t="shared" si="1"/>
        <v>22</v>
      </c>
      <c r="J9" s="367">
        <f t="shared" si="1"/>
        <v>8.8</v>
      </c>
      <c r="K9" s="367">
        <f t="shared" si="1"/>
        <v>380</v>
      </c>
      <c r="L9" s="367">
        <f t="shared" si="1"/>
        <v>380</v>
      </c>
      <c r="M9" s="367">
        <f t="shared" si="1"/>
        <v>0</v>
      </c>
      <c r="N9" s="367">
        <f t="shared" si="1"/>
        <v>0</v>
      </c>
      <c r="O9" s="367">
        <f t="shared" si="1"/>
        <v>0</v>
      </c>
      <c r="P9" s="367">
        <f t="shared" si="1"/>
        <v>0</v>
      </c>
      <c r="Q9" s="367">
        <f t="shared" si="1"/>
        <v>0</v>
      </c>
      <c r="R9" s="367">
        <f t="shared" si="1"/>
        <v>0</v>
      </c>
      <c r="S9" s="367">
        <f t="shared" si="1"/>
        <v>0</v>
      </c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  <c r="DQ9" s="359"/>
      <c r="DR9" s="359"/>
      <c r="DS9" s="359"/>
      <c r="DT9" s="359"/>
      <c r="DU9" s="359"/>
      <c r="DV9" s="359"/>
      <c r="DW9" s="359"/>
      <c r="DX9" s="359"/>
      <c r="DY9" s="359"/>
      <c r="DZ9" s="359"/>
      <c r="EA9" s="359"/>
      <c r="EB9" s="359"/>
      <c r="EC9" s="359"/>
      <c r="ED9" s="359"/>
      <c r="EE9" s="359"/>
      <c r="EF9" s="359"/>
      <c r="EG9" s="359"/>
      <c r="EH9" s="359"/>
      <c r="EI9" s="359"/>
      <c r="EJ9" s="359"/>
      <c r="EK9" s="359"/>
      <c r="EL9" s="359"/>
      <c r="EM9" s="359"/>
      <c r="EN9" s="359"/>
      <c r="EO9" s="359"/>
      <c r="EP9" s="359"/>
      <c r="EQ9" s="359"/>
      <c r="ER9" s="359"/>
      <c r="ES9" s="359"/>
      <c r="ET9" s="359"/>
      <c r="EU9" s="359"/>
      <c r="EV9" s="359"/>
      <c r="EW9" s="359"/>
      <c r="EX9" s="359"/>
      <c r="EY9" s="359"/>
      <c r="EZ9" s="359"/>
      <c r="FA9" s="359"/>
      <c r="FB9" s="359"/>
      <c r="FC9" s="359"/>
      <c r="FD9" s="359"/>
      <c r="FE9" s="359"/>
      <c r="FF9" s="359"/>
      <c r="FG9" s="359"/>
      <c r="FH9" s="359"/>
      <c r="FI9" s="359"/>
      <c r="FJ9" s="359"/>
      <c r="FK9" s="359"/>
      <c r="FL9" s="359"/>
      <c r="FM9" s="359"/>
      <c r="FN9" s="359"/>
      <c r="FO9" s="359"/>
      <c r="FP9" s="359"/>
      <c r="FQ9" s="359"/>
      <c r="FR9" s="359"/>
      <c r="FS9" s="359"/>
      <c r="FT9" s="359"/>
      <c r="FU9" s="359"/>
      <c r="FV9" s="359"/>
      <c r="FW9" s="359"/>
      <c r="FX9" s="359"/>
      <c r="FY9" s="359"/>
      <c r="FZ9" s="359"/>
      <c r="GA9" s="359"/>
      <c r="GB9" s="359"/>
      <c r="GC9" s="359"/>
      <c r="GD9" s="359"/>
      <c r="GE9" s="359"/>
      <c r="GF9" s="359"/>
      <c r="GG9" s="359"/>
      <c r="GH9" s="359"/>
      <c r="GI9" s="359"/>
      <c r="GJ9" s="359"/>
      <c r="GK9" s="359"/>
      <c r="GL9" s="359"/>
      <c r="GM9" s="359"/>
      <c r="GN9" s="359"/>
      <c r="GO9" s="359"/>
      <c r="GP9" s="359"/>
      <c r="GQ9" s="359"/>
      <c r="GR9" s="359"/>
      <c r="GS9" s="359"/>
      <c r="GT9" s="359"/>
      <c r="GU9" s="359"/>
      <c r="GV9" s="359"/>
      <c r="GW9" s="359"/>
      <c r="GX9" s="359"/>
      <c r="GY9" s="359"/>
      <c r="GZ9" s="359"/>
      <c r="HA9" s="359"/>
      <c r="HB9" s="359"/>
      <c r="HC9" s="359"/>
      <c r="HD9" s="359"/>
      <c r="HE9" s="359"/>
      <c r="HF9" s="359"/>
      <c r="HG9" s="359"/>
      <c r="HH9" s="359"/>
      <c r="HI9" s="359"/>
      <c r="HJ9" s="359"/>
      <c r="HK9" s="359"/>
      <c r="HL9" s="359"/>
      <c r="HM9" s="359"/>
      <c r="HN9" s="359"/>
      <c r="HO9" s="359"/>
      <c r="HP9" s="359"/>
      <c r="HQ9" s="359"/>
      <c r="HR9" s="359"/>
      <c r="HS9" s="359"/>
      <c r="HT9" s="359"/>
      <c r="HU9" s="359"/>
      <c r="HV9" s="359"/>
      <c r="HW9" s="359"/>
      <c r="HX9" s="359"/>
      <c r="HY9" s="359"/>
      <c r="HZ9" s="359"/>
      <c r="IA9" s="359"/>
      <c r="IB9" s="359"/>
      <c r="IC9" s="359"/>
      <c r="ID9" s="359"/>
      <c r="IE9" s="359"/>
      <c r="IF9" s="359"/>
      <c r="IG9" s="359"/>
      <c r="IH9" s="359"/>
      <c r="II9" s="359"/>
      <c r="IJ9" s="359"/>
      <c r="IK9" s="361"/>
      <c r="IL9" s="361"/>
      <c r="IM9" s="361"/>
      <c r="IN9" s="361"/>
      <c r="IO9" s="361"/>
      <c r="IP9" s="361"/>
      <c r="IQ9" s="361"/>
      <c r="IR9" s="361"/>
      <c r="IS9" s="361"/>
      <c r="IT9" s="361"/>
      <c r="IU9" s="361"/>
      <c r="IV9" s="361"/>
    </row>
    <row r="10" spans="1:256" s="77" customFormat="1" ht="22.5" customHeight="1">
      <c r="A10" s="92" t="s">
        <v>106</v>
      </c>
      <c r="B10" s="92" t="s">
        <v>107</v>
      </c>
      <c r="C10" s="90"/>
      <c r="D10" s="554" t="s">
        <v>104</v>
      </c>
      <c r="E10" s="91" t="s">
        <v>137</v>
      </c>
      <c r="F10" s="367">
        <f>SUM(F11:F14)</f>
        <v>577.5</v>
      </c>
      <c r="G10" s="367">
        <f aca="true" t="shared" si="2" ref="G10:S10">SUM(G11:G14)</f>
        <v>197.5</v>
      </c>
      <c r="H10" s="367">
        <f t="shared" si="2"/>
        <v>166.7</v>
      </c>
      <c r="I10" s="367">
        <f t="shared" si="2"/>
        <v>22</v>
      </c>
      <c r="J10" s="367">
        <f t="shared" si="2"/>
        <v>8.8</v>
      </c>
      <c r="K10" s="367">
        <f t="shared" si="2"/>
        <v>380</v>
      </c>
      <c r="L10" s="367">
        <f t="shared" si="2"/>
        <v>380</v>
      </c>
      <c r="M10" s="367">
        <f t="shared" si="2"/>
        <v>0</v>
      </c>
      <c r="N10" s="367">
        <f t="shared" si="2"/>
        <v>0</v>
      </c>
      <c r="O10" s="367">
        <f t="shared" si="2"/>
        <v>0</v>
      </c>
      <c r="P10" s="367">
        <f t="shared" si="2"/>
        <v>0</v>
      </c>
      <c r="Q10" s="367">
        <f t="shared" si="2"/>
        <v>0</v>
      </c>
      <c r="R10" s="367">
        <f t="shared" si="2"/>
        <v>0</v>
      </c>
      <c r="S10" s="367">
        <f t="shared" si="2"/>
        <v>0</v>
      </c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59"/>
      <c r="AV10" s="359"/>
      <c r="AW10" s="359"/>
      <c r="AX10" s="359"/>
      <c r="AY10" s="359"/>
      <c r="AZ10" s="359"/>
      <c r="BA10" s="359"/>
      <c r="BB10" s="359"/>
      <c r="BC10" s="359"/>
      <c r="BD10" s="359"/>
      <c r="BE10" s="359"/>
      <c r="BF10" s="359"/>
      <c r="BG10" s="359"/>
      <c r="BH10" s="359"/>
      <c r="BI10" s="359"/>
      <c r="BJ10" s="359"/>
      <c r="BK10" s="359"/>
      <c r="BL10" s="359"/>
      <c r="BM10" s="359"/>
      <c r="BN10" s="359"/>
      <c r="BO10" s="359"/>
      <c r="BP10" s="359"/>
      <c r="BQ10" s="359"/>
      <c r="BR10" s="359"/>
      <c r="BS10" s="359"/>
      <c r="BT10" s="359"/>
      <c r="BU10" s="359"/>
      <c r="BV10" s="359"/>
      <c r="BW10" s="359"/>
      <c r="BX10" s="359"/>
      <c r="BY10" s="359"/>
      <c r="BZ10" s="359"/>
      <c r="CA10" s="359"/>
      <c r="CB10" s="359"/>
      <c r="CC10" s="359"/>
      <c r="CD10" s="359"/>
      <c r="CE10" s="359"/>
      <c r="CF10" s="359"/>
      <c r="CG10" s="359"/>
      <c r="CH10" s="359"/>
      <c r="CI10" s="359"/>
      <c r="CJ10" s="359"/>
      <c r="CK10" s="359"/>
      <c r="CL10" s="359"/>
      <c r="CM10" s="359"/>
      <c r="CN10" s="359"/>
      <c r="CO10" s="359"/>
      <c r="CP10" s="359"/>
      <c r="CQ10" s="359"/>
      <c r="CR10" s="359"/>
      <c r="CS10" s="359"/>
      <c r="CT10" s="359"/>
      <c r="CU10" s="359"/>
      <c r="CV10" s="359"/>
      <c r="CW10" s="359"/>
      <c r="CX10" s="359"/>
      <c r="CY10" s="359"/>
      <c r="CZ10" s="359"/>
      <c r="DA10" s="359"/>
      <c r="DB10" s="359"/>
      <c r="DC10" s="359"/>
      <c r="DD10" s="359"/>
      <c r="DE10" s="359"/>
      <c r="DF10" s="359"/>
      <c r="DG10" s="359"/>
      <c r="DH10" s="359"/>
      <c r="DI10" s="359"/>
      <c r="DJ10" s="359"/>
      <c r="DK10" s="359"/>
      <c r="DL10" s="359"/>
      <c r="DM10" s="359"/>
      <c r="DN10" s="359"/>
      <c r="DO10" s="359"/>
      <c r="DP10" s="359"/>
      <c r="DQ10" s="359"/>
      <c r="DR10" s="359"/>
      <c r="DS10" s="359"/>
      <c r="DT10" s="359"/>
      <c r="DU10" s="359"/>
      <c r="DV10" s="359"/>
      <c r="DW10" s="359"/>
      <c r="DX10" s="359"/>
      <c r="DY10" s="359"/>
      <c r="DZ10" s="359"/>
      <c r="EA10" s="359"/>
      <c r="EB10" s="359"/>
      <c r="EC10" s="359"/>
      <c r="ED10" s="359"/>
      <c r="EE10" s="359"/>
      <c r="EF10" s="359"/>
      <c r="EG10" s="359"/>
      <c r="EH10" s="359"/>
      <c r="EI10" s="359"/>
      <c r="EJ10" s="359"/>
      <c r="EK10" s="359"/>
      <c r="EL10" s="359"/>
      <c r="EM10" s="359"/>
      <c r="EN10" s="359"/>
      <c r="EO10" s="359"/>
      <c r="EP10" s="359"/>
      <c r="EQ10" s="359"/>
      <c r="ER10" s="359"/>
      <c r="ES10" s="359"/>
      <c r="ET10" s="359"/>
      <c r="EU10" s="359"/>
      <c r="EV10" s="359"/>
      <c r="EW10" s="359"/>
      <c r="EX10" s="359"/>
      <c r="EY10" s="359"/>
      <c r="EZ10" s="359"/>
      <c r="FA10" s="359"/>
      <c r="FB10" s="359"/>
      <c r="FC10" s="359"/>
      <c r="FD10" s="359"/>
      <c r="FE10" s="359"/>
      <c r="FF10" s="359"/>
      <c r="FG10" s="359"/>
      <c r="FH10" s="359"/>
      <c r="FI10" s="359"/>
      <c r="FJ10" s="359"/>
      <c r="FK10" s="359"/>
      <c r="FL10" s="359"/>
      <c r="FM10" s="359"/>
      <c r="FN10" s="359"/>
      <c r="FO10" s="359"/>
      <c r="FP10" s="359"/>
      <c r="FQ10" s="359"/>
      <c r="FR10" s="359"/>
      <c r="FS10" s="359"/>
      <c r="FT10" s="359"/>
      <c r="FU10" s="359"/>
      <c r="FV10" s="359"/>
      <c r="FW10" s="359"/>
      <c r="FX10" s="359"/>
      <c r="FY10" s="359"/>
      <c r="FZ10" s="359"/>
      <c r="GA10" s="359"/>
      <c r="GB10" s="359"/>
      <c r="GC10" s="359"/>
      <c r="GD10" s="359"/>
      <c r="GE10" s="359"/>
      <c r="GF10" s="359"/>
      <c r="GG10" s="359"/>
      <c r="GH10" s="359"/>
      <c r="GI10" s="359"/>
      <c r="GJ10" s="359"/>
      <c r="GK10" s="359"/>
      <c r="GL10" s="359"/>
      <c r="GM10" s="359"/>
      <c r="GN10" s="359"/>
      <c r="GO10" s="359"/>
      <c r="GP10" s="359"/>
      <c r="GQ10" s="359"/>
      <c r="GR10" s="359"/>
      <c r="GS10" s="359"/>
      <c r="GT10" s="359"/>
      <c r="GU10" s="359"/>
      <c r="GV10" s="359"/>
      <c r="GW10" s="359"/>
      <c r="GX10" s="359"/>
      <c r="GY10" s="359"/>
      <c r="GZ10" s="359"/>
      <c r="HA10" s="359"/>
      <c r="HB10" s="359"/>
      <c r="HC10" s="359"/>
      <c r="HD10" s="359"/>
      <c r="HE10" s="359"/>
      <c r="HF10" s="359"/>
      <c r="HG10" s="359"/>
      <c r="HH10" s="359"/>
      <c r="HI10" s="359"/>
      <c r="HJ10" s="359"/>
      <c r="HK10" s="359"/>
      <c r="HL10" s="359"/>
      <c r="HM10" s="359"/>
      <c r="HN10" s="359"/>
      <c r="HO10" s="359"/>
      <c r="HP10" s="359"/>
      <c r="HQ10" s="359"/>
      <c r="HR10" s="359"/>
      <c r="HS10" s="359"/>
      <c r="HT10" s="359"/>
      <c r="HU10" s="359"/>
      <c r="HV10" s="359"/>
      <c r="HW10" s="359"/>
      <c r="HX10" s="359"/>
      <c r="HY10" s="359"/>
      <c r="HZ10" s="359"/>
      <c r="IA10" s="359"/>
      <c r="IB10" s="359"/>
      <c r="IC10" s="359"/>
      <c r="ID10" s="359"/>
      <c r="IE10" s="359"/>
      <c r="IF10" s="359"/>
      <c r="IG10" s="359"/>
      <c r="IH10" s="359"/>
      <c r="II10" s="359"/>
      <c r="IJ10" s="359"/>
      <c r="IK10" s="361"/>
      <c r="IL10" s="361"/>
      <c r="IM10" s="361"/>
      <c r="IN10" s="361"/>
      <c r="IO10" s="361"/>
      <c r="IP10" s="361"/>
      <c r="IQ10" s="361"/>
      <c r="IR10" s="361"/>
      <c r="IS10" s="361"/>
      <c r="IT10" s="361"/>
      <c r="IU10" s="361"/>
      <c r="IV10" s="361"/>
    </row>
    <row r="11" spans="1:249" s="333" customFormat="1" ht="31.5" customHeight="1">
      <c r="A11" s="93" t="s">
        <v>106</v>
      </c>
      <c r="B11" s="93" t="s">
        <v>107</v>
      </c>
      <c r="C11" s="93" t="s">
        <v>109</v>
      </c>
      <c r="D11" s="554" t="s">
        <v>104</v>
      </c>
      <c r="E11" s="94" t="s">
        <v>242</v>
      </c>
      <c r="F11" s="116">
        <f>G11</f>
        <v>166.7</v>
      </c>
      <c r="G11" s="116">
        <f>H11</f>
        <v>166.7</v>
      </c>
      <c r="H11" s="116">
        <v>166.7</v>
      </c>
      <c r="I11" s="119"/>
      <c r="J11" s="119"/>
      <c r="K11" s="119"/>
      <c r="L11" s="119"/>
      <c r="M11" s="120"/>
      <c r="N11" s="120"/>
      <c r="O11" s="120"/>
      <c r="P11" s="120"/>
      <c r="Q11" s="120"/>
      <c r="R11" s="120"/>
      <c r="S11" s="127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DX11" s="360"/>
      <c r="DY11" s="360"/>
      <c r="DZ11" s="360"/>
      <c r="EA11" s="360"/>
      <c r="EB11" s="360"/>
      <c r="EC11" s="360"/>
      <c r="ED11" s="360"/>
      <c r="EE11" s="360"/>
      <c r="EF11" s="360"/>
      <c r="EG11" s="360"/>
      <c r="EH11" s="360"/>
      <c r="EI11" s="360"/>
      <c r="EJ11" s="360"/>
      <c r="EK11" s="360"/>
      <c r="EL11" s="360"/>
      <c r="EM11" s="360"/>
      <c r="EN11" s="360"/>
      <c r="EO11" s="360"/>
      <c r="EP11" s="360"/>
      <c r="EQ11" s="360"/>
      <c r="ER11" s="360"/>
      <c r="ES11" s="360"/>
      <c r="ET11" s="360"/>
      <c r="EU11" s="360"/>
      <c r="EV11" s="360"/>
      <c r="EW11" s="360"/>
      <c r="EX11" s="360"/>
      <c r="EY11" s="360"/>
      <c r="EZ11" s="360"/>
      <c r="FA11" s="360"/>
      <c r="FB11" s="360"/>
      <c r="FC11" s="360"/>
      <c r="FD11" s="360"/>
      <c r="FE11" s="360"/>
      <c r="FF11" s="360"/>
      <c r="FG11" s="360"/>
      <c r="FH11" s="360"/>
      <c r="FI11" s="360"/>
      <c r="FJ11" s="360"/>
      <c r="FK11" s="360"/>
      <c r="FL11" s="360"/>
      <c r="FM11" s="360"/>
      <c r="FN11" s="360"/>
      <c r="FO11" s="360"/>
      <c r="FP11" s="360"/>
      <c r="FQ11" s="360"/>
      <c r="FR11" s="360"/>
      <c r="FS11" s="360"/>
      <c r="FT11" s="360"/>
      <c r="FU11" s="360"/>
      <c r="FV11" s="360"/>
      <c r="FW11" s="360"/>
      <c r="FX11" s="360"/>
      <c r="FY11" s="360"/>
      <c r="FZ11" s="360"/>
      <c r="GA11" s="360"/>
      <c r="GB11" s="360"/>
      <c r="GC11" s="360"/>
      <c r="GD11" s="360"/>
      <c r="GE11" s="360"/>
      <c r="GF11" s="360"/>
      <c r="GG11" s="360"/>
      <c r="GH11" s="360"/>
      <c r="GI11" s="360"/>
      <c r="GJ11" s="360"/>
      <c r="GK11" s="360"/>
      <c r="GL11" s="360"/>
      <c r="GM11" s="360"/>
      <c r="GN11" s="360"/>
      <c r="GO11" s="360"/>
      <c r="GP11" s="360"/>
      <c r="GQ11" s="360"/>
      <c r="GR11" s="360"/>
      <c r="GS11" s="360"/>
      <c r="GT11" s="360"/>
      <c r="GU11" s="360"/>
      <c r="GV11" s="360"/>
      <c r="GW11" s="360"/>
      <c r="GX11" s="360"/>
      <c r="GY11" s="360"/>
      <c r="GZ11" s="360"/>
      <c r="HA11" s="360"/>
      <c r="HB11" s="360"/>
      <c r="HC11" s="360"/>
      <c r="HD11" s="360"/>
      <c r="HE11" s="360"/>
      <c r="HF11" s="360"/>
      <c r="HG11" s="360"/>
      <c r="HH11" s="360"/>
      <c r="HI11" s="360"/>
      <c r="HJ11" s="360"/>
      <c r="HK11" s="360"/>
      <c r="HL11" s="360"/>
      <c r="HM11" s="360"/>
      <c r="HN11" s="360"/>
      <c r="HO11" s="360"/>
      <c r="HP11" s="360"/>
      <c r="HQ11" s="360"/>
      <c r="HR11" s="360"/>
      <c r="HS11" s="360"/>
      <c r="HT11" s="360"/>
      <c r="HU11" s="360"/>
      <c r="HV11" s="360"/>
      <c r="HW11" s="360"/>
      <c r="HX11" s="360"/>
      <c r="HY11" s="360"/>
      <c r="HZ11" s="360"/>
      <c r="IA11" s="360"/>
      <c r="IB11" s="360"/>
      <c r="IC11" s="360"/>
      <c r="ID11" s="360"/>
      <c r="IE11" s="360"/>
      <c r="IF11" s="360"/>
      <c r="IG11" s="360"/>
      <c r="IH11" s="360"/>
      <c r="II11" s="360"/>
      <c r="IJ11" s="360"/>
      <c r="IK11" s="26"/>
      <c r="IL11" s="26"/>
      <c r="IM11" s="26"/>
      <c r="IN11" s="26"/>
      <c r="IO11" s="26"/>
    </row>
    <row r="12" spans="1:249" ht="31.5" customHeight="1">
      <c r="A12" s="93" t="s">
        <v>106</v>
      </c>
      <c r="B12" s="93" t="s">
        <v>107</v>
      </c>
      <c r="C12" s="93" t="s">
        <v>111</v>
      </c>
      <c r="D12" s="554" t="s">
        <v>104</v>
      </c>
      <c r="E12" s="94" t="s">
        <v>208</v>
      </c>
      <c r="F12" s="116">
        <f>G12</f>
        <v>30.8</v>
      </c>
      <c r="G12" s="116">
        <v>30.8</v>
      </c>
      <c r="H12" s="116"/>
      <c r="I12" s="368">
        <v>22</v>
      </c>
      <c r="J12" s="368">
        <v>8.8</v>
      </c>
      <c r="K12" s="368"/>
      <c r="L12" s="368"/>
      <c r="M12" s="121"/>
      <c r="N12" s="121"/>
      <c r="O12" s="121"/>
      <c r="P12" s="121"/>
      <c r="Q12" s="121"/>
      <c r="R12" s="121"/>
      <c r="S12" s="129"/>
      <c r="IK12"/>
      <c r="IL12"/>
      <c r="IM12"/>
      <c r="IN12"/>
      <c r="IO12"/>
    </row>
    <row r="13" spans="1:249" ht="31.5" customHeight="1">
      <c r="A13" s="93" t="s">
        <v>106</v>
      </c>
      <c r="B13" s="93" t="s">
        <v>107</v>
      </c>
      <c r="C13" s="93" t="s">
        <v>113</v>
      </c>
      <c r="D13" s="554" t="s">
        <v>104</v>
      </c>
      <c r="E13" s="94" t="s">
        <v>243</v>
      </c>
      <c r="F13" s="116">
        <v>140</v>
      </c>
      <c r="G13" s="116"/>
      <c r="H13" s="116"/>
      <c r="I13" s="368"/>
      <c r="J13" s="368"/>
      <c r="K13" s="368">
        <f>L13</f>
        <v>140</v>
      </c>
      <c r="L13" s="368">
        <v>140</v>
      </c>
      <c r="M13" s="121"/>
      <c r="N13" s="121"/>
      <c r="O13" s="121"/>
      <c r="P13" s="121"/>
      <c r="Q13" s="121"/>
      <c r="R13" s="121"/>
      <c r="S13" s="129"/>
      <c r="IK13"/>
      <c r="IL13"/>
      <c r="IM13"/>
      <c r="IN13"/>
      <c r="IO13"/>
    </row>
    <row r="14" spans="1:249" ht="31.5" customHeight="1">
      <c r="A14" s="93" t="s">
        <v>106</v>
      </c>
      <c r="B14" s="93" t="s">
        <v>107</v>
      </c>
      <c r="C14" s="93" t="s">
        <v>115</v>
      </c>
      <c r="D14" s="554" t="s">
        <v>104</v>
      </c>
      <c r="E14" s="94" t="s">
        <v>244</v>
      </c>
      <c r="F14" s="116">
        <v>240</v>
      </c>
      <c r="G14" s="116"/>
      <c r="H14" s="116"/>
      <c r="I14" s="368"/>
      <c r="J14" s="368"/>
      <c r="K14" s="368">
        <f>L14+Q14</f>
        <v>240</v>
      </c>
      <c r="L14" s="368">
        <v>240</v>
      </c>
      <c r="M14" s="121"/>
      <c r="N14" s="121"/>
      <c r="O14" s="121"/>
      <c r="P14" s="121"/>
      <c r="Q14" s="121"/>
      <c r="R14" s="121"/>
      <c r="S14" s="129"/>
      <c r="IK14"/>
      <c r="IL14"/>
      <c r="IM14"/>
      <c r="IN14"/>
      <c r="IO14"/>
    </row>
    <row r="15" spans="4:249" ht="18.75" customHeight="1">
      <c r="D15" s="356"/>
      <c r="E15" s="357"/>
      <c r="H15" s="358"/>
      <c r="I15" s="358"/>
      <c r="J15" s="358"/>
      <c r="K15" s="358"/>
      <c r="L15" s="358"/>
      <c r="M15" s="358"/>
      <c r="N15" s="360"/>
      <c r="O15" s="360"/>
      <c r="P15" s="360"/>
      <c r="Q15" s="360"/>
      <c r="R15" s="360"/>
      <c r="IK15"/>
      <c r="IL15"/>
      <c r="IM15"/>
      <c r="IN15"/>
      <c r="IO15"/>
    </row>
    <row r="16" spans="4:249" ht="18.75" customHeight="1">
      <c r="D16" s="356"/>
      <c r="H16" s="358"/>
      <c r="I16" s="358"/>
      <c r="J16" s="358"/>
      <c r="K16" s="358"/>
      <c r="M16" s="358"/>
      <c r="N16" s="360"/>
      <c r="O16" s="360"/>
      <c r="P16" s="360"/>
      <c r="Q16" s="360"/>
      <c r="R16" s="360"/>
      <c r="IK16"/>
      <c r="IL16"/>
      <c r="IM16"/>
      <c r="IN16"/>
      <c r="IO16"/>
    </row>
    <row r="17" spans="8:249" ht="18.75" customHeight="1">
      <c r="H17" s="358"/>
      <c r="I17" s="358"/>
      <c r="K17" s="358"/>
      <c r="M17" s="358"/>
      <c r="N17" s="360"/>
      <c r="O17" s="360"/>
      <c r="Q17" s="360"/>
      <c r="R17" s="360"/>
      <c r="IK17"/>
      <c r="IL17"/>
      <c r="IM17"/>
      <c r="IN17"/>
      <c r="IO17"/>
    </row>
    <row r="18" spans="4:249" ht="18.75" customHeight="1">
      <c r="D18" s="356"/>
      <c r="H18" s="358"/>
      <c r="I18" s="358"/>
      <c r="K18" s="358"/>
      <c r="N18" s="360"/>
      <c r="O18" s="360"/>
      <c r="Q18" s="360"/>
      <c r="R18" s="360"/>
      <c r="IK18"/>
      <c r="IL18"/>
      <c r="IM18"/>
      <c r="IN18"/>
      <c r="IO18"/>
    </row>
    <row r="19" spans="1:249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360"/>
      <c r="R19" s="360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</row>
  </sheetData>
  <sheetProtection formatCells="0" formatColumns="0" formatRows="0"/>
  <mergeCells count="21">
    <mergeCell ref="A2:S2"/>
    <mergeCell ref="A3:E3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D9" sqref="D9:D12"/>
    </sheetView>
  </sheetViews>
  <sheetFormatPr defaultColWidth="6.875" defaultRowHeight="18.75" customHeight="1"/>
  <cols>
    <col min="1" max="2" width="5.375" style="334" customWidth="1"/>
    <col min="3" max="3" width="5.375" style="335" customWidth="1"/>
    <col min="4" max="4" width="7.625" style="336" customWidth="1"/>
    <col min="5" max="5" width="53.125" style="337" customWidth="1"/>
    <col min="6" max="9" width="8.625" style="338" customWidth="1"/>
    <col min="10" max="235" width="8.00390625" style="339" customWidth="1"/>
    <col min="236" max="240" width="6.875" style="340" customWidth="1"/>
    <col min="241" max="16384" width="6.875" style="340" customWidth="1"/>
  </cols>
  <sheetData>
    <row r="1" spans="1:240" ht="23.25" customHeight="1">
      <c r="A1" s="341"/>
      <c r="B1" s="341"/>
      <c r="C1" s="341"/>
      <c r="D1" s="341"/>
      <c r="E1" s="341"/>
      <c r="F1" s="341"/>
      <c r="G1" s="341"/>
      <c r="H1" s="341"/>
      <c r="I1" s="341" t="s">
        <v>245</v>
      </c>
      <c r="IB1"/>
      <c r="IC1"/>
      <c r="ID1"/>
      <c r="IE1"/>
      <c r="IF1"/>
    </row>
    <row r="2" spans="1:240" ht="23.25" customHeight="1">
      <c r="A2" s="342" t="s">
        <v>246</v>
      </c>
      <c r="B2" s="342"/>
      <c r="C2" s="342"/>
      <c r="D2" s="342"/>
      <c r="E2" s="342"/>
      <c r="F2" s="342"/>
      <c r="G2" s="342"/>
      <c r="H2" s="342"/>
      <c r="I2" s="342"/>
      <c r="IB2"/>
      <c r="IC2"/>
      <c r="ID2"/>
      <c r="IE2"/>
      <c r="IF2"/>
    </row>
    <row r="3" spans="1:240" s="332" customFormat="1" ht="23.25" customHeight="1">
      <c r="A3" s="343" t="s">
        <v>2</v>
      </c>
      <c r="B3" s="343"/>
      <c r="C3" s="343"/>
      <c r="D3" s="343"/>
      <c r="E3" s="343"/>
      <c r="F3" s="341"/>
      <c r="G3" s="341"/>
      <c r="H3" s="341"/>
      <c r="I3" s="341" t="s">
        <v>78</v>
      </c>
      <c r="IB3"/>
      <c r="IC3"/>
      <c r="ID3"/>
      <c r="IE3"/>
      <c r="IF3"/>
    </row>
    <row r="4" spans="1:240" s="332" customFormat="1" ht="23.25" customHeight="1">
      <c r="A4" s="344" t="s">
        <v>119</v>
      </c>
      <c r="B4" s="344"/>
      <c r="C4" s="344"/>
      <c r="D4" s="163" t="s">
        <v>79</v>
      </c>
      <c r="E4" s="163" t="s">
        <v>99</v>
      </c>
      <c r="F4" s="345" t="s">
        <v>121</v>
      </c>
      <c r="G4" s="345"/>
      <c r="H4" s="345"/>
      <c r="I4" s="345"/>
      <c r="IB4"/>
      <c r="IC4"/>
      <c r="ID4"/>
      <c r="IE4"/>
      <c r="IF4"/>
    </row>
    <row r="5" spans="1:240" s="332" customFormat="1" ht="23.25" customHeight="1">
      <c r="A5" s="163" t="s">
        <v>101</v>
      </c>
      <c r="B5" s="346" t="s">
        <v>102</v>
      </c>
      <c r="C5" s="163" t="s">
        <v>103</v>
      </c>
      <c r="D5" s="163"/>
      <c r="E5" s="163"/>
      <c r="F5" s="163" t="s">
        <v>81</v>
      </c>
      <c r="G5" s="163" t="s">
        <v>126</v>
      </c>
      <c r="H5" s="163" t="s">
        <v>127</v>
      </c>
      <c r="I5" s="163" t="s">
        <v>128</v>
      </c>
      <c r="IB5"/>
      <c r="IC5"/>
      <c r="ID5"/>
      <c r="IE5"/>
      <c r="IF5"/>
    </row>
    <row r="6" spans="1:240" ht="31.5" customHeight="1">
      <c r="A6" s="163"/>
      <c r="B6" s="347"/>
      <c r="C6" s="163"/>
      <c r="D6" s="163"/>
      <c r="E6" s="163"/>
      <c r="F6" s="163"/>
      <c r="G6" s="163"/>
      <c r="H6" s="163"/>
      <c r="I6" s="163"/>
      <c r="IB6"/>
      <c r="IC6"/>
      <c r="ID6"/>
      <c r="IE6"/>
      <c r="IF6"/>
    </row>
    <row r="7" spans="1:240" ht="23.25" customHeight="1">
      <c r="A7" s="348" t="s">
        <v>93</v>
      </c>
      <c r="B7" s="348" t="s">
        <v>93</v>
      </c>
      <c r="C7" s="349" t="s">
        <v>93</v>
      </c>
      <c r="D7" s="349" t="s">
        <v>93</v>
      </c>
      <c r="E7" s="349" t="s">
        <v>93</v>
      </c>
      <c r="F7" s="349">
        <v>2</v>
      </c>
      <c r="G7" s="349">
        <v>3</v>
      </c>
      <c r="H7" s="348">
        <v>4</v>
      </c>
      <c r="I7" s="348">
        <v>5</v>
      </c>
      <c r="IB7"/>
      <c r="IC7"/>
      <c r="ID7"/>
      <c r="IE7"/>
      <c r="IF7"/>
    </row>
    <row r="8" spans="1:256" s="77" customFormat="1" ht="23.25" customHeight="1">
      <c r="A8" s="350"/>
      <c r="B8" s="350"/>
      <c r="C8" s="351"/>
      <c r="D8" s="352"/>
      <c r="E8" s="353" t="s">
        <v>81</v>
      </c>
      <c r="F8" s="354">
        <f aca="true" t="shared" si="0" ref="F8:I9">F9</f>
        <v>197.5</v>
      </c>
      <c r="G8" s="354">
        <f t="shared" si="0"/>
        <v>166.7</v>
      </c>
      <c r="H8" s="354">
        <f t="shared" si="0"/>
        <v>22</v>
      </c>
      <c r="I8" s="354">
        <f t="shared" si="0"/>
        <v>8.8</v>
      </c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359"/>
      <c r="BV8" s="359"/>
      <c r="BW8" s="359"/>
      <c r="BX8" s="359"/>
      <c r="BY8" s="359"/>
      <c r="BZ8" s="359"/>
      <c r="CA8" s="359"/>
      <c r="CB8" s="359"/>
      <c r="CC8" s="359"/>
      <c r="CD8" s="359"/>
      <c r="CE8" s="359"/>
      <c r="CF8" s="359"/>
      <c r="CG8" s="359"/>
      <c r="CH8" s="359"/>
      <c r="CI8" s="359"/>
      <c r="CJ8" s="359"/>
      <c r="CK8" s="359"/>
      <c r="CL8" s="359"/>
      <c r="CM8" s="359"/>
      <c r="CN8" s="359"/>
      <c r="CO8" s="359"/>
      <c r="CP8" s="359"/>
      <c r="CQ8" s="359"/>
      <c r="CR8" s="359"/>
      <c r="CS8" s="359"/>
      <c r="CT8" s="359"/>
      <c r="CU8" s="359"/>
      <c r="CV8" s="359"/>
      <c r="CW8" s="359"/>
      <c r="CX8" s="359"/>
      <c r="CY8" s="359"/>
      <c r="CZ8" s="359"/>
      <c r="DA8" s="359"/>
      <c r="DB8" s="359"/>
      <c r="DC8" s="359"/>
      <c r="DD8" s="359"/>
      <c r="DE8" s="359"/>
      <c r="DF8" s="359"/>
      <c r="DG8" s="359"/>
      <c r="DH8" s="359"/>
      <c r="DI8" s="359"/>
      <c r="DJ8" s="359"/>
      <c r="DK8" s="359"/>
      <c r="DL8" s="359"/>
      <c r="DM8" s="359"/>
      <c r="DN8" s="359"/>
      <c r="DO8" s="359"/>
      <c r="DP8" s="359"/>
      <c r="DQ8" s="359"/>
      <c r="DR8" s="359"/>
      <c r="DS8" s="359"/>
      <c r="DT8" s="359"/>
      <c r="DU8" s="359"/>
      <c r="DV8" s="359"/>
      <c r="DW8" s="359"/>
      <c r="DX8" s="359"/>
      <c r="DY8" s="359"/>
      <c r="DZ8" s="359"/>
      <c r="EA8" s="359"/>
      <c r="EB8" s="359"/>
      <c r="EC8" s="359"/>
      <c r="ED8" s="359"/>
      <c r="EE8" s="359"/>
      <c r="EF8" s="359"/>
      <c r="EG8" s="359"/>
      <c r="EH8" s="359"/>
      <c r="EI8" s="359"/>
      <c r="EJ8" s="359"/>
      <c r="EK8" s="359"/>
      <c r="EL8" s="359"/>
      <c r="EM8" s="359"/>
      <c r="EN8" s="359"/>
      <c r="EO8" s="359"/>
      <c r="EP8" s="359"/>
      <c r="EQ8" s="359"/>
      <c r="ER8" s="359"/>
      <c r="ES8" s="359"/>
      <c r="ET8" s="359"/>
      <c r="EU8" s="359"/>
      <c r="EV8" s="359"/>
      <c r="EW8" s="359"/>
      <c r="EX8" s="359"/>
      <c r="EY8" s="359"/>
      <c r="EZ8" s="359"/>
      <c r="FA8" s="359"/>
      <c r="FB8" s="359"/>
      <c r="FC8" s="359"/>
      <c r="FD8" s="359"/>
      <c r="FE8" s="359"/>
      <c r="FF8" s="359"/>
      <c r="FG8" s="359"/>
      <c r="FH8" s="359"/>
      <c r="FI8" s="359"/>
      <c r="FJ8" s="359"/>
      <c r="FK8" s="359"/>
      <c r="FL8" s="359"/>
      <c r="FM8" s="359"/>
      <c r="FN8" s="359"/>
      <c r="FO8" s="359"/>
      <c r="FP8" s="359"/>
      <c r="FQ8" s="359"/>
      <c r="FR8" s="359"/>
      <c r="FS8" s="359"/>
      <c r="FT8" s="359"/>
      <c r="FU8" s="359"/>
      <c r="FV8" s="359"/>
      <c r="FW8" s="359"/>
      <c r="FX8" s="359"/>
      <c r="FY8" s="359"/>
      <c r="FZ8" s="359"/>
      <c r="GA8" s="359"/>
      <c r="GB8" s="359"/>
      <c r="GC8" s="359"/>
      <c r="GD8" s="359"/>
      <c r="GE8" s="359"/>
      <c r="GF8" s="359"/>
      <c r="GG8" s="359"/>
      <c r="GH8" s="359"/>
      <c r="GI8" s="359"/>
      <c r="GJ8" s="359"/>
      <c r="GK8" s="359"/>
      <c r="GL8" s="359"/>
      <c r="GM8" s="359"/>
      <c r="GN8" s="359"/>
      <c r="GO8" s="359"/>
      <c r="GP8" s="359"/>
      <c r="GQ8" s="359"/>
      <c r="GR8" s="359"/>
      <c r="GS8" s="359"/>
      <c r="GT8" s="359"/>
      <c r="GU8" s="359"/>
      <c r="GV8" s="359"/>
      <c r="GW8" s="359"/>
      <c r="GX8" s="359"/>
      <c r="GY8" s="359"/>
      <c r="GZ8" s="359"/>
      <c r="HA8" s="359"/>
      <c r="HB8" s="359"/>
      <c r="HC8" s="359"/>
      <c r="HD8" s="359"/>
      <c r="HE8" s="359"/>
      <c r="HF8" s="359"/>
      <c r="HG8" s="359"/>
      <c r="HH8" s="359"/>
      <c r="HI8" s="359"/>
      <c r="HJ8" s="359"/>
      <c r="HK8" s="359"/>
      <c r="HL8" s="359"/>
      <c r="HM8" s="359"/>
      <c r="HN8" s="359"/>
      <c r="HO8" s="359"/>
      <c r="HP8" s="359"/>
      <c r="HQ8" s="359"/>
      <c r="HR8" s="359"/>
      <c r="HS8" s="359"/>
      <c r="HT8" s="359"/>
      <c r="HU8" s="359"/>
      <c r="HV8" s="359"/>
      <c r="HW8" s="359"/>
      <c r="HX8" s="359"/>
      <c r="HY8" s="359"/>
      <c r="HZ8" s="359"/>
      <c r="IA8" s="359"/>
      <c r="IB8" s="361"/>
      <c r="IC8" s="361"/>
      <c r="ID8" s="361"/>
      <c r="IE8" s="361"/>
      <c r="IF8" s="361"/>
      <c r="IG8" s="361"/>
      <c r="IH8" s="361"/>
      <c r="II8" s="361"/>
      <c r="IJ8" s="361"/>
      <c r="IK8" s="361"/>
      <c r="IL8" s="361"/>
      <c r="IM8" s="361"/>
      <c r="IN8" s="361"/>
      <c r="IO8" s="361"/>
      <c r="IP8" s="361"/>
      <c r="IQ8" s="361"/>
      <c r="IR8" s="361"/>
      <c r="IS8" s="361"/>
      <c r="IT8" s="361"/>
      <c r="IU8" s="361"/>
      <c r="IV8" s="361"/>
    </row>
    <row r="9" spans="1:256" s="77" customFormat="1" ht="23.25" customHeight="1">
      <c r="A9" s="90">
        <v>208</v>
      </c>
      <c r="B9" s="90"/>
      <c r="C9" s="90"/>
      <c r="D9" s="554" t="s">
        <v>104</v>
      </c>
      <c r="E9" s="91" t="s">
        <v>105</v>
      </c>
      <c r="F9" s="354">
        <f t="shared" si="0"/>
        <v>197.5</v>
      </c>
      <c r="G9" s="354">
        <f t="shared" si="0"/>
        <v>166.7</v>
      </c>
      <c r="H9" s="354">
        <f t="shared" si="0"/>
        <v>22</v>
      </c>
      <c r="I9" s="354">
        <f t="shared" si="0"/>
        <v>8.8</v>
      </c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  <c r="DQ9" s="359"/>
      <c r="DR9" s="359"/>
      <c r="DS9" s="359"/>
      <c r="DT9" s="359"/>
      <c r="DU9" s="359"/>
      <c r="DV9" s="359"/>
      <c r="DW9" s="359"/>
      <c r="DX9" s="359"/>
      <c r="DY9" s="359"/>
      <c r="DZ9" s="359"/>
      <c r="EA9" s="359"/>
      <c r="EB9" s="359"/>
      <c r="EC9" s="359"/>
      <c r="ED9" s="359"/>
      <c r="EE9" s="359"/>
      <c r="EF9" s="359"/>
      <c r="EG9" s="359"/>
      <c r="EH9" s="359"/>
      <c r="EI9" s="359"/>
      <c r="EJ9" s="359"/>
      <c r="EK9" s="359"/>
      <c r="EL9" s="359"/>
      <c r="EM9" s="359"/>
      <c r="EN9" s="359"/>
      <c r="EO9" s="359"/>
      <c r="EP9" s="359"/>
      <c r="EQ9" s="359"/>
      <c r="ER9" s="359"/>
      <c r="ES9" s="359"/>
      <c r="ET9" s="359"/>
      <c r="EU9" s="359"/>
      <c r="EV9" s="359"/>
      <c r="EW9" s="359"/>
      <c r="EX9" s="359"/>
      <c r="EY9" s="359"/>
      <c r="EZ9" s="359"/>
      <c r="FA9" s="359"/>
      <c r="FB9" s="359"/>
      <c r="FC9" s="359"/>
      <c r="FD9" s="359"/>
      <c r="FE9" s="359"/>
      <c r="FF9" s="359"/>
      <c r="FG9" s="359"/>
      <c r="FH9" s="359"/>
      <c r="FI9" s="359"/>
      <c r="FJ9" s="359"/>
      <c r="FK9" s="359"/>
      <c r="FL9" s="359"/>
      <c r="FM9" s="359"/>
      <c r="FN9" s="359"/>
      <c r="FO9" s="359"/>
      <c r="FP9" s="359"/>
      <c r="FQ9" s="359"/>
      <c r="FR9" s="359"/>
      <c r="FS9" s="359"/>
      <c r="FT9" s="359"/>
      <c r="FU9" s="359"/>
      <c r="FV9" s="359"/>
      <c r="FW9" s="359"/>
      <c r="FX9" s="359"/>
      <c r="FY9" s="359"/>
      <c r="FZ9" s="359"/>
      <c r="GA9" s="359"/>
      <c r="GB9" s="359"/>
      <c r="GC9" s="359"/>
      <c r="GD9" s="359"/>
      <c r="GE9" s="359"/>
      <c r="GF9" s="359"/>
      <c r="GG9" s="359"/>
      <c r="GH9" s="359"/>
      <c r="GI9" s="359"/>
      <c r="GJ9" s="359"/>
      <c r="GK9" s="359"/>
      <c r="GL9" s="359"/>
      <c r="GM9" s="359"/>
      <c r="GN9" s="359"/>
      <c r="GO9" s="359"/>
      <c r="GP9" s="359"/>
      <c r="GQ9" s="359"/>
      <c r="GR9" s="359"/>
      <c r="GS9" s="359"/>
      <c r="GT9" s="359"/>
      <c r="GU9" s="359"/>
      <c r="GV9" s="359"/>
      <c r="GW9" s="359"/>
      <c r="GX9" s="359"/>
      <c r="GY9" s="359"/>
      <c r="GZ9" s="359"/>
      <c r="HA9" s="359"/>
      <c r="HB9" s="359"/>
      <c r="HC9" s="359"/>
      <c r="HD9" s="359"/>
      <c r="HE9" s="359"/>
      <c r="HF9" s="359"/>
      <c r="HG9" s="359"/>
      <c r="HH9" s="359"/>
      <c r="HI9" s="359"/>
      <c r="HJ9" s="359"/>
      <c r="HK9" s="359"/>
      <c r="HL9" s="359"/>
      <c r="HM9" s="359"/>
      <c r="HN9" s="359"/>
      <c r="HO9" s="359"/>
      <c r="HP9" s="359"/>
      <c r="HQ9" s="359"/>
      <c r="HR9" s="359"/>
      <c r="HS9" s="359"/>
      <c r="HT9" s="359"/>
      <c r="HU9" s="359"/>
      <c r="HV9" s="359"/>
      <c r="HW9" s="359"/>
      <c r="HX9" s="359"/>
      <c r="HY9" s="359"/>
      <c r="HZ9" s="359"/>
      <c r="IA9" s="359"/>
      <c r="IB9" s="361"/>
      <c r="IC9" s="361"/>
      <c r="ID9" s="361"/>
      <c r="IE9" s="361"/>
      <c r="IF9" s="361"/>
      <c r="IG9" s="361"/>
      <c r="IH9" s="361"/>
      <c r="II9" s="361"/>
      <c r="IJ9" s="361"/>
      <c r="IK9" s="361"/>
      <c r="IL9" s="361"/>
      <c r="IM9" s="361"/>
      <c r="IN9" s="361"/>
      <c r="IO9" s="361"/>
      <c r="IP9" s="361"/>
      <c r="IQ9" s="361"/>
      <c r="IR9" s="361"/>
      <c r="IS9" s="361"/>
      <c r="IT9" s="361"/>
      <c r="IU9" s="361"/>
      <c r="IV9" s="361"/>
    </row>
    <row r="10" spans="1:256" s="77" customFormat="1" ht="23.25" customHeight="1">
      <c r="A10" s="92" t="s">
        <v>106</v>
      </c>
      <c r="B10" s="92" t="s">
        <v>107</v>
      </c>
      <c r="C10" s="90"/>
      <c r="D10" s="554" t="s">
        <v>104</v>
      </c>
      <c r="E10" s="91" t="s">
        <v>137</v>
      </c>
      <c r="F10" s="354">
        <f>SUM(F11:F12)</f>
        <v>197.5</v>
      </c>
      <c r="G10" s="354">
        <f>SUM(G11:G12)</f>
        <v>166.7</v>
      </c>
      <c r="H10" s="354">
        <f>SUM(H11:H12)</f>
        <v>22</v>
      </c>
      <c r="I10" s="354">
        <f>SUM(I11:I12)</f>
        <v>8.8</v>
      </c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59"/>
      <c r="AV10" s="359"/>
      <c r="AW10" s="359"/>
      <c r="AX10" s="359"/>
      <c r="AY10" s="359"/>
      <c r="AZ10" s="359"/>
      <c r="BA10" s="359"/>
      <c r="BB10" s="359"/>
      <c r="BC10" s="359"/>
      <c r="BD10" s="359"/>
      <c r="BE10" s="359"/>
      <c r="BF10" s="359"/>
      <c r="BG10" s="359"/>
      <c r="BH10" s="359"/>
      <c r="BI10" s="359"/>
      <c r="BJ10" s="359"/>
      <c r="BK10" s="359"/>
      <c r="BL10" s="359"/>
      <c r="BM10" s="359"/>
      <c r="BN10" s="359"/>
      <c r="BO10" s="359"/>
      <c r="BP10" s="359"/>
      <c r="BQ10" s="359"/>
      <c r="BR10" s="359"/>
      <c r="BS10" s="359"/>
      <c r="BT10" s="359"/>
      <c r="BU10" s="359"/>
      <c r="BV10" s="359"/>
      <c r="BW10" s="359"/>
      <c r="BX10" s="359"/>
      <c r="BY10" s="359"/>
      <c r="BZ10" s="359"/>
      <c r="CA10" s="359"/>
      <c r="CB10" s="359"/>
      <c r="CC10" s="359"/>
      <c r="CD10" s="359"/>
      <c r="CE10" s="359"/>
      <c r="CF10" s="359"/>
      <c r="CG10" s="359"/>
      <c r="CH10" s="359"/>
      <c r="CI10" s="359"/>
      <c r="CJ10" s="359"/>
      <c r="CK10" s="359"/>
      <c r="CL10" s="359"/>
      <c r="CM10" s="359"/>
      <c r="CN10" s="359"/>
      <c r="CO10" s="359"/>
      <c r="CP10" s="359"/>
      <c r="CQ10" s="359"/>
      <c r="CR10" s="359"/>
      <c r="CS10" s="359"/>
      <c r="CT10" s="359"/>
      <c r="CU10" s="359"/>
      <c r="CV10" s="359"/>
      <c r="CW10" s="359"/>
      <c r="CX10" s="359"/>
      <c r="CY10" s="359"/>
      <c r="CZ10" s="359"/>
      <c r="DA10" s="359"/>
      <c r="DB10" s="359"/>
      <c r="DC10" s="359"/>
      <c r="DD10" s="359"/>
      <c r="DE10" s="359"/>
      <c r="DF10" s="359"/>
      <c r="DG10" s="359"/>
      <c r="DH10" s="359"/>
      <c r="DI10" s="359"/>
      <c r="DJ10" s="359"/>
      <c r="DK10" s="359"/>
      <c r="DL10" s="359"/>
      <c r="DM10" s="359"/>
      <c r="DN10" s="359"/>
      <c r="DO10" s="359"/>
      <c r="DP10" s="359"/>
      <c r="DQ10" s="359"/>
      <c r="DR10" s="359"/>
      <c r="DS10" s="359"/>
      <c r="DT10" s="359"/>
      <c r="DU10" s="359"/>
      <c r="DV10" s="359"/>
      <c r="DW10" s="359"/>
      <c r="DX10" s="359"/>
      <c r="DY10" s="359"/>
      <c r="DZ10" s="359"/>
      <c r="EA10" s="359"/>
      <c r="EB10" s="359"/>
      <c r="EC10" s="359"/>
      <c r="ED10" s="359"/>
      <c r="EE10" s="359"/>
      <c r="EF10" s="359"/>
      <c r="EG10" s="359"/>
      <c r="EH10" s="359"/>
      <c r="EI10" s="359"/>
      <c r="EJ10" s="359"/>
      <c r="EK10" s="359"/>
      <c r="EL10" s="359"/>
      <c r="EM10" s="359"/>
      <c r="EN10" s="359"/>
      <c r="EO10" s="359"/>
      <c r="EP10" s="359"/>
      <c r="EQ10" s="359"/>
      <c r="ER10" s="359"/>
      <c r="ES10" s="359"/>
      <c r="ET10" s="359"/>
      <c r="EU10" s="359"/>
      <c r="EV10" s="359"/>
      <c r="EW10" s="359"/>
      <c r="EX10" s="359"/>
      <c r="EY10" s="359"/>
      <c r="EZ10" s="359"/>
      <c r="FA10" s="359"/>
      <c r="FB10" s="359"/>
      <c r="FC10" s="359"/>
      <c r="FD10" s="359"/>
      <c r="FE10" s="359"/>
      <c r="FF10" s="359"/>
      <c r="FG10" s="359"/>
      <c r="FH10" s="359"/>
      <c r="FI10" s="359"/>
      <c r="FJ10" s="359"/>
      <c r="FK10" s="359"/>
      <c r="FL10" s="359"/>
      <c r="FM10" s="359"/>
      <c r="FN10" s="359"/>
      <c r="FO10" s="359"/>
      <c r="FP10" s="359"/>
      <c r="FQ10" s="359"/>
      <c r="FR10" s="359"/>
      <c r="FS10" s="359"/>
      <c r="FT10" s="359"/>
      <c r="FU10" s="359"/>
      <c r="FV10" s="359"/>
      <c r="FW10" s="359"/>
      <c r="FX10" s="359"/>
      <c r="FY10" s="359"/>
      <c r="FZ10" s="359"/>
      <c r="GA10" s="359"/>
      <c r="GB10" s="359"/>
      <c r="GC10" s="359"/>
      <c r="GD10" s="359"/>
      <c r="GE10" s="359"/>
      <c r="GF10" s="359"/>
      <c r="GG10" s="359"/>
      <c r="GH10" s="359"/>
      <c r="GI10" s="359"/>
      <c r="GJ10" s="359"/>
      <c r="GK10" s="359"/>
      <c r="GL10" s="359"/>
      <c r="GM10" s="359"/>
      <c r="GN10" s="359"/>
      <c r="GO10" s="359"/>
      <c r="GP10" s="359"/>
      <c r="GQ10" s="359"/>
      <c r="GR10" s="359"/>
      <c r="GS10" s="359"/>
      <c r="GT10" s="359"/>
      <c r="GU10" s="359"/>
      <c r="GV10" s="359"/>
      <c r="GW10" s="359"/>
      <c r="GX10" s="359"/>
      <c r="GY10" s="359"/>
      <c r="GZ10" s="359"/>
      <c r="HA10" s="359"/>
      <c r="HB10" s="359"/>
      <c r="HC10" s="359"/>
      <c r="HD10" s="359"/>
      <c r="HE10" s="359"/>
      <c r="HF10" s="359"/>
      <c r="HG10" s="359"/>
      <c r="HH10" s="359"/>
      <c r="HI10" s="359"/>
      <c r="HJ10" s="359"/>
      <c r="HK10" s="359"/>
      <c r="HL10" s="359"/>
      <c r="HM10" s="359"/>
      <c r="HN10" s="359"/>
      <c r="HO10" s="359"/>
      <c r="HP10" s="359"/>
      <c r="HQ10" s="359"/>
      <c r="HR10" s="359"/>
      <c r="HS10" s="359"/>
      <c r="HT10" s="359"/>
      <c r="HU10" s="359"/>
      <c r="HV10" s="359"/>
      <c r="HW10" s="359"/>
      <c r="HX10" s="359"/>
      <c r="HY10" s="359"/>
      <c r="HZ10" s="359"/>
      <c r="IA10" s="359"/>
      <c r="IB10" s="361"/>
      <c r="IC10" s="361"/>
      <c r="ID10" s="361"/>
      <c r="IE10" s="361"/>
      <c r="IF10" s="361"/>
      <c r="IG10" s="361"/>
      <c r="IH10" s="361"/>
      <c r="II10" s="361"/>
      <c r="IJ10" s="361"/>
      <c r="IK10" s="361"/>
      <c r="IL10" s="361"/>
      <c r="IM10" s="361"/>
      <c r="IN10" s="361"/>
      <c r="IO10" s="361"/>
      <c r="IP10" s="361"/>
      <c r="IQ10" s="361"/>
      <c r="IR10" s="361"/>
      <c r="IS10" s="361"/>
      <c r="IT10" s="361"/>
      <c r="IU10" s="361"/>
      <c r="IV10" s="361"/>
    </row>
    <row r="11" spans="1:240" s="333" customFormat="1" ht="23.25" customHeight="1">
      <c r="A11" s="93" t="s">
        <v>106</v>
      </c>
      <c r="B11" s="93" t="s">
        <v>107</v>
      </c>
      <c r="C11" s="93" t="s">
        <v>109</v>
      </c>
      <c r="D11" s="554" t="s">
        <v>104</v>
      </c>
      <c r="E11" s="94" t="s">
        <v>242</v>
      </c>
      <c r="F11" s="116">
        <v>166.7</v>
      </c>
      <c r="G11" s="116">
        <v>166.7</v>
      </c>
      <c r="H11" s="116"/>
      <c r="I11" s="119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DX11" s="360"/>
      <c r="DY11" s="360"/>
      <c r="DZ11" s="360"/>
      <c r="EA11" s="360"/>
      <c r="EB11" s="360"/>
      <c r="EC11" s="360"/>
      <c r="ED11" s="360"/>
      <c r="EE11" s="360"/>
      <c r="EF11" s="360"/>
      <c r="EG11" s="360"/>
      <c r="EH11" s="360"/>
      <c r="EI11" s="360"/>
      <c r="EJ11" s="360"/>
      <c r="EK11" s="360"/>
      <c r="EL11" s="360"/>
      <c r="EM11" s="360"/>
      <c r="EN11" s="360"/>
      <c r="EO11" s="360"/>
      <c r="EP11" s="360"/>
      <c r="EQ11" s="360"/>
      <c r="ER11" s="360"/>
      <c r="ES11" s="360"/>
      <c r="ET11" s="360"/>
      <c r="EU11" s="360"/>
      <c r="EV11" s="360"/>
      <c r="EW11" s="360"/>
      <c r="EX11" s="360"/>
      <c r="EY11" s="360"/>
      <c r="EZ11" s="360"/>
      <c r="FA11" s="360"/>
      <c r="FB11" s="360"/>
      <c r="FC11" s="360"/>
      <c r="FD11" s="360"/>
      <c r="FE11" s="360"/>
      <c r="FF11" s="360"/>
      <c r="FG11" s="360"/>
      <c r="FH11" s="360"/>
      <c r="FI11" s="360"/>
      <c r="FJ11" s="360"/>
      <c r="FK11" s="360"/>
      <c r="FL11" s="360"/>
      <c r="FM11" s="360"/>
      <c r="FN11" s="360"/>
      <c r="FO11" s="360"/>
      <c r="FP11" s="360"/>
      <c r="FQ11" s="360"/>
      <c r="FR11" s="360"/>
      <c r="FS11" s="360"/>
      <c r="FT11" s="360"/>
      <c r="FU11" s="360"/>
      <c r="FV11" s="360"/>
      <c r="FW11" s="360"/>
      <c r="FX11" s="360"/>
      <c r="FY11" s="360"/>
      <c r="FZ11" s="360"/>
      <c r="GA11" s="360"/>
      <c r="GB11" s="360"/>
      <c r="GC11" s="360"/>
      <c r="GD11" s="360"/>
      <c r="GE11" s="360"/>
      <c r="GF11" s="360"/>
      <c r="GG11" s="360"/>
      <c r="GH11" s="360"/>
      <c r="GI11" s="360"/>
      <c r="GJ11" s="360"/>
      <c r="GK11" s="360"/>
      <c r="GL11" s="360"/>
      <c r="GM11" s="360"/>
      <c r="GN11" s="360"/>
      <c r="GO11" s="360"/>
      <c r="GP11" s="360"/>
      <c r="GQ11" s="360"/>
      <c r="GR11" s="360"/>
      <c r="GS11" s="360"/>
      <c r="GT11" s="360"/>
      <c r="GU11" s="360"/>
      <c r="GV11" s="360"/>
      <c r="GW11" s="360"/>
      <c r="GX11" s="360"/>
      <c r="GY11" s="360"/>
      <c r="GZ11" s="360"/>
      <c r="HA11" s="360"/>
      <c r="HB11" s="360"/>
      <c r="HC11" s="360"/>
      <c r="HD11" s="360"/>
      <c r="HE11" s="360"/>
      <c r="HF11" s="360"/>
      <c r="HG11" s="360"/>
      <c r="HH11" s="360"/>
      <c r="HI11" s="360"/>
      <c r="HJ11" s="360"/>
      <c r="HK11" s="360"/>
      <c r="HL11" s="360"/>
      <c r="HM11" s="360"/>
      <c r="HN11" s="360"/>
      <c r="HO11" s="360"/>
      <c r="HP11" s="360"/>
      <c r="HQ11" s="360"/>
      <c r="HR11" s="360"/>
      <c r="HS11" s="360"/>
      <c r="HT11" s="360"/>
      <c r="HU11" s="360"/>
      <c r="HV11" s="360"/>
      <c r="HW11" s="360"/>
      <c r="HX11" s="360"/>
      <c r="HY11" s="360"/>
      <c r="HZ11" s="360"/>
      <c r="IA11" s="360"/>
      <c r="IB11" s="26"/>
      <c r="IC11" s="26"/>
      <c r="ID11" s="26"/>
      <c r="IE11" s="26"/>
      <c r="IF11" s="26"/>
    </row>
    <row r="12" spans="1:240" ht="29.25" customHeight="1">
      <c r="A12" s="93" t="s">
        <v>106</v>
      </c>
      <c r="B12" s="93" t="s">
        <v>107</v>
      </c>
      <c r="C12" s="93" t="s">
        <v>111</v>
      </c>
      <c r="D12" s="554" t="s">
        <v>104</v>
      </c>
      <c r="E12" s="94" t="s">
        <v>208</v>
      </c>
      <c r="F12" s="116">
        <v>30.8</v>
      </c>
      <c r="G12" s="116"/>
      <c r="H12" s="121">
        <v>22</v>
      </c>
      <c r="I12" s="121">
        <v>8.8</v>
      </c>
      <c r="IB12"/>
      <c r="IC12"/>
      <c r="ID12"/>
      <c r="IE12"/>
      <c r="IF12"/>
    </row>
    <row r="13" spans="3:240" ht="18.75" customHeight="1">
      <c r="C13" s="355"/>
      <c r="D13" s="356"/>
      <c r="E13" s="357"/>
      <c r="G13" s="358"/>
      <c r="H13" s="358"/>
      <c r="I13" s="358"/>
      <c r="IB13"/>
      <c r="IC13"/>
      <c r="ID13"/>
      <c r="IE13"/>
      <c r="IF13"/>
    </row>
    <row r="14" spans="4:240" ht="18.75" customHeight="1">
      <c r="D14" s="356"/>
      <c r="E14" s="357"/>
      <c r="G14" s="358"/>
      <c r="H14" s="358"/>
      <c r="I14" s="358"/>
      <c r="IB14"/>
      <c r="IC14"/>
      <c r="ID14"/>
      <c r="IE14"/>
      <c r="IF14"/>
    </row>
    <row r="15" spans="4:240" ht="18.75" customHeight="1">
      <c r="D15" s="356"/>
      <c r="E15" s="357"/>
      <c r="G15" s="358"/>
      <c r="H15" s="358"/>
      <c r="I15" s="358"/>
      <c r="IB15"/>
      <c r="IC15"/>
      <c r="ID15"/>
      <c r="IE15"/>
      <c r="IF15"/>
    </row>
    <row r="16" spans="4:240" ht="18.75" customHeight="1">
      <c r="D16" s="356"/>
      <c r="G16" s="358"/>
      <c r="H16" s="358"/>
      <c r="I16" s="358"/>
      <c r="IB16"/>
      <c r="IC16"/>
      <c r="ID16"/>
      <c r="IE16"/>
      <c r="IF16"/>
    </row>
    <row r="17" spans="7:240" ht="18.75" customHeight="1">
      <c r="G17" s="358"/>
      <c r="H17" s="358"/>
      <c r="IB17"/>
      <c r="IC17"/>
      <c r="ID17"/>
      <c r="IE17"/>
      <c r="IF17"/>
    </row>
    <row r="18" spans="4:240" ht="18.75" customHeight="1">
      <c r="D18" s="356"/>
      <c r="G18" s="358"/>
      <c r="H18" s="358"/>
      <c r="IB18"/>
      <c r="IC18"/>
      <c r="ID18"/>
      <c r="IE18"/>
      <c r="IF18"/>
    </row>
  </sheetData>
  <sheetProtection formatCells="0" formatColumns="0" formatRows="0"/>
  <mergeCells count="11">
    <mergeCell ref="A2:I2"/>
    <mergeCell ref="A3:E3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D9" sqref="D9:D11"/>
    </sheetView>
  </sheetViews>
  <sheetFormatPr defaultColWidth="6.75390625" defaultRowHeight="22.5" customHeight="1"/>
  <cols>
    <col min="1" max="3" width="3.625" style="307" customWidth="1"/>
    <col min="4" max="4" width="7.25390625" style="307" customWidth="1"/>
    <col min="5" max="5" width="50.125" style="307" customWidth="1"/>
    <col min="6" max="6" width="9.00390625" style="307" customWidth="1"/>
    <col min="7" max="7" width="8.50390625" style="307" customWidth="1"/>
    <col min="8" max="12" width="7.50390625" style="307" customWidth="1"/>
    <col min="13" max="13" width="7.50390625" style="308" customWidth="1"/>
    <col min="14" max="14" width="8.50390625" style="307" customWidth="1"/>
    <col min="15" max="23" width="7.50390625" style="307" customWidth="1"/>
    <col min="24" max="24" width="8.125" style="307" customWidth="1"/>
    <col min="25" max="27" width="7.50390625" style="307" customWidth="1"/>
    <col min="28" max="16384" width="6.75390625" style="307" customWidth="1"/>
  </cols>
  <sheetData>
    <row r="1" spans="2:28" ht="22.5" customHeight="1"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AA1" s="325" t="s">
        <v>247</v>
      </c>
      <c r="AB1" s="326"/>
    </row>
    <row r="2" spans="1:27" ht="22.5" customHeight="1">
      <c r="A2" s="310" t="s">
        <v>248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</row>
    <row r="3" spans="1:28" ht="22.5" customHeight="1">
      <c r="A3" s="311" t="s">
        <v>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Z3" s="327" t="s">
        <v>78</v>
      </c>
      <c r="AA3" s="327"/>
      <c r="AB3" s="328"/>
    </row>
    <row r="4" spans="1:27" ht="27" customHeight="1">
      <c r="A4" s="312" t="s">
        <v>98</v>
      </c>
      <c r="B4" s="312"/>
      <c r="C4" s="312"/>
      <c r="D4" s="313" t="s">
        <v>79</v>
      </c>
      <c r="E4" s="313" t="s">
        <v>99</v>
      </c>
      <c r="F4" s="313" t="s">
        <v>100</v>
      </c>
      <c r="G4" s="314" t="s">
        <v>158</v>
      </c>
      <c r="H4" s="314"/>
      <c r="I4" s="314"/>
      <c r="J4" s="314"/>
      <c r="K4" s="314"/>
      <c r="L4" s="314"/>
      <c r="M4" s="314"/>
      <c r="N4" s="314"/>
      <c r="O4" s="314" t="s">
        <v>159</v>
      </c>
      <c r="P4" s="314"/>
      <c r="Q4" s="314"/>
      <c r="R4" s="314"/>
      <c r="S4" s="314"/>
      <c r="T4" s="314"/>
      <c r="U4" s="314"/>
      <c r="V4" s="314"/>
      <c r="W4" s="322" t="s">
        <v>160</v>
      </c>
      <c r="X4" s="313" t="s">
        <v>161</v>
      </c>
      <c r="Y4" s="313"/>
      <c r="Z4" s="313"/>
      <c r="AA4" s="313"/>
    </row>
    <row r="5" spans="1:27" ht="27" customHeight="1">
      <c r="A5" s="313" t="s">
        <v>101</v>
      </c>
      <c r="B5" s="313" t="s">
        <v>102</v>
      </c>
      <c r="C5" s="313" t="s">
        <v>103</v>
      </c>
      <c r="D5" s="313"/>
      <c r="E5" s="313"/>
      <c r="F5" s="313"/>
      <c r="G5" s="313" t="s">
        <v>81</v>
      </c>
      <c r="H5" s="313" t="s">
        <v>162</v>
      </c>
      <c r="I5" s="313" t="s">
        <v>163</v>
      </c>
      <c r="J5" s="313" t="s">
        <v>164</v>
      </c>
      <c r="K5" s="313" t="s">
        <v>165</v>
      </c>
      <c r="L5" s="319" t="s">
        <v>166</v>
      </c>
      <c r="M5" s="313" t="s">
        <v>167</v>
      </c>
      <c r="N5" s="313" t="s">
        <v>168</v>
      </c>
      <c r="O5" s="313" t="s">
        <v>81</v>
      </c>
      <c r="P5" s="313" t="s">
        <v>169</v>
      </c>
      <c r="Q5" s="313" t="s">
        <v>170</v>
      </c>
      <c r="R5" s="313" t="s">
        <v>171</v>
      </c>
      <c r="S5" s="319" t="s">
        <v>172</v>
      </c>
      <c r="T5" s="313" t="s">
        <v>173</v>
      </c>
      <c r="U5" s="313" t="s">
        <v>174</v>
      </c>
      <c r="V5" s="313" t="s">
        <v>175</v>
      </c>
      <c r="W5" s="323"/>
      <c r="X5" s="313" t="s">
        <v>81</v>
      </c>
      <c r="Y5" s="313" t="s">
        <v>176</v>
      </c>
      <c r="Z5" s="313" t="s">
        <v>177</v>
      </c>
      <c r="AA5" s="313" t="s">
        <v>161</v>
      </c>
    </row>
    <row r="6" spans="1:27" ht="27" customHeight="1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9"/>
      <c r="M6" s="313"/>
      <c r="N6" s="313"/>
      <c r="O6" s="313"/>
      <c r="P6" s="313"/>
      <c r="Q6" s="313"/>
      <c r="R6" s="313"/>
      <c r="S6" s="319"/>
      <c r="T6" s="313"/>
      <c r="U6" s="313"/>
      <c r="V6" s="313"/>
      <c r="W6" s="324"/>
      <c r="X6" s="313"/>
      <c r="Y6" s="313"/>
      <c r="Z6" s="313"/>
      <c r="AA6" s="313"/>
    </row>
    <row r="7" spans="1:27" ht="22.5" customHeight="1">
      <c r="A7" s="312" t="s">
        <v>93</v>
      </c>
      <c r="B7" s="312" t="s">
        <v>93</v>
      </c>
      <c r="C7" s="312" t="s">
        <v>93</v>
      </c>
      <c r="D7" s="312" t="s">
        <v>93</v>
      </c>
      <c r="E7" s="312" t="s">
        <v>93</v>
      </c>
      <c r="F7" s="312">
        <v>1</v>
      </c>
      <c r="G7" s="312">
        <v>2</v>
      </c>
      <c r="H7" s="312">
        <v>3</v>
      </c>
      <c r="I7" s="312">
        <v>4</v>
      </c>
      <c r="J7" s="312">
        <v>5</v>
      </c>
      <c r="K7" s="312">
        <v>6</v>
      </c>
      <c r="L7" s="312">
        <v>7</v>
      </c>
      <c r="M7" s="312">
        <v>8</v>
      </c>
      <c r="N7" s="312">
        <v>9</v>
      </c>
      <c r="O7" s="312">
        <v>10</v>
      </c>
      <c r="P7" s="312">
        <v>11</v>
      </c>
      <c r="Q7" s="312">
        <v>12</v>
      </c>
      <c r="R7" s="312">
        <v>13</v>
      </c>
      <c r="S7" s="312">
        <v>14</v>
      </c>
      <c r="T7" s="312">
        <v>15</v>
      </c>
      <c r="U7" s="312">
        <v>16</v>
      </c>
      <c r="V7" s="312">
        <v>17</v>
      </c>
      <c r="W7" s="312">
        <v>18</v>
      </c>
      <c r="X7" s="312">
        <v>19</v>
      </c>
      <c r="Y7" s="312">
        <v>20</v>
      </c>
      <c r="Z7" s="312">
        <v>21</v>
      </c>
      <c r="AA7" s="312">
        <v>22</v>
      </c>
    </row>
    <row r="8" spans="1:256" s="77" customFormat="1" ht="22.5" customHeight="1">
      <c r="A8" s="303"/>
      <c r="B8" s="303"/>
      <c r="C8" s="303"/>
      <c r="D8" s="303"/>
      <c r="E8" s="303" t="s">
        <v>178</v>
      </c>
      <c r="F8" s="315">
        <f>F9</f>
        <v>166.7</v>
      </c>
      <c r="G8" s="315">
        <f aca="true" t="shared" si="0" ref="G8:AA8">G9</f>
        <v>122.4</v>
      </c>
      <c r="H8" s="315">
        <f t="shared" si="0"/>
        <v>78.6</v>
      </c>
      <c r="I8" s="315">
        <f t="shared" si="0"/>
        <v>0</v>
      </c>
      <c r="J8" s="315">
        <f t="shared" si="0"/>
        <v>26.4</v>
      </c>
      <c r="K8" s="315">
        <f t="shared" si="0"/>
        <v>0</v>
      </c>
      <c r="L8" s="315">
        <f t="shared" si="0"/>
        <v>0</v>
      </c>
      <c r="M8" s="315">
        <f t="shared" si="0"/>
        <v>17.4</v>
      </c>
      <c r="N8" s="315">
        <f t="shared" si="0"/>
        <v>0</v>
      </c>
      <c r="O8" s="315">
        <f t="shared" si="0"/>
        <v>30.1</v>
      </c>
      <c r="P8" s="315">
        <f t="shared" si="0"/>
        <v>19</v>
      </c>
      <c r="Q8" s="315">
        <f t="shared" si="0"/>
        <v>10</v>
      </c>
      <c r="R8" s="315">
        <f t="shared" si="0"/>
        <v>0</v>
      </c>
      <c r="S8" s="315">
        <f t="shared" si="0"/>
        <v>0</v>
      </c>
      <c r="T8" s="315">
        <f t="shared" si="0"/>
        <v>1.1</v>
      </c>
      <c r="U8" s="315">
        <f t="shared" si="0"/>
        <v>0</v>
      </c>
      <c r="V8" s="315">
        <f t="shared" si="0"/>
        <v>0</v>
      </c>
      <c r="W8" s="315">
        <f t="shared" si="0"/>
        <v>14.2</v>
      </c>
      <c r="X8" s="315">
        <f t="shared" si="0"/>
        <v>0</v>
      </c>
      <c r="Y8" s="315">
        <f t="shared" si="0"/>
        <v>0</v>
      </c>
      <c r="Z8" s="315">
        <f t="shared" si="0"/>
        <v>0</v>
      </c>
      <c r="AA8" s="315">
        <f t="shared" si="0"/>
        <v>0</v>
      </c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329"/>
      <c r="DT8" s="329"/>
      <c r="DU8" s="329"/>
      <c r="DV8" s="329"/>
      <c r="DW8" s="329"/>
      <c r="DX8" s="329"/>
      <c r="DY8" s="329"/>
      <c r="DZ8" s="329"/>
      <c r="EA8" s="329"/>
      <c r="EB8" s="329"/>
      <c r="EC8" s="329"/>
      <c r="ED8" s="329"/>
      <c r="EE8" s="329"/>
      <c r="EF8" s="329"/>
      <c r="EG8" s="329"/>
      <c r="EH8" s="329"/>
      <c r="EI8" s="329"/>
      <c r="EJ8" s="329"/>
      <c r="EK8" s="329"/>
      <c r="EL8" s="329"/>
      <c r="EM8" s="329"/>
      <c r="EN8" s="329"/>
      <c r="EO8" s="329"/>
      <c r="EP8" s="329"/>
      <c r="EQ8" s="329"/>
      <c r="ER8" s="329"/>
      <c r="ES8" s="329"/>
      <c r="ET8" s="329"/>
      <c r="EU8" s="329"/>
      <c r="EV8" s="329"/>
      <c r="EW8" s="329"/>
      <c r="EX8" s="329"/>
      <c r="EY8" s="329"/>
      <c r="EZ8" s="329"/>
      <c r="FA8" s="329"/>
      <c r="FB8" s="329"/>
      <c r="FC8" s="329"/>
      <c r="FD8" s="329"/>
      <c r="FE8" s="329"/>
      <c r="FF8" s="329"/>
      <c r="FG8" s="329"/>
      <c r="FH8" s="329"/>
      <c r="FI8" s="329"/>
      <c r="FJ8" s="329"/>
      <c r="FK8" s="329"/>
      <c r="FL8" s="329"/>
      <c r="FM8" s="329"/>
      <c r="FN8" s="329"/>
      <c r="FO8" s="329"/>
      <c r="FP8" s="329"/>
      <c r="FQ8" s="329"/>
      <c r="FR8" s="329"/>
      <c r="FS8" s="329"/>
      <c r="FT8" s="329"/>
      <c r="FU8" s="329"/>
      <c r="FV8" s="329"/>
      <c r="FW8" s="329"/>
      <c r="FX8" s="329"/>
      <c r="FY8" s="329"/>
      <c r="FZ8" s="329"/>
      <c r="GA8" s="329"/>
      <c r="GB8" s="329"/>
      <c r="GC8" s="329"/>
      <c r="GD8" s="329"/>
      <c r="GE8" s="329"/>
      <c r="GF8" s="329"/>
      <c r="GG8" s="329"/>
      <c r="GH8" s="329"/>
      <c r="GI8" s="329"/>
      <c r="GJ8" s="329"/>
      <c r="GK8" s="329"/>
      <c r="GL8" s="329"/>
      <c r="GM8" s="329"/>
      <c r="GN8" s="329"/>
      <c r="GO8" s="329"/>
      <c r="GP8" s="329"/>
      <c r="GQ8" s="329"/>
      <c r="GR8" s="329"/>
      <c r="GS8" s="329"/>
      <c r="GT8" s="329"/>
      <c r="GU8" s="329"/>
      <c r="GV8" s="329"/>
      <c r="GW8" s="329"/>
      <c r="GX8" s="329"/>
      <c r="GY8" s="329"/>
      <c r="GZ8" s="329"/>
      <c r="HA8" s="329"/>
      <c r="HB8" s="329"/>
      <c r="HC8" s="329"/>
      <c r="HD8" s="329"/>
      <c r="HE8" s="329"/>
      <c r="HF8" s="329"/>
      <c r="HG8" s="329"/>
      <c r="HH8" s="329"/>
      <c r="HI8" s="329"/>
      <c r="HJ8" s="329"/>
      <c r="HK8" s="329"/>
      <c r="HL8" s="329"/>
      <c r="HM8" s="329"/>
      <c r="HN8" s="329"/>
      <c r="HO8" s="329"/>
      <c r="HP8" s="329"/>
      <c r="HQ8" s="329"/>
      <c r="HR8" s="329"/>
      <c r="HS8" s="329"/>
      <c r="HT8" s="329"/>
      <c r="HU8" s="329"/>
      <c r="HV8" s="329"/>
      <c r="HW8" s="329"/>
      <c r="HX8" s="329"/>
      <c r="HY8" s="329"/>
      <c r="HZ8" s="329"/>
      <c r="IA8" s="329"/>
      <c r="IB8" s="329"/>
      <c r="IC8" s="329"/>
      <c r="ID8" s="329"/>
      <c r="IE8" s="329"/>
      <c r="IF8" s="329"/>
      <c r="IG8" s="329"/>
      <c r="IH8" s="329"/>
      <c r="II8" s="329"/>
      <c r="IJ8" s="329"/>
      <c r="IK8" s="329"/>
      <c r="IL8" s="329"/>
      <c r="IM8" s="329"/>
      <c r="IN8" s="329"/>
      <c r="IO8" s="329"/>
      <c r="IP8" s="329"/>
      <c r="IQ8" s="329"/>
      <c r="IR8" s="329"/>
      <c r="IS8" s="329"/>
      <c r="IT8" s="329"/>
      <c r="IU8" s="329"/>
      <c r="IV8" s="329"/>
    </row>
    <row r="9" spans="1:256" s="77" customFormat="1" ht="22.5" customHeight="1">
      <c r="A9" s="90">
        <v>208</v>
      </c>
      <c r="B9" s="90"/>
      <c r="C9" s="90"/>
      <c r="D9" s="554" t="s">
        <v>104</v>
      </c>
      <c r="E9" s="91" t="s">
        <v>105</v>
      </c>
      <c r="F9" s="315">
        <f>F10</f>
        <v>166.7</v>
      </c>
      <c r="G9" s="315">
        <f aca="true" t="shared" si="1" ref="G9:AA9">G10</f>
        <v>122.4</v>
      </c>
      <c r="H9" s="315">
        <f t="shared" si="1"/>
        <v>78.6</v>
      </c>
      <c r="I9" s="315">
        <f t="shared" si="1"/>
        <v>0</v>
      </c>
      <c r="J9" s="315">
        <f t="shared" si="1"/>
        <v>26.4</v>
      </c>
      <c r="K9" s="315">
        <f t="shared" si="1"/>
        <v>0</v>
      </c>
      <c r="L9" s="315">
        <f t="shared" si="1"/>
        <v>0</v>
      </c>
      <c r="M9" s="315">
        <f t="shared" si="1"/>
        <v>17.4</v>
      </c>
      <c r="N9" s="315">
        <f t="shared" si="1"/>
        <v>0</v>
      </c>
      <c r="O9" s="315">
        <f t="shared" si="1"/>
        <v>30.1</v>
      </c>
      <c r="P9" s="315">
        <f t="shared" si="1"/>
        <v>19</v>
      </c>
      <c r="Q9" s="315">
        <f t="shared" si="1"/>
        <v>10</v>
      </c>
      <c r="R9" s="315">
        <f t="shared" si="1"/>
        <v>0</v>
      </c>
      <c r="S9" s="315">
        <f t="shared" si="1"/>
        <v>0</v>
      </c>
      <c r="T9" s="315">
        <f t="shared" si="1"/>
        <v>1.1</v>
      </c>
      <c r="U9" s="315">
        <f t="shared" si="1"/>
        <v>0</v>
      </c>
      <c r="V9" s="315">
        <f t="shared" si="1"/>
        <v>0</v>
      </c>
      <c r="W9" s="315">
        <f t="shared" si="1"/>
        <v>14.2</v>
      </c>
      <c r="X9" s="315">
        <f t="shared" si="1"/>
        <v>0</v>
      </c>
      <c r="Y9" s="315">
        <f t="shared" si="1"/>
        <v>0</v>
      </c>
      <c r="Z9" s="315">
        <f t="shared" si="1"/>
        <v>0</v>
      </c>
      <c r="AA9" s="315">
        <f t="shared" si="1"/>
        <v>0</v>
      </c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DV9" s="329"/>
      <c r="DW9" s="329"/>
      <c r="DX9" s="329"/>
      <c r="DY9" s="329"/>
      <c r="DZ9" s="329"/>
      <c r="EA9" s="329"/>
      <c r="EB9" s="329"/>
      <c r="EC9" s="329"/>
      <c r="ED9" s="329"/>
      <c r="EE9" s="329"/>
      <c r="EF9" s="329"/>
      <c r="EG9" s="329"/>
      <c r="EH9" s="329"/>
      <c r="EI9" s="329"/>
      <c r="EJ9" s="329"/>
      <c r="EK9" s="329"/>
      <c r="EL9" s="329"/>
      <c r="EM9" s="329"/>
      <c r="EN9" s="329"/>
      <c r="EO9" s="329"/>
      <c r="EP9" s="329"/>
      <c r="EQ9" s="329"/>
      <c r="ER9" s="329"/>
      <c r="ES9" s="329"/>
      <c r="ET9" s="329"/>
      <c r="EU9" s="329"/>
      <c r="EV9" s="329"/>
      <c r="EW9" s="329"/>
      <c r="EX9" s="329"/>
      <c r="EY9" s="329"/>
      <c r="EZ9" s="329"/>
      <c r="FA9" s="329"/>
      <c r="FB9" s="329"/>
      <c r="FC9" s="329"/>
      <c r="FD9" s="329"/>
      <c r="FE9" s="329"/>
      <c r="FF9" s="329"/>
      <c r="FG9" s="329"/>
      <c r="FH9" s="329"/>
      <c r="FI9" s="329"/>
      <c r="FJ9" s="329"/>
      <c r="FK9" s="329"/>
      <c r="FL9" s="329"/>
      <c r="FM9" s="329"/>
      <c r="FN9" s="329"/>
      <c r="FO9" s="329"/>
      <c r="FP9" s="329"/>
      <c r="FQ9" s="329"/>
      <c r="FR9" s="329"/>
      <c r="FS9" s="329"/>
      <c r="FT9" s="329"/>
      <c r="FU9" s="329"/>
      <c r="FV9" s="329"/>
      <c r="FW9" s="329"/>
      <c r="FX9" s="329"/>
      <c r="FY9" s="329"/>
      <c r="FZ9" s="329"/>
      <c r="GA9" s="329"/>
      <c r="GB9" s="329"/>
      <c r="GC9" s="329"/>
      <c r="GD9" s="329"/>
      <c r="GE9" s="329"/>
      <c r="GF9" s="329"/>
      <c r="GG9" s="329"/>
      <c r="GH9" s="329"/>
      <c r="GI9" s="329"/>
      <c r="GJ9" s="329"/>
      <c r="GK9" s="329"/>
      <c r="GL9" s="329"/>
      <c r="GM9" s="329"/>
      <c r="GN9" s="329"/>
      <c r="GO9" s="329"/>
      <c r="GP9" s="329"/>
      <c r="GQ9" s="329"/>
      <c r="GR9" s="329"/>
      <c r="GS9" s="329"/>
      <c r="GT9" s="329"/>
      <c r="GU9" s="329"/>
      <c r="GV9" s="329"/>
      <c r="GW9" s="329"/>
      <c r="GX9" s="329"/>
      <c r="GY9" s="329"/>
      <c r="GZ9" s="329"/>
      <c r="HA9" s="329"/>
      <c r="HB9" s="329"/>
      <c r="HC9" s="329"/>
      <c r="HD9" s="329"/>
      <c r="HE9" s="329"/>
      <c r="HF9" s="329"/>
      <c r="HG9" s="329"/>
      <c r="HH9" s="329"/>
      <c r="HI9" s="329"/>
      <c r="HJ9" s="329"/>
      <c r="HK9" s="329"/>
      <c r="HL9" s="329"/>
      <c r="HM9" s="329"/>
      <c r="HN9" s="329"/>
      <c r="HO9" s="329"/>
      <c r="HP9" s="329"/>
      <c r="HQ9" s="329"/>
      <c r="HR9" s="329"/>
      <c r="HS9" s="329"/>
      <c r="HT9" s="329"/>
      <c r="HU9" s="329"/>
      <c r="HV9" s="329"/>
      <c r="HW9" s="329"/>
      <c r="HX9" s="329"/>
      <c r="HY9" s="329"/>
      <c r="HZ9" s="329"/>
      <c r="IA9" s="329"/>
      <c r="IB9" s="329"/>
      <c r="IC9" s="329"/>
      <c r="ID9" s="329"/>
      <c r="IE9" s="329"/>
      <c r="IF9" s="329"/>
      <c r="IG9" s="329"/>
      <c r="IH9" s="329"/>
      <c r="II9" s="329"/>
      <c r="IJ9" s="329"/>
      <c r="IK9" s="329"/>
      <c r="IL9" s="329"/>
      <c r="IM9" s="329"/>
      <c r="IN9" s="329"/>
      <c r="IO9" s="329"/>
      <c r="IP9" s="329"/>
      <c r="IQ9" s="329"/>
      <c r="IR9" s="329"/>
      <c r="IS9" s="329"/>
      <c r="IT9" s="329"/>
      <c r="IU9" s="329"/>
      <c r="IV9" s="329"/>
    </row>
    <row r="10" spans="1:256" s="77" customFormat="1" ht="22.5" customHeight="1">
      <c r="A10" s="92" t="s">
        <v>106</v>
      </c>
      <c r="B10" s="92" t="s">
        <v>107</v>
      </c>
      <c r="C10" s="90"/>
      <c r="D10" s="554" t="s">
        <v>104</v>
      </c>
      <c r="E10" s="91" t="s">
        <v>137</v>
      </c>
      <c r="F10" s="315">
        <f>F11</f>
        <v>166.7</v>
      </c>
      <c r="G10" s="315">
        <f aca="true" t="shared" si="2" ref="G10:AA10">G11</f>
        <v>122.4</v>
      </c>
      <c r="H10" s="315">
        <f t="shared" si="2"/>
        <v>78.6</v>
      </c>
      <c r="I10" s="315">
        <f t="shared" si="2"/>
        <v>0</v>
      </c>
      <c r="J10" s="315">
        <f t="shared" si="2"/>
        <v>26.4</v>
      </c>
      <c r="K10" s="315">
        <f t="shared" si="2"/>
        <v>0</v>
      </c>
      <c r="L10" s="315">
        <f t="shared" si="2"/>
        <v>0</v>
      </c>
      <c r="M10" s="315">
        <f t="shared" si="2"/>
        <v>17.4</v>
      </c>
      <c r="N10" s="315">
        <f t="shared" si="2"/>
        <v>0</v>
      </c>
      <c r="O10" s="315">
        <f t="shared" si="2"/>
        <v>30.1</v>
      </c>
      <c r="P10" s="315">
        <f t="shared" si="2"/>
        <v>19</v>
      </c>
      <c r="Q10" s="315">
        <f t="shared" si="2"/>
        <v>10</v>
      </c>
      <c r="R10" s="315">
        <f t="shared" si="2"/>
        <v>0</v>
      </c>
      <c r="S10" s="315">
        <f t="shared" si="2"/>
        <v>0</v>
      </c>
      <c r="T10" s="315">
        <f t="shared" si="2"/>
        <v>1.1</v>
      </c>
      <c r="U10" s="315">
        <f t="shared" si="2"/>
        <v>0</v>
      </c>
      <c r="V10" s="315">
        <f t="shared" si="2"/>
        <v>0</v>
      </c>
      <c r="W10" s="315">
        <f t="shared" si="2"/>
        <v>14.2</v>
      </c>
      <c r="X10" s="315">
        <f t="shared" si="2"/>
        <v>0</v>
      </c>
      <c r="Y10" s="315">
        <f t="shared" si="2"/>
        <v>0</v>
      </c>
      <c r="Z10" s="315">
        <f t="shared" si="2"/>
        <v>0</v>
      </c>
      <c r="AA10" s="315">
        <f t="shared" si="2"/>
        <v>0</v>
      </c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29"/>
      <c r="DG10" s="329"/>
      <c r="DH10" s="329"/>
      <c r="DI10" s="329"/>
      <c r="DJ10" s="329"/>
      <c r="DK10" s="329"/>
      <c r="DL10" s="329"/>
      <c r="DM10" s="329"/>
      <c r="DN10" s="329"/>
      <c r="DO10" s="329"/>
      <c r="DP10" s="329"/>
      <c r="DQ10" s="329"/>
      <c r="DR10" s="329"/>
      <c r="DS10" s="329"/>
      <c r="DT10" s="329"/>
      <c r="DU10" s="329"/>
      <c r="DV10" s="329"/>
      <c r="DW10" s="329"/>
      <c r="DX10" s="329"/>
      <c r="DY10" s="329"/>
      <c r="DZ10" s="329"/>
      <c r="EA10" s="329"/>
      <c r="EB10" s="329"/>
      <c r="EC10" s="329"/>
      <c r="ED10" s="329"/>
      <c r="EE10" s="329"/>
      <c r="EF10" s="329"/>
      <c r="EG10" s="329"/>
      <c r="EH10" s="329"/>
      <c r="EI10" s="329"/>
      <c r="EJ10" s="329"/>
      <c r="EK10" s="329"/>
      <c r="EL10" s="329"/>
      <c r="EM10" s="329"/>
      <c r="EN10" s="329"/>
      <c r="EO10" s="329"/>
      <c r="EP10" s="329"/>
      <c r="EQ10" s="329"/>
      <c r="ER10" s="329"/>
      <c r="ES10" s="329"/>
      <c r="ET10" s="329"/>
      <c r="EU10" s="329"/>
      <c r="EV10" s="329"/>
      <c r="EW10" s="329"/>
      <c r="EX10" s="329"/>
      <c r="EY10" s="329"/>
      <c r="EZ10" s="329"/>
      <c r="FA10" s="329"/>
      <c r="FB10" s="329"/>
      <c r="FC10" s="329"/>
      <c r="FD10" s="329"/>
      <c r="FE10" s="329"/>
      <c r="FF10" s="329"/>
      <c r="FG10" s="329"/>
      <c r="FH10" s="329"/>
      <c r="FI10" s="329"/>
      <c r="FJ10" s="329"/>
      <c r="FK10" s="329"/>
      <c r="FL10" s="329"/>
      <c r="FM10" s="329"/>
      <c r="FN10" s="329"/>
      <c r="FO10" s="329"/>
      <c r="FP10" s="329"/>
      <c r="FQ10" s="329"/>
      <c r="FR10" s="329"/>
      <c r="FS10" s="329"/>
      <c r="FT10" s="329"/>
      <c r="FU10" s="329"/>
      <c r="FV10" s="329"/>
      <c r="FW10" s="329"/>
      <c r="FX10" s="329"/>
      <c r="FY10" s="329"/>
      <c r="FZ10" s="329"/>
      <c r="GA10" s="329"/>
      <c r="GB10" s="329"/>
      <c r="GC10" s="329"/>
      <c r="GD10" s="329"/>
      <c r="GE10" s="329"/>
      <c r="GF10" s="329"/>
      <c r="GG10" s="329"/>
      <c r="GH10" s="329"/>
      <c r="GI10" s="329"/>
      <c r="GJ10" s="329"/>
      <c r="GK10" s="329"/>
      <c r="GL10" s="329"/>
      <c r="GM10" s="329"/>
      <c r="GN10" s="329"/>
      <c r="GO10" s="329"/>
      <c r="GP10" s="329"/>
      <c r="GQ10" s="329"/>
      <c r="GR10" s="329"/>
      <c r="GS10" s="329"/>
      <c r="GT10" s="329"/>
      <c r="GU10" s="329"/>
      <c r="GV10" s="329"/>
      <c r="GW10" s="329"/>
      <c r="GX10" s="329"/>
      <c r="GY10" s="329"/>
      <c r="GZ10" s="329"/>
      <c r="HA10" s="329"/>
      <c r="HB10" s="329"/>
      <c r="HC10" s="329"/>
      <c r="HD10" s="329"/>
      <c r="HE10" s="329"/>
      <c r="HF10" s="329"/>
      <c r="HG10" s="329"/>
      <c r="HH10" s="329"/>
      <c r="HI10" s="329"/>
      <c r="HJ10" s="329"/>
      <c r="HK10" s="329"/>
      <c r="HL10" s="329"/>
      <c r="HM10" s="329"/>
      <c r="HN10" s="329"/>
      <c r="HO10" s="329"/>
      <c r="HP10" s="329"/>
      <c r="HQ10" s="329"/>
      <c r="HR10" s="329"/>
      <c r="HS10" s="329"/>
      <c r="HT10" s="329"/>
      <c r="HU10" s="329"/>
      <c r="HV10" s="329"/>
      <c r="HW10" s="329"/>
      <c r="HX10" s="329"/>
      <c r="HY10" s="329"/>
      <c r="HZ10" s="329"/>
      <c r="IA10" s="329"/>
      <c r="IB10" s="329"/>
      <c r="IC10" s="329"/>
      <c r="ID10" s="329"/>
      <c r="IE10" s="329"/>
      <c r="IF10" s="329"/>
      <c r="IG10" s="329"/>
      <c r="IH10" s="329"/>
      <c r="II10" s="329"/>
      <c r="IJ10" s="329"/>
      <c r="IK10" s="329"/>
      <c r="IL10" s="329"/>
      <c r="IM10" s="329"/>
      <c r="IN10" s="329"/>
      <c r="IO10" s="329"/>
      <c r="IP10" s="329"/>
      <c r="IQ10" s="329"/>
      <c r="IR10" s="329"/>
      <c r="IS10" s="329"/>
      <c r="IT10" s="329"/>
      <c r="IU10" s="329"/>
      <c r="IV10" s="329"/>
    </row>
    <row r="11" spans="1:256" s="26" customFormat="1" ht="26.25" customHeight="1">
      <c r="A11" s="93" t="s">
        <v>106</v>
      </c>
      <c r="B11" s="93" t="s">
        <v>107</v>
      </c>
      <c r="C11" s="93" t="s">
        <v>109</v>
      </c>
      <c r="D11" s="554" t="s">
        <v>104</v>
      </c>
      <c r="E11" s="94" t="s">
        <v>242</v>
      </c>
      <c r="F11" s="316">
        <f>G11+O11+W11+X11</f>
        <v>166.7</v>
      </c>
      <c r="G11" s="316">
        <f>SUM(H11:N11)</f>
        <v>122.4</v>
      </c>
      <c r="H11" s="316">
        <v>78.6</v>
      </c>
      <c r="I11" s="316"/>
      <c r="J11" s="316">
        <v>26.4</v>
      </c>
      <c r="K11" s="316"/>
      <c r="L11" s="316"/>
      <c r="M11" s="320">
        <v>17.4</v>
      </c>
      <c r="N11" s="316"/>
      <c r="O11" s="316">
        <f>SUM(P11:V11)</f>
        <v>30.1</v>
      </c>
      <c r="P11" s="316">
        <v>19</v>
      </c>
      <c r="Q11" s="316">
        <v>10</v>
      </c>
      <c r="R11" s="316"/>
      <c r="S11" s="316"/>
      <c r="T11" s="316">
        <v>1.1</v>
      </c>
      <c r="U11" s="316"/>
      <c r="V11" s="316"/>
      <c r="W11" s="316">
        <v>14.2</v>
      </c>
      <c r="X11" s="316">
        <f>SUM(Y11:AA11)</f>
        <v>0</v>
      </c>
      <c r="Y11" s="316"/>
      <c r="Z11" s="316"/>
      <c r="AA11" s="330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1"/>
      <c r="DQ11" s="331"/>
      <c r="DR11" s="331"/>
      <c r="DS11" s="331"/>
      <c r="DT11" s="331"/>
      <c r="DU11" s="331"/>
      <c r="DV11" s="331"/>
      <c r="DW11" s="331"/>
      <c r="DX11" s="331"/>
      <c r="DY11" s="331"/>
      <c r="DZ11" s="331"/>
      <c r="EA11" s="331"/>
      <c r="EB11" s="331"/>
      <c r="EC11" s="331"/>
      <c r="ED11" s="331"/>
      <c r="EE11" s="331"/>
      <c r="EF11" s="331"/>
      <c r="EG11" s="331"/>
      <c r="EH11" s="331"/>
      <c r="EI11" s="331"/>
      <c r="EJ11" s="331"/>
      <c r="EK11" s="331"/>
      <c r="EL11" s="331"/>
      <c r="EM11" s="331"/>
      <c r="EN11" s="331"/>
      <c r="EO11" s="331"/>
      <c r="EP11" s="331"/>
      <c r="EQ11" s="331"/>
      <c r="ER11" s="331"/>
      <c r="ES11" s="331"/>
      <c r="ET11" s="331"/>
      <c r="EU11" s="331"/>
      <c r="EV11" s="331"/>
      <c r="EW11" s="331"/>
      <c r="EX11" s="331"/>
      <c r="EY11" s="331"/>
      <c r="EZ11" s="331"/>
      <c r="FA11" s="331"/>
      <c r="FB11" s="331"/>
      <c r="FC11" s="331"/>
      <c r="FD11" s="331"/>
      <c r="FE11" s="331"/>
      <c r="FF11" s="331"/>
      <c r="FG11" s="331"/>
      <c r="FH11" s="331"/>
      <c r="FI11" s="331"/>
      <c r="FJ11" s="331"/>
      <c r="FK11" s="331"/>
      <c r="FL11" s="331"/>
      <c r="FM11" s="331"/>
      <c r="FN11" s="331"/>
      <c r="FO11" s="331"/>
      <c r="FP11" s="331"/>
      <c r="FQ11" s="331"/>
      <c r="FR11" s="331"/>
      <c r="FS11" s="331"/>
      <c r="FT11" s="331"/>
      <c r="FU11" s="331"/>
      <c r="FV11" s="331"/>
      <c r="FW11" s="331"/>
      <c r="FX11" s="331"/>
      <c r="FY11" s="331"/>
      <c r="FZ11" s="331"/>
      <c r="GA11" s="331"/>
      <c r="GB11" s="331"/>
      <c r="GC11" s="331"/>
      <c r="GD11" s="331"/>
      <c r="GE11" s="331"/>
      <c r="GF11" s="331"/>
      <c r="GG11" s="331"/>
      <c r="GH11" s="331"/>
      <c r="GI11" s="331"/>
      <c r="GJ11" s="331"/>
      <c r="GK11" s="331"/>
      <c r="GL11" s="331"/>
      <c r="GM11" s="331"/>
      <c r="GN11" s="331"/>
      <c r="GO11" s="331"/>
      <c r="GP11" s="331"/>
      <c r="GQ11" s="331"/>
      <c r="GR11" s="331"/>
      <c r="GS11" s="331"/>
      <c r="GT11" s="331"/>
      <c r="GU11" s="331"/>
      <c r="GV11" s="331"/>
      <c r="GW11" s="331"/>
      <c r="GX11" s="331"/>
      <c r="GY11" s="331"/>
      <c r="GZ11" s="331"/>
      <c r="HA11" s="331"/>
      <c r="HB11" s="331"/>
      <c r="HC11" s="331"/>
      <c r="HD11" s="331"/>
      <c r="HE11" s="331"/>
      <c r="HF11" s="331"/>
      <c r="HG11" s="331"/>
      <c r="HH11" s="331"/>
      <c r="HI11" s="331"/>
      <c r="HJ11" s="331"/>
      <c r="HK11" s="331"/>
      <c r="HL11" s="331"/>
      <c r="HM11" s="331"/>
      <c r="HN11" s="331"/>
      <c r="HO11" s="331"/>
      <c r="HP11" s="331"/>
      <c r="HQ11" s="331"/>
      <c r="HR11" s="331"/>
      <c r="HS11" s="331"/>
      <c r="HT11" s="331"/>
      <c r="HU11" s="331"/>
      <c r="HV11" s="331"/>
      <c r="HW11" s="331"/>
      <c r="HX11" s="331"/>
      <c r="HY11" s="331"/>
      <c r="HZ11" s="331"/>
      <c r="IA11" s="331"/>
      <c r="IB11" s="331"/>
      <c r="IC11" s="331"/>
      <c r="ID11" s="331"/>
      <c r="IE11" s="331"/>
      <c r="IF11" s="331"/>
      <c r="IG11" s="331"/>
      <c r="IH11" s="331"/>
      <c r="II11" s="331"/>
      <c r="IJ11" s="331"/>
      <c r="IK11" s="331"/>
      <c r="IL11" s="331"/>
      <c r="IM11" s="331"/>
      <c r="IN11" s="331"/>
      <c r="IO11" s="331"/>
      <c r="IP11" s="331"/>
      <c r="IQ11" s="331"/>
      <c r="IR11" s="331"/>
      <c r="IS11" s="331"/>
      <c r="IT11" s="331"/>
      <c r="IU11" s="331"/>
      <c r="IV11" s="331"/>
    </row>
    <row r="12" spans="1:28" ht="22.5" customHeight="1">
      <c r="A12" s="317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21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</row>
    <row r="13" spans="1:28" ht="22.5" customHeight="1">
      <c r="A13" s="317"/>
      <c r="B13" s="317"/>
      <c r="C13" s="317"/>
      <c r="D13" s="317"/>
      <c r="E13" s="317"/>
      <c r="F13" s="318"/>
      <c r="G13" s="317"/>
      <c r="H13" s="317"/>
      <c r="I13" s="317"/>
      <c r="J13" s="317"/>
      <c r="K13" s="317"/>
      <c r="L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</row>
    <row r="14" spans="1:27" ht="22.5" customHeight="1">
      <c r="A14" s="317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</row>
    <row r="15" spans="1:27" ht="22.5" customHeight="1">
      <c r="A15" s="317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</row>
    <row r="16" spans="1:26" ht="22.5" customHeight="1">
      <c r="A16" s="317"/>
      <c r="B16" s="317"/>
      <c r="C16" s="317"/>
      <c r="D16" s="317"/>
      <c r="E16" s="317"/>
      <c r="F16" s="317"/>
      <c r="J16" s="317"/>
      <c r="K16" s="317"/>
      <c r="L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</row>
    <row r="17" spans="1:25" ht="22.5" customHeight="1">
      <c r="A17" s="317"/>
      <c r="B17" s="317"/>
      <c r="C17" s="317"/>
      <c r="D17" s="317"/>
      <c r="E17" s="317"/>
      <c r="F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</row>
    <row r="18" spans="15:24" ht="22.5" customHeight="1">
      <c r="O18" s="317"/>
      <c r="P18" s="317"/>
      <c r="Q18" s="317"/>
      <c r="R18" s="317"/>
      <c r="S18" s="317"/>
      <c r="T18" s="317"/>
      <c r="U18" s="317"/>
      <c r="V18" s="317"/>
      <c r="W18" s="317"/>
      <c r="X18" s="317"/>
    </row>
    <row r="19" spans="15:17" ht="22.5" customHeight="1">
      <c r="O19" s="317"/>
      <c r="P19" s="317"/>
      <c r="Q19" s="317"/>
    </row>
    <row r="20" ht="22.5" customHeight="1"/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D8" sqref="D8:D10"/>
    </sheetView>
  </sheetViews>
  <sheetFormatPr defaultColWidth="9.00390625" defaultRowHeight="14.25"/>
  <cols>
    <col min="1" max="3" width="5.375" style="0" customWidth="1"/>
    <col min="5" max="5" width="47.125" style="0" customWidth="1"/>
    <col min="6" max="6" width="12.50390625" style="0" customWidth="1"/>
  </cols>
  <sheetData>
    <row r="1" ht="14.25" customHeight="1">
      <c r="N1" t="s">
        <v>249</v>
      </c>
    </row>
    <row r="2" spans="1:14" ht="33" customHeight="1">
      <c r="A2" s="302" t="s">
        <v>250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 ht="14.25" customHeight="1">
      <c r="A3" s="260" t="s">
        <v>2</v>
      </c>
      <c r="B3" s="260"/>
      <c r="C3" s="260"/>
      <c r="D3" s="260"/>
      <c r="E3" s="260"/>
      <c r="M3" s="264" t="s">
        <v>78</v>
      </c>
      <c r="N3" s="264"/>
    </row>
    <row r="4" spans="1:14" ht="22.5" customHeight="1">
      <c r="A4" s="261" t="s">
        <v>98</v>
      </c>
      <c r="B4" s="261"/>
      <c r="C4" s="261"/>
      <c r="D4" s="85" t="s">
        <v>144</v>
      </c>
      <c r="E4" s="85" t="s">
        <v>80</v>
      </c>
      <c r="F4" s="85" t="s">
        <v>81</v>
      </c>
      <c r="G4" s="85" t="s">
        <v>146</v>
      </c>
      <c r="H4" s="85"/>
      <c r="I4" s="85"/>
      <c r="J4" s="85"/>
      <c r="K4" s="85"/>
      <c r="L4" s="85" t="s">
        <v>150</v>
      </c>
      <c r="M4" s="85"/>
      <c r="N4" s="85"/>
    </row>
    <row r="5" spans="1:14" ht="17.25" customHeight="1">
      <c r="A5" s="85" t="s">
        <v>101</v>
      </c>
      <c r="B5" s="134" t="s">
        <v>102</v>
      </c>
      <c r="C5" s="85" t="s">
        <v>103</v>
      </c>
      <c r="D5" s="85"/>
      <c r="E5" s="85"/>
      <c r="F5" s="85"/>
      <c r="G5" s="85" t="s">
        <v>182</v>
      </c>
      <c r="H5" s="85" t="s">
        <v>183</v>
      </c>
      <c r="I5" s="85" t="s">
        <v>159</v>
      </c>
      <c r="J5" s="85" t="s">
        <v>160</v>
      </c>
      <c r="K5" s="85" t="s">
        <v>161</v>
      </c>
      <c r="L5" s="85" t="s">
        <v>182</v>
      </c>
      <c r="M5" s="85" t="s">
        <v>126</v>
      </c>
      <c r="N5" s="85" t="s">
        <v>184</v>
      </c>
    </row>
    <row r="6" spans="1:14" ht="27" customHeight="1">
      <c r="A6" s="85"/>
      <c r="B6" s="13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s="77" customFormat="1" ht="20.25" customHeight="1">
      <c r="A7" s="303"/>
      <c r="B7" s="303"/>
      <c r="C7" s="303"/>
      <c r="D7" s="303"/>
      <c r="E7" s="303" t="s">
        <v>178</v>
      </c>
      <c r="F7" s="304">
        <f>F8</f>
        <v>166.7</v>
      </c>
      <c r="G7" s="304">
        <f aca="true" t="shared" si="0" ref="G7:N7">G8</f>
        <v>166.7</v>
      </c>
      <c r="H7" s="304">
        <f t="shared" si="0"/>
        <v>122.4</v>
      </c>
      <c r="I7" s="304">
        <f t="shared" si="0"/>
        <v>30.1</v>
      </c>
      <c r="J7" s="304">
        <f t="shared" si="0"/>
        <v>14.2</v>
      </c>
      <c r="K7" s="305">
        <f t="shared" si="0"/>
        <v>0</v>
      </c>
      <c r="L7" s="305">
        <f t="shared" si="0"/>
        <v>0</v>
      </c>
      <c r="M7" s="305">
        <f t="shared" si="0"/>
        <v>0</v>
      </c>
      <c r="N7" s="305">
        <f t="shared" si="0"/>
        <v>0</v>
      </c>
    </row>
    <row r="8" spans="1:14" s="77" customFormat="1" ht="20.25" customHeight="1">
      <c r="A8" s="90">
        <v>208</v>
      </c>
      <c r="B8" s="90"/>
      <c r="C8" s="90"/>
      <c r="D8" s="554" t="s">
        <v>104</v>
      </c>
      <c r="E8" s="91" t="s">
        <v>105</v>
      </c>
      <c r="F8" s="304">
        <f>F9</f>
        <v>166.7</v>
      </c>
      <c r="G8" s="304">
        <f aca="true" t="shared" si="1" ref="G8:N8">G9</f>
        <v>166.7</v>
      </c>
      <c r="H8" s="304">
        <f t="shared" si="1"/>
        <v>122.4</v>
      </c>
      <c r="I8" s="304">
        <f t="shared" si="1"/>
        <v>30.1</v>
      </c>
      <c r="J8" s="304">
        <f t="shared" si="1"/>
        <v>14.2</v>
      </c>
      <c r="K8" s="305">
        <f t="shared" si="1"/>
        <v>0</v>
      </c>
      <c r="L8" s="305">
        <f t="shared" si="1"/>
        <v>0</v>
      </c>
      <c r="M8" s="305">
        <f t="shared" si="1"/>
        <v>0</v>
      </c>
      <c r="N8" s="305">
        <f t="shared" si="1"/>
        <v>0</v>
      </c>
    </row>
    <row r="9" spans="1:14" s="77" customFormat="1" ht="20.25" customHeight="1">
      <c r="A9" s="92" t="s">
        <v>106</v>
      </c>
      <c r="B9" s="92" t="s">
        <v>107</v>
      </c>
      <c r="C9" s="90"/>
      <c r="D9" s="554" t="s">
        <v>104</v>
      </c>
      <c r="E9" s="91" t="s">
        <v>137</v>
      </c>
      <c r="F9" s="304">
        <f>F10</f>
        <v>166.7</v>
      </c>
      <c r="G9" s="304">
        <f aca="true" t="shared" si="2" ref="G9:N9">G10</f>
        <v>166.7</v>
      </c>
      <c r="H9" s="304">
        <f t="shared" si="2"/>
        <v>122.4</v>
      </c>
      <c r="I9" s="304">
        <f t="shared" si="2"/>
        <v>30.1</v>
      </c>
      <c r="J9" s="304">
        <f t="shared" si="2"/>
        <v>14.2</v>
      </c>
      <c r="K9" s="305">
        <f t="shared" si="2"/>
        <v>0</v>
      </c>
      <c r="L9" s="305">
        <f t="shared" si="2"/>
        <v>0</v>
      </c>
      <c r="M9" s="305">
        <f t="shared" si="2"/>
        <v>0</v>
      </c>
      <c r="N9" s="305">
        <f t="shared" si="2"/>
        <v>0</v>
      </c>
    </row>
    <row r="10" spans="1:14" s="26" customFormat="1" ht="29.25" customHeight="1">
      <c r="A10" s="93" t="s">
        <v>106</v>
      </c>
      <c r="B10" s="93" t="s">
        <v>107</v>
      </c>
      <c r="C10" s="93" t="s">
        <v>109</v>
      </c>
      <c r="D10" s="554" t="s">
        <v>104</v>
      </c>
      <c r="E10" s="94" t="s">
        <v>242</v>
      </c>
      <c r="F10" s="95">
        <f>G10+L10</f>
        <v>166.7</v>
      </c>
      <c r="G10" s="95">
        <f>SUM(H10:K10)</f>
        <v>166.7</v>
      </c>
      <c r="H10" s="95">
        <v>122.4</v>
      </c>
      <c r="I10" s="95">
        <v>30.1</v>
      </c>
      <c r="J10" s="95">
        <v>14.2</v>
      </c>
      <c r="K10" s="306"/>
      <c r="L10" s="306"/>
      <c r="M10" s="306"/>
      <c r="N10" s="306"/>
    </row>
  </sheetData>
  <sheetProtection formatCells="0" formatColumns="0" formatRows="0"/>
  <mergeCells count="20">
    <mergeCell ref="A2:N2"/>
    <mergeCell ref="A3:E3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workbookViewId="0" topLeftCell="A1">
      <selection activeCell="D9" sqref="D9:D11"/>
    </sheetView>
  </sheetViews>
  <sheetFormatPr defaultColWidth="6.75390625" defaultRowHeight="22.5" customHeight="1"/>
  <cols>
    <col min="1" max="3" width="4.00390625" style="289" customWidth="1"/>
    <col min="4" max="4" width="9.625" style="289" customWidth="1"/>
    <col min="5" max="5" width="48.875" style="289" customWidth="1"/>
    <col min="6" max="6" width="8.625" style="289" customWidth="1"/>
    <col min="7" max="14" width="7.25390625" style="289" customWidth="1"/>
    <col min="15" max="15" width="7.00390625" style="289" customWidth="1"/>
    <col min="16" max="24" width="7.25390625" style="289" customWidth="1"/>
    <col min="25" max="25" width="6.875" style="289" customWidth="1"/>
    <col min="26" max="26" width="7.25390625" style="289" customWidth="1"/>
    <col min="27" max="16384" width="6.75390625" style="289" customWidth="1"/>
  </cols>
  <sheetData>
    <row r="1" spans="2:26" ht="22.5" customHeight="1"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X1" s="298" t="s">
        <v>251</v>
      </c>
      <c r="Y1" s="298"/>
      <c r="Z1" s="298"/>
    </row>
    <row r="2" spans="1:26" ht="22.5" customHeight="1">
      <c r="A2" s="291" t="s">
        <v>252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</row>
    <row r="3" spans="1:26" ht="22.5" customHeight="1">
      <c r="A3" s="292" t="s">
        <v>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X3" s="299" t="s">
        <v>78</v>
      </c>
      <c r="Y3" s="299"/>
      <c r="Z3" s="299"/>
    </row>
    <row r="4" spans="1:26" ht="22.5" customHeight="1">
      <c r="A4" s="293" t="s">
        <v>98</v>
      </c>
      <c r="B4" s="293"/>
      <c r="C4" s="293"/>
      <c r="D4" s="294" t="s">
        <v>79</v>
      </c>
      <c r="E4" s="294" t="s">
        <v>99</v>
      </c>
      <c r="F4" s="294" t="s">
        <v>187</v>
      </c>
      <c r="G4" s="294" t="s">
        <v>188</v>
      </c>
      <c r="H4" s="294" t="s">
        <v>189</v>
      </c>
      <c r="I4" s="294" t="s">
        <v>190</v>
      </c>
      <c r="J4" s="294" t="s">
        <v>191</v>
      </c>
      <c r="K4" s="294" t="s">
        <v>192</v>
      </c>
      <c r="L4" s="294" t="s">
        <v>193</v>
      </c>
      <c r="M4" s="294" t="s">
        <v>194</v>
      </c>
      <c r="N4" s="294" t="s">
        <v>195</v>
      </c>
      <c r="O4" s="294" t="s">
        <v>196</v>
      </c>
      <c r="P4" s="294" t="s">
        <v>197</v>
      </c>
      <c r="Q4" s="294" t="s">
        <v>198</v>
      </c>
      <c r="R4" s="294" t="s">
        <v>199</v>
      </c>
      <c r="S4" s="294" t="s">
        <v>200</v>
      </c>
      <c r="T4" s="294" t="s">
        <v>201</v>
      </c>
      <c r="U4" s="294" t="s">
        <v>202</v>
      </c>
      <c r="V4" s="294" t="s">
        <v>203</v>
      </c>
      <c r="W4" s="294" t="s">
        <v>204</v>
      </c>
      <c r="X4" s="294" t="s">
        <v>205</v>
      </c>
      <c r="Y4" s="294" t="s">
        <v>206</v>
      </c>
      <c r="Z4" s="294" t="s">
        <v>207</v>
      </c>
    </row>
    <row r="5" spans="1:26" ht="22.5" customHeight="1">
      <c r="A5" s="294" t="s">
        <v>101</v>
      </c>
      <c r="B5" s="294" t="s">
        <v>102</v>
      </c>
      <c r="C5" s="294" t="s">
        <v>103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</row>
    <row r="6" spans="1:26" ht="22.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</row>
    <row r="7" spans="1:26" ht="22.5" customHeight="1">
      <c r="A7" s="293" t="s">
        <v>93</v>
      </c>
      <c r="B7" s="293" t="s">
        <v>93</v>
      </c>
      <c r="C7" s="293" t="s">
        <v>93</v>
      </c>
      <c r="D7" s="293" t="s">
        <v>93</v>
      </c>
      <c r="E7" s="293" t="s">
        <v>93</v>
      </c>
      <c r="F7" s="293">
        <v>1</v>
      </c>
      <c r="G7" s="293">
        <v>2</v>
      </c>
      <c r="H7" s="293">
        <v>3</v>
      </c>
      <c r="I7" s="293">
        <v>4</v>
      </c>
      <c r="J7" s="293">
        <v>5</v>
      </c>
      <c r="K7" s="293">
        <v>6</v>
      </c>
      <c r="L7" s="293">
        <v>7</v>
      </c>
      <c r="M7" s="293">
        <v>8</v>
      </c>
      <c r="N7" s="293">
        <v>9</v>
      </c>
      <c r="O7" s="293">
        <v>10</v>
      </c>
      <c r="P7" s="293">
        <v>11</v>
      </c>
      <c r="Q7" s="293">
        <v>12</v>
      </c>
      <c r="R7" s="293">
        <v>13</v>
      </c>
      <c r="S7" s="293">
        <v>14</v>
      </c>
      <c r="T7" s="293">
        <v>15</v>
      </c>
      <c r="U7" s="293">
        <v>16</v>
      </c>
      <c r="V7" s="293">
        <v>17</v>
      </c>
      <c r="W7" s="293">
        <v>18</v>
      </c>
      <c r="X7" s="293">
        <v>19</v>
      </c>
      <c r="Y7" s="293">
        <v>20</v>
      </c>
      <c r="Z7" s="293">
        <v>21</v>
      </c>
    </row>
    <row r="8" spans="1:26" s="77" customFormat="1" ht="22.5" customHeight="1">
      <c r="A8" s="262"/>
      <c r="B8" s="262"/>
      <c r="C8" s="262"/>
      <c r="D8" s="262"/>
      <c r="E8" s="262" t="s">
        <v>178</v>
      </c>
      <c r="F8" s="295">
        <f>F9</f>
        <v>22</v>
      </c>
      <c r="G8" s="295">
        <f aca="true" t="shared" si="0" ref="G8:Z8">G9</f>
        <v>2.4</v>
      </c>
      <c r="H8" s="295">
        <f t="shared" si="0"/>
        <v>0</v>
      </c>
      <c r="I8" s="295">
        <f t="shared" si="0"/>
        <v>0.4</v>
      </c>
      <c r="J8" s="295">
        <f t="shared" si="0"/>
        <v>1.6</v>
      </c>
      <c r="K8" s="295">
        <f t="shared" si="0"/>
        <v>0</v>
      </c>
      <c r="L8" s="295">
        <f t="shared" si="0"/>
        <v>0</v>
      </c>
      <c r="M8" s="295">
        <f t="shared" si="0"/>
        <v>0.48</v>
      </c>
      <c r="N8" s="295">
        <f t="shared" si="0"/>
        <v>0</v>
      </c>
      <c r="O8" s="295">
        <f t="shared" si="0"/>
        <v>0</v>
      </c>
      <c r="P8" s="295">
        <f t="shared" si="0"/>
        <v>0</v>
      </c>
      <c r="Q8" s="295">
        <f t="shared" si="0"/>
        <v>0</v>
      </c>
      <c r="R8" s="295">
        <f t="shared" si="0"/>
        <v>2</v>
      </c>
      <c r="S8" s="295">
        <f t="shared" si="0"/>
        <v>0</v>
      </c>
      <c r="T8" s="295">
        <f t="shared" si="0"/>
        <v>0</v>
      </c>
      <c r="U8" s="295">
        <f t="shared" si="0"/>
        <v>5.4</v>
      </c>
      <c r="V8" s="295">
        <f t="shared" si="0"/>
        <v>0</v>
      </c>
      <c r="W8" s="295">
        <f t="shared" si="0"/>
        <v>8.3</v>
      </c>
      <c r="X8" s="295">
        <f t="shared" si="0"/>
        <v>0</v>
      </c>
      <c r="Y8" s="295">
        <f t="shared" si="0"/>
        <v>0</v>
      </c>
      <c r="Z8" s="295">
        <f t="shared" si="0"/>
        <v>1.42</v>
      </c>
    </row>
    <row r="9" spans="1:26" s="77" customFormat="1" ht="22.5" customHeight="1">
      <c r="A9" s="90">
        <v>208</v>
      </c>
      <c r="B9" s="90"/>
      <c r="C9" s="90"/>
      <c r="D9" s="554" t="s">
        <v>104</v>
      </c>
      <c r="E9" s="91" t="s">
        <v>105</v>
      </c>
      <c r="F9" s="295">
        <f>F10</f>
        <v>22</v>
      </c>
      <c r="G9" s="295">
        <f aca="true" t="shared" si="1" ref="G9:Z9">G10</f>
        <v>2.4</v>
      </c>
      <c r="H9" s="295">
        <f t="shared" si="1"/>
        <v>0</v>
      </c>
      <c r="I9" s="295">
        <f t="shared" si="1"/>
        <v>0.4</v>
      </c>
      <c r="J9" s="295">
        <f t="shared" si="1"/>
        <v>1.6</v>
      </c>
      <c r="K9" s="295">
        <f t="shared" si="1"/>
        <v>0</v>
      </c>
      <c r="L9" s="295">
        <f t="shared" si="1"/>
        <v>0</v>
      </c>
      <c r="M9" s="295">
        <f t="shared" si="1"/>
        <v>0.48</v>
      </c>
      <c r="N9" s="295">
        <f t="shared" si="1"/>
        <v>0</v>
      </c>
      <c r="O9" s="295">
        <f t="shared" si="1"/>
        <v>0</v>
      </c>
      <c r="P9" s="295">
        <f t="shared" si="1"/>
        <v>0</v>
      </c>
      <c r="Q9" s="295">
        <f t="shared" si="1"/>
        <v>0</v>
      </c>
      <c r="R9" s="295">
        <f t="shared" si="1"/>
        <v>2</v>
      </c>
      <c r="S9" s="295">
        <f t="shared" si="1"/>
        <v>0</v>
      </c>
      <c r="T9" s="295">
        <f t="shared" si="1"/>
        <v>0</v>
      </c>
      <c r="U9" s="295">
        <f t="shared" si="1"/>
        <v>5.4</v>
      </c>
      <c r="V9" s="295">
        <f t="shared" si="1"/>
        <v>0</v>
      </c>
      <c r="W9" s="295">
        <f t="shared" si="1"/>
        <v>8.3</v>
      </c>
      <c r="X9" s="295">
        <f t="shared" si="1"/>
        <v>0</v>
      </c>
      <c r="Y9" s="295">
        <f t="shared" si="1"/>
        <v>0</v>
      </c>
      <c r="Z9" s="295">
        <f t="shared" si="1"/>
        <v>1.42</v>
      </c>
    </row>
    <row r="10" spans="1:26" s="77" customFormat="1" ht="22.5" customHeight="1">
      <c r="A10" s="92" t="s">
        <v>106</v>
      </c>
      <c r="B10" s="92" t="s">
        <v>107</v>
      </c>
      <c r="C10" s="90"/>
      <c r="D10" s="554" t="s">
        <v>104</v>
      </c>
      <c r="E10" s="91" t="s">
        <v>137</v>
      </c>
      <c r="F10" s="295">
        <f>F11</f>
        <v>22</v>
      </c>
      <c r="G10" s="295">
        <f aca="true" t="shared" si="2" ref="G10:Z10">G11</f>
        <v>2.4</v>
      </c>
      <c r="H10" s="295">
        <f t="shared" si="2"/>
        <v>0</v>
      </c>
      <c r="I10" s="295">
        <f t="shared" si="2"/>
        <v>0.4</v>
      </c>
      <c r="J10" s="295">
        <f t="shared" si="2"/>
        <v>1.6</v>
      </c>
      <c r="K10" s="295">
        <f t="shared" si="2"/>
        <v>0</v>
      </c>
      <c r="L10" s="295">
        <f t="shared" si="2"/>
        <v>0</v>
      </c>
      <c r="M10" s="295">
        <f t="shared" si="2"/>
        <v>0.48</v>
      </c>
      <c r="N10" s="295">
        <f t="shared" si="2"/>
        <v>0</v>
      </c>
      <c r="O10" s="295">
        <f t="shared" si="2"/>
        <v>0</v>
      </c>
      <c r="P10" s="295">
        <f t="shared" si="2"/>
        <v>0</v>
      </c>
      <c r="Q10" s="295">
        <f t="shared" si="2"/>
        <v>0</v>
      </c>
      <c r="R10" s="295">
        <f t="shared" si="2"/>
        <v>2</v>
      </c>
      <c r="S10" s="295">
        <f t="shared" si="2"/>
        <v>0</v>
      </c>
      <c r="T10" s="295">
        <f t="shared" si="2"/>
        <v>0</v>
      </c>
      <c r="U10" s="295">
        <f t="shared" si="2"/>
        <v>5.4</v>
      </c>
      <c r="V10" s="295">
        <f t="shared" si="2"/>
        <v>0</v>
      </c>
      <c r="W10" s="295">
        <f t="shared" si="2"/>
        <v>8.3</v>
      </c>
      <c r="X10" s="295">
        <f t="shared" si="2"/>
        <v>0</v>
      </c>
      <c r="Y10" s="295">
        <f t="shared" si="2"/>
        <v>0</v>
      </c>
      <c r="Z10" s="295">
        <f t="shared" si="2"/>
        <v>1.42</v>
      </c>
    </row>
    <row r="11" spans="1:26" s="288" customFormat="1" ht="22.5" customHeight="1">
      <c r="A11" s="263" t="s">
        <v>106</v>
      </c>
      <c r="B11" s="263" t="s">
        <v>107</v>
      </c>
      <c r="C11" s="263" t="s">
        <v>111</v>
      </c>
      <c r="D11" s="554" t="s">
        <v>104</v>
      </c>
      <c r="E11" s="94" t="s">
        <v>208</v>
      </c>
      <c r="F11" s="296">
        <f>SUM(G11:Z11)</f>
        <v>22</v>
      </c>
      <c r="G11" s="296">
        <v>2.4</v>
      </c>
      <c r="H11" s="296"/>
      <c r="I11" s="296">
        <v>0.4</v>
      </c>
      <c r="J11" s="296">
        <v>1.6</v>
      </c>
      <c r="K11" s="296"/>
      <c r="L11" s="296"/>
      <c r="M11" s="296">
        <v>0.48</v>
      </c>
      <c r="N11" s="296"/>
      <c r="O11" s="296"/>
      <c r="P11" s="296"/>
      <c r="Q11" s="296"/>
      <c r="R11" s="296">
        <v>2</v>
      </c>
      <c r="S11" s="296"/>
      <c r="T11" s="296"/>
      <c r="U11" s="300">
        <v>5.4</v>
      </c>
      <c r="V11" s="301"/>
      <c r="W11" s="301">
        <v>8.3</v>
      </c>
      <c r="X11" s="300"/>
      <c r="Y11" s="300"/>
      <c r="Z11" s="301">
        <v>1.42</v>
      </c>
    </row>
    <row r="12" spans="1:26" ht="28.5" customHeight="1">
      <c r="A12" s="297"/>
      <c r="B12" s="288"/>
      <c r="C12" s="288"/>
      <c r="D12" s="288"/>
      <c r="E12" s="288"/>
      <c r="F12" s="288"/>
      <c r="G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</row>
    <row r="13" spans="11:19" ht="22.5" customHeight="1">
      <c r="K13" s="288"/>
      <c r="L13" s="288"/>
      <c r="M13" s="288"/>
      <c r="S13" s="288"/>
    </row>
    <row r="14" spans="11:13" ht="22.5" customHeight="1">
      <c r="K14" s="288"/>
      <c r="L14" s="288"/>
      <c r="M14" s="288"/>
    </row>
    <row r="15" ht="22.5" customHeight="1">
      <c r="K15" s="288"/>
    </row>
  </sheetData>
  <sheetProtection formatCells="0" formatColumns="0" formatRows="0"/>
  <mergeCells count="31">
    <mergeCell ref="X1:Z1"/>
    <mergeCell ref="A2:Z2"/>
    <mergeCell ref="A3:E3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D8" sqref="D8:D10"/>
    </sheetView>
  </sheetViews>
  <sheetFormatPr defaultColWidth="9.00390625" defaultRowHeight="14.25"/>
  <cols>
    <col min="1" max="3" width="5.75390625" style="0" customWidth="1"/>
    <col min="5" max="5" width="51.1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253</v>
      </c>
    </row>
    <row r="2" spans="1:20" ht="33.75" customHeight="1">
      <c r="A2" s="79" t="s">
        <v>254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4.25" customHeight="1">
      <c r="A3" s="260" t="s">
        <v>2</v>
      </c>
      <c r="B3" s="285"/>
      <c r="C3" s="285"/>
      <c r="D3" s="285"/>
      <c r="E3" s="285"/>
      <c r="S3" s="264" t="s">
        <v>78</v>
      </c>
      <c r="T3" s="264"/>
    </row>
    <row r="4" spans="1:20" ht="22.5" customHeight="1">
      <c r="A4" s="286" t="s">
        <v>98</v>
      </c>
      <c r="B4" s="286"/>
      <c r="C4" s="286"/>
      <c r="D4" s="85" t="s">
        <v>211</v>
      </c>
      <c r="E4" s="85" t="s">
        <v>145</v>
      </c>
      <c r="F4" s="84" t="s">
        <v>187</v>
      </c>
      <c r="G4" s="85" t="s">
        <v>147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 t="s">
        <v>150</v>
      </c>
      <c r="S4" s="85"/>
      <c r="T4" s="85"/>
    </row>
    <row r="5" spans="1:20" ht="14.25" customHeight="1">
      <c r="A5" s="286"/>
      <c r="B5" s="286"/>
      <c r="C5" s="286"/>
      <c r="D5" s="85"/>
      <c r="E5" s="85"/>
      <c r="F5" s="86"/>
      <c r="G5" s="85" t="s">
        <v>90</v>
      </c>
      <c r="H5" s="85" t="s">
        <v>212</v>
      </c>
      <c r="I5" s="85" t="s">
        <v>197</v>
      </c>
      <c r="J5" s="85" t="s">
        <v>198</v>
      </c>
      <c r="K5" s="85" t="s">
        <v>213</v>
      </c>
      <c r="L5" s="85" t="s">
        <v>214</v>
      </c>
      <c r="M5" s="85" t="s">
        <v>199</v>
      </c>
      <c r="N5" s="85" t="s">
        <v>215</v>
      </c>
      <c r="O5" s="85" t="s">
        <v>202</v>
      </c>
      <c r="P5" s="85" t="s">
        <v>216</v>
      </c>
      <c r="Q5" s="85" t="s">
        <v>217</v>
      </c>
      <c r="R5" s="85" t="s">
        <v>90</v>
      </c>
      <c r="S5" s="85" t="s">
        <v>218</v>
      </c>
      <c r="T5" s="85" t="s">
        <v>184</v>
      </c>
    </row>
    <row r="6" spans="1:20" ht="42.75" customHeight="1">
      <c r="A6" s="85" t="s">
        <v>101</v>
      </c>
      <c r="B6" s="85" t="s">
        <v>102</v>
      </c>
      <c r="C6" s="85" t="s">
        <v>103</v>
      </c>
      <c r="D6" s="85"/>
      <c r="E6" s="85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s="77" customFormat="1" ht="42.75" customHeight="1">
      <c r="A7" s="262"/>
      <c r="B7" s="262"/>
      <c r="C7" s="262"/>
      <c r="D7" s="262"/>
      <c r="E7" s="262" t="s">
        <v>178</v>
      </c>
      <c r="F7" s="89">
        <f>F8</f>
        <v>22</v>
      </c>
      <c r="G7" s="89">
        <f aca="true" t="shared" si="0" ref="G7:T7">G8</f>
        <v>22</v>
      </c>
      <c r="H7" s="89">
        <f t="shared" si="0"/>
        <v>4.88</v>
      </c>
      <c r="I7" s="89">
        <f t="shared" si="0"/>
        <v>0</v>
      </c>
      <c r="J7" s="89">
        <f t="shared" si="0"/>
        <v>0</v>
      </c>
      <c r="K7" s="89">
        <f t="shared" si="0"/>
        <v>0</v>
      </c>
      <c r="L7" s="89">
        <f t="shared" si="0"/>
        <v>0</v>
      </c>
      <c r="M7" s="89">
        <f t="shared" si="0"/>
        <v>2</v>
      </c>
      <c r="N7" s="89">
        <f t="shared" si="0"/>
        <v>0</v>
      </c>
      <c r="O7" s="89">
        <f t="shared" si="0"/>
        <v>5.4</v>
      </c>
      <c r="P7" s="89">
        <f t="shared" si="0"/>
        <v>0</v>
      </c>
      <c r="Q7" s="89">
        <f t="shared" si="0"/>
        <v>9.72</v>
      </c>
      <c r="R7" s="89">
        <f t="shared" si="0"/>
        <v>0</v>
      </c>
      <c r="S7" s="89">
        <f t="shared" si="0"/>
        <v>0</v>
      </c>
      <c r="T7" s="89">
        <f t="shared" si="0"/>
        <v>0</v>
      </c>
    </row>
    <row r="8" spans="1:20" s="77" customFormat="1" ht="42.75" customHeight="1">
      <c r="A8" s="90">
        <v>208</v>
      </c>
      <c r="B8" s="90"/>
      <c r="C8" s="90"/>
      <c r="D8" s="554" t="s">
        <v>104</v>
      </c>
      <c r="E8" s="91" t="s">
        <v>105</v>
      </c>
      <c r="F8" s="89">
        <f>F9</f>
        <v>22</v>
      </c>
      <c r="G8" s="89">
        <f aca="true" t="shared" si="1" ref="G8:T8">G9</f>
        <v>22</v>
      </c>
      <c r="H8" s="89">
        <f t="shared" si="1"/>
        <v>4.88</v>
      </c>
      <c r="I8" s="89">
        <f t="shared" si="1"/>
        <v>0</v>
      </c>
      <c r="J8" s="89">
        <f t="shared" si="1"/>
        <v>0</v>
      </c>
      <c r="K8" s="89">
        <f t="shared" si="1"/>
        <v>0</v>
      </c>
      <c r="L8" s="89">
        <f t="shared" si="1"/>
        <v>0</v>
      </c>
      <c r="M8" s="89">
        <f t="shared" si="1"/>
        <v>2</v>
      </c>
      <c r="N8" s="89">
        <f t="shared" si="1"/>
        <v>0</v>
      </c>
      <c r="O8" s="89">
        <f t="shared" si="1"/>
        <v>5.4</v>
      </c>
      <c r="P8" s="89">
        <f t="shared" si="1"/>
        <v>0</v>
      </c>
      <c r="Q8" s="89">
        <f t="shared" si="1"/>
        <v>9.72</v>
      </c>
      <c r="R8" s="89">
        <f t="shared" si="1"/>
        <v>0</v>
      </c>
      <c r="S8" s="89">
        <f t="shared" si="1"/>
        <v>0</v>
      </c>
      <c r="T8" s="89">
        <f t="shared" si="1"/>
        <v>0</v>
      </c>
    </row>
    <row r="9" spans="1:20" s="77" customFormat="1" ht="42.75" customHeight="1">
      <c r="A9" s="92" t="s">
        <v>106</v>
      </c>
      <c r="B9" s="92" t="s">
        <v>107</v>
      </c>
      <c r="C9" s="90"/>
      <c r="D9" s="554" t="s">
        <v>104</v>
      </c>
      <c r="E9" s="91" t="s">
        <v>137</v>
      </c>
      <c r="F9" s="89">
        <f>F10</f>
        <v>22</v>
      </c>
      <c r="G9" s="89">
        <f aca="true" t="shared" si="2" ref="G9:T9">G10</f>
        <v>22</v>
      </c>
      <c r="H9" s="89">
        <f t="shared" si="2"/>
        <v>4.88</v>
      </c>
      <c r="I9" s="89">
        <f t="shared" si="2"/>
        <v>0</v>
      </c>
      <c r="J9" s="89">
        <f t="shared" si="2"/>
        <v>0</v>
      </c>
      <c r="K9" s="89">
        <f t="shared" si="2"/>
        <v>0</v>
      </c>
      <c r="L9" s="89">
        <f t="shared" si="2"/>
        <v>0</v>
      </c>
      <c r="M9" s="89">
        <f t="shared" si="2"/>
        <v>2</v>
      </c>
      <c r="N9" s="89">
        <f t="shared" si="2"/>
        <v>0</v>
      </c>
      <c r="O9" s="89">
        <f t="shared" si="2"/>
        <v>5.4</v>
      </c>
      <c r="P9" s="89">
        <f t="shared" si="2"/>
        <v>0</v>
      </c>
      <c r="Q9" s="89">
        <f t="shared" si="2"/>
        <v>9.72</v>
      </c>
      <c r="R9" s="89">
        <f t="shared" si="2"/>
        <v>0</v>
      </c>
      <c r="S9" s="89">
        <f t="shared" si="2"/>
        <v>0</v>
      </c>
      <c r="T9" s="89">
        <f t="shared" si="2"/>
        <v>0</v>
      </c>
    </row>
    <row r="10" spans="1:20" s="26" customFormat="1" ht="35.25" customHeight="1">
      <c r="A10" s="263" t="s">
        <v>106</v>
      </c>
      <c r="B10" s="263" t="s">
        <v>107</v>
      </c>
      <c r="C10" s="263" t="s">
        <v>111</v>
      </c>
      <c r="D10" s="554" t="s">
        <v>104</v>
      </c>
      <c r="E10" s="94" t="s">
        <v>208</v>
      </c>
      <c r="F10" s="95">
        <f>G10+R10</f>
        <v>22</v>
      </c>
      <c r="G10" s="95">
        <f>SUM(H10:Q10)</f>
        <v>22</v>
      </c>
      <c r="H10" s="95">
        <v>4.88</v>
      </c>
      <c r="I10" s="95"/>
      <c r="J10" s="95"/>
      <c r="K10" s="95"/>
      <c r="L10" s="95"/>
      <c r="M10" s="95">
        <v>2</v>
      </c>
      <c r="N10" s="95"/>
      <c r="O10" s="95">
        <v>5.4</v>
      </c>
      <c r="P10" s="95"/>
      <c r="Q10" s="95">
        <v>9.72</v>
      </c>
      <c r="R10" s="287"/>
      <c r="S10" s="287"/>
      <c r="T10" s="287"/>
    </row>
  </sheetData>
  <sheetProtection formatCells="0" formatColumns="0" formatRows="0"/>
  <mergeCells count="23">
    <mergeCell ref="A2:T2"/>
    <mergeCell ref="A3:E3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showZeros="0" workbookViewId="0" topLeftCell="A1">
      <selection activeCell="D9" sqref="D9:D11"/>
    </sheetView>
  </sheetViews>
  <sheetFormatPr defaultColWidth="6.875" defaultRowHeight="22.5" customHeight="1"/>
  <cols>
    <col min="1" max="3" width="4.00390625" style="266" customWidth="1"/>
    <col min="4" max="4" width="11.125" style="266" customWidth="1"/>
    <col min="5" max="5" width="54.375" style="266" customWidth="1"/>
    <col min="6" max="6" width="11.375" style="266" customWidth="1"/>
    <col min="7" max="12" width="10.375" style="266" customWidth="1"/>
    <col min="13" max="246" width="6.75390625" style="266" customWidth="1"/>
    <col min="247" max="252" width="6.75390625" style="267" customWidth="1"/>
    <col min="253" max="253" width="6.875" style="268" customWidth="1"/>
    <col min="254" max="16384" width="6.875" style="268" customWidth="1"/>
  </cols>
  <sheetData>
    <row r="1" spans="12:253" ht="22.5" customHeight="1">
      <c r="L1" s="266" t="s">
        <v>255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69" t="s">
        <v>256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270" t="s">
        <v>2</v>
      </c>
      <c r="B3" s="270"/>
      <c r="C3" s="270"/>
      <c r="D3" s="270"/>
      <c r="E3" s="270"/>
      <c r="H3" s="271"/>
      <c r="J3" s="278" t="s">
        <v>78</v>
      </c>
      <c r="K3" s="278"/>
      <c r="L3" s="27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72" t="s">
        <v>98</v>
      </c>
      <c r="B4" s="272"/>
      <c r="C4" s="272"/>
      <c r="D4" s="273" t="s">
        <v>144</v>
      </c>
      <c r="E4" s="273" t="s">
        <v>99</v>
      </c>
      <c r="F4" s="273" t="s">
        <v>187</v>
      </c>
      <c r="G4" s="274" t="s">
        <v>221</v>
      </c>
      <c r="H4" s="273" t="s">
        <v>222</v>
      </c>
      <c r="I4" s="273" t="s">
        <v>223</v>
      </c>
      <c r="J4" s="273" t="s">
        <v>224</v>
      </c>
      <c r="K4" s="273" t="s">
        <v>225</v>
      </c>
      <c r="L4" s="273" t="s">
        <v>207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73" t="s">
        <v>101</v>
      </c>
      <c r="B5" s="273" t="s">
        <v>102</v>
      </c>
      <c r="C5" s="273" t="s">
        <v>103</v>
      </c>
      <c r="D5" s="273"/>
      <c r="E5" s="273"/>
      <c r="F5" s="273"/>
      <c r="G5" s="274"/>
      <c r="H5" s="273"/>
      <c r="I5" s="273"/>
      <c r="J5" s="273"/>
      <c r="K5" s="273"/>
      <c r="L5" s="27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73"/>
      <c r="B6" s="273"/>
      <c r="C6" s="273"/>
      <c r="D6" s="273"/>
      <c r="E6" s="273"/>
      <c r="F6" s="273"/>
      <c r="G6" s="274"/>
      <c r="H6" s="273"/>
      <c r="I6" s="273"/>
      <c r="J6" s="273"/>
      <c r="K6" s="273"/>
      <c r="L6" s="27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75" t="s">
        <v>93</v>
      </c>
      <c r="B7" s="275" t="s">
        <v>93</v>
      </c>
      <c r="C7" s="275" t="s">
        <v>93</v>
      </c>
      <c r="D7" s="275" t="s">
        <v>93</v>
      </c>
      <c r="E7" s="275" t="s">
        <v>93</v>
      </c>
      <c r="F7" s="275">
        <v>1</v>
      </c>
      <c r="G7" s="272">
        <v>2</v>
      </c>
      <c r="H7" s="272">
        <v>3</v>
      </c>
      <c r="I7" s="272">
        <v>4</v>
      </c>
      <c r="J7" s="275">
        <v>5</v>
      </c>
      <c r="K7" s="275"/>
      <c r="L7" s="275">
        <v>6</v>
      </c>
      <c r="M7" s="27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6" s="77" customFormat="1" ht="22.5" customHeight="1">
      <c r="A8" s="262"/>
      <c r="B8" s="262"/>
      <c r="C8" s="262"/>
      <c r="D8" s="262"/>
      <c r="E8" s="262" t="s">
        <v>178</v>
      </c>
      <c r="F8" s="276">
        <f>F9</f>
        <v>8.8</v>
      </c>
      <c r="G8" s="276">
        <f aca="true" t="shared" si="0" ref="G8:L8">G9</f>
        <v>0</v>
      </c>
      <c r="H8" s="276">
        <f t="shared" si="0"/>
        <v>0</v>
      </c>
      <c r="I8" s="276">
        <f t="shared" si="0"/>
        <v>0</v>
      </c>
      <c r="J8" s="276">
        <f t="shared" si="0"/>
        <v>0</v>
      </c>
      <c r="K8" s="276">
        <f t="shared" si="0"/>
        <v>0</v>
      </c>
      <c r="L8" s="276">
        <f t="shared" si="0"/>
        <v>8.8</v>
      </c>
      <c r="M8" s="279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0"/>
      <c r="ET8" s="280"/>
      <c r="EU8" s="280"/>
      <c r="EV8" s="280"/>
      <c r="EW8" s="280"/>
      <c r="EX8" s="280"/>
      <c r="EY8" s="280"/>
      <c r="EZ8" s="280"/>
      <c r="FA8" s="280"/>
      <c r="FB8" s="280"/>
      <c r="FC8" s="280"/>
      <c r="FD8" s="280"/>
      <c r="FE8" s="280"/>
      <c r="FF8" s="280"/>
      <c r="FG8" s="280"/>
      <c r="FH8" s="280"/>
      <c r="FI8" s="280"/>
      <c r="FJ8" s="280"/>
      <c r="FK8" s="280"/>
      <c r="FL8" s="280"/>
      <c r="FM8" s="280"/>
      <c r="FN8" s="280"/>
      <c r="FO8" s="280"/>
      <c r="FP8" s="280"/>
      <c r="FQ8" s="280"/>
      <c r="FR8" s="280"/>
      <c r="FS8" s="280"/>
      <c r="FT8" s="280"/>
      <c r="FU8" s="280"/>
      <c r="FV8" s="280"/>
      <c r="FW8" s="280"/>
      <c r="FX8" s="280"/>
      <c r="FY8" s="280"/>
      <c r="FZ8" s="280"/>
      <c r="GA8" s="280"/>
      <c r="GB8" s="280"/>
      <c r="GC8" s="280"/>
      <c r="GD8" s="280"/>
      <c r="GE8" s="280"/>
      <c r="GF8" s="280"/>
      <c r="GG8" s="280"/>
      <c r="GH8" s="280"/>
      <c r="GI8" s="280"/>
      <c r="GJ8" s="280"/>
      <c r="GK8" s="280"/>
      <c r="GL8" s="280"/>
      <c r="GM8" s="280"/>
      <c r="GN8" s="280"/>
      <c r="GO8" s="280"/>
      <c r="GP8" s="280"/>
      <c r="GQ8" s="280"/>
      <c r="GR8" s="280"/>
      <c r="GS8" s="280"/>
      <c r="GT8" s="280"/>
      <c r="GU8" s="280"/>
      <c r="GV8" s="280"/>
      <c r="GW8" s="280"/>
      <c r="GX8" s="280"/>
      <c r="GY8" s="280"/>
      <c r="GZ8" s="280"/>
      <c r="HA8" s="280"/>
      <c r="HB8" s="280"/>
      <c r="HC8" s="280"/>
      <c r="HD8" s="280"/>
      <c r="HE8" s="280"/>
      <c r="HF8" s="280"/>
      <c r="HG8" s="280"/>
      <c r="HH8" s="280"/>
      <c r="HI8" s="280"/>
      <c r="HJ8" s="280"/>
      <c r="HK8" s="280"/>
      <c r="HL8" s="280"/>
      <c r="HM8" s="280"/>
      <c r="HN8" s="280"/>
      <c r="HO8" s="280"/>
      <c r="HP8" s="280"/>
      <c r="HQ8" s="280"/>
      <c r="HR8" s="280"/>
      <c r="HS8" s="280"/>
      <c r="HT8" s="280"/>
      <c r="HU8" s="280"/>
      <c r="HV8" s="280"/>
      <c r="HW8" s="280"/>
      <c r="HX8" s="280"/>
      <c r="HY8" s="280"/>
      <c r="HZ8" s="280"/>
      <c r="IA8" s="280"/>
      <c r="IB8" s="280"/>
      <c r="IC8" s="280"/>
      <c r="ID8" s="280"/>
      <c r="IE8" s="280"/>
      <c r="IF8" s="280"/>
      <c r="IG8" s="280"/>
      <c r="IH8" s="280"/>
      <c r="II8" s="280"/>
      <c r="IJ8" s="280"/>
      <c r="IK8" s="280"/>
      <c r="IL8" s="280"/>
      <c r="IM8" s="283"/>
      <c r="IN8" s="283"/>
      <c r="IO8" s="283"/>
      <c r="IP8" s="283"/>
      <c r="IQ8" s="283"/>
      <c r="IR8" s="283"/>
      <c r="IS8" s="284"/>
      <c r="IT8" s="284"/>
      <c r="IU8" s="284"/>
      <c r="IV8" s="284"/>
    </row>
    <row r="9" spans="1:256" s="77" customFormat="1" ht="22.5" customHeight="1">
      <c r="A9" s="90">
        <v>208</v>
      </c>
      <c r="B9" s="90"/>
      <c r="C9" s="90"/>
      <c r="D9" s="554" t="s">
        <v>104</v>
      </c>
      <c r="E9" s="91" t="s">
        <v>105</v>
      </c>
      <c r="F9" s="276">
        <f>F10</f>
        <v>8.8</v>
      </c>
      <c r="G9" s="276">
        <f aca="true" t="shared" si="1" ref="G9:L9">G10</f>
        <v>0</v>
      </c>
      <c r="H9" s="276">
        <f t="shared" si="1"/>
        <v>0</v>
      </c>
      <c r="I9" s="276">
        <f t="shared" si="1"/>
        <v>0</v>
      </c>
      <c r="J9" s="276">
        <f t="shared" si="1"/>
        <v>0</v>
      </c>
      <c r="K9" s="276">
        <f t="shared" si="1"/>
        <v>0</v>
      </c>
      <c r="L9" s="276">
        <f t="shared" si="1"/>
        <v>8.8</v>
      </c>
      <c r="M9" s="279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0"/>
      <c r="ET9" s="280"/>
      <c r="EU9" s="280"/>
      <c r="EV9" s="280"/>
      <c r="EW9" s="280"/>
      <c r="EX9" s="280"/>
      <c r="EY9" s="280"/>
      <c r="EZ9" s="280"/>
      <c r="FA9" s="280"/>
      <c r="FB9" s="280"/>
      <c r="FC9" s="280"/>
      <c r="FD9" s="280"/>
      <c r="FE9" s="280"/>
      <c r="FF9" s="280"/>
      <c r="FG9" s="280"/>
      <c r="FH9" s="280"/>
      <c r="FI9" s="280"/>
      <c r="FJ9" s="280"/>
      <c r="FK9" s="280"/>
      <c r="FL9" s="280"/>
      <c r="FM9" s="280"/>
      <c r="FN9" s="280"/>
      <c r="FO9" s="280"/>
      <c r="FP9" s="280"/>
      <c r="FQ9" s="280"/>
      <c r="FR9" s="280"/>
      <c r="FS9" s="280"/>
      <c r="FT9" s="280"/>
      <c r="FU9" s="280"/>
      <c r="FV9" s="280"/>
      <c r="FW9" s="280"/>
      <c r="FX9" s="280"/>
      <c r="FY9" s="280"/>
      <c r="FZ9" s="280"/>
      <c r="GA9" s="280"/>
      <c r="GB9" s="280"/>
      <c r="GC9" s="280"/>
      <c r="GD9" s="280"/>
      <c r="GE9" s="280"/>
      <c r="GF9" s="280"/>
      <c r="GG9" s="280"/>
      <c r="GH9" s="280"/>
      <c r="GI9" s="280"/>
      <c r="GJ9" s="280"/>
      <c r="GK9" s="280"/>
      <c r="GL9" s="280"/>
      <c r="GM9" s="280"/>
      <c r="GN9" s="280"/>
      <c r="GO9" s="280"/>
      <c r="GP9" s="280"/>
      <c r="GQ9" s="280"/>
      <c r="GR9" s="280"/>
      <c r="GS9" s="280"/>
      <c r="GT9" s="280"/>
      <c r="GU9" s="280"/>
      <c r="GV9" s="280"/>
      <c r="GW9" s="280"/>
      <c r="GX9" s="280"/>
      <c r="GY9" s="280"/>
      <c r="GZ9" s="280"/>
      <c r="HA9" s="280"/>
      <c r="HB9" s="280"/>
      <c r="HC9" s="280"/>
      <c r="HD9" s="280"/>
      <c r="HE9" s="280"/>
      <c r="HF9" s="280"/>
      <c r="HG9" s="280"/>
      <c r="HH9" s="280"/>
      <c r="HI9" s="280"/>
      <c r="HJ9" s="280"/>
      <c r="HK9" s="280"/>
      <c r="HL9" s="280"/>
      <c r="HM9" s="280"/>
      <c r="HN9" s="280"/>
      <c r="HO9" s="280"/>
      <c r="HP9" s="280"/>
      <c r="HQ9" s="280"/>
      <c r="HR9" s="280"/>
      <c r="HS9" s="280"/>
      <c r="HT9" s="280"/>
      <c r="HU9" s="280"/>
      <c r="HV9" s="280"/>
      <c r="HW9" s="280"/>
      <c r="HX9" s="280"/>
      <c r="HY9" s="280"/>
      <c r="HZ9" s="280"/>
      <c r="IA9" s="280"/>
      <c r="IB9" s="280"/>
      <c r="IC9" s="280"/>
      <c r="ID9" s="280"/>
      <c r="IE9" s="280"/>
      <c r="IF9" s="280"/>
      <c r="IG9" s="280"/>
      <c r="IH9" s="280"/>
      <c r="II9" s="280"/>
      <c r="IJ9" s="280"/>
      <c r="IK9" s="280"/>
      <c r="IL9" s="280"/>
      <c r="IM9" s="283"/>
      <c r="IN9" s="283"/>
      <c r="IO9" s="283"/>
      <c r="IP9" s="283"/>
      <c r="IQ9" s="283"/>
      <c r="IR9" s="283"/>
      <c r="IS9" s="284"/>
      <c r="IT9" s="284"/>
      <c r="IU9" s="284"/>
      <c r="IV9" s="284"/>
    </row>
    <row r="10" spans="1:256" s="77" customFormat="1" ht="22.5" customHeight="1">
      <c r="A10" s="92" t="s">
        <v>106</v>
      </c>
      <c r="B10" s="92" t="s">
        <v>107</v>
      </c>
      <c r="C10" s="90"/>
      <c r="D10" s="554" t="s">
        <v>104</v>
      </c>
      <c r="E10" s="91" t="s">
        <v>137</v>
      </c>
      <c r="F10" s="276">
        <f>F11</f>
        <v>8.8</v>
      </c>
      <c r="G10" s="276">
        <f aca="true" t="shared" si="2" ref="G10:L10">G11</f>
        <v>0</v>
      </c>
      <c r="H10" s="276">
        <f t="shared" si="2"/>
        <v>0</v>
      </c>
      <c r="I10" s="276">
        <f t="shared" si="2"/>
        <v>0</v>
      </c>
      <c r="J10" s="276">
        <f t="shared" si="2"/>
        <v>0</v>
      </c>
      <c r="K10" s="276">
        <f t="shared" si="2"/>
        <v>0</v>
      </c>
      <c r="L10" s="276">
        <f t="shared" si="2"/>
        <v>8.8</v>
      </c>
      <c r="M10" s="279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0"/>
      <c r="DE10" s="280"/>
      <c r="DF10" s="280"/>
      <c r="DG10" s="280"/>
      <c r="DH10" s="280"/>
      <c r="DI10" s="280"/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/>
      <c r="DY10" s="280"/>
      <c r="DZ10" s="280"/>
      <c r="EA10" s="280"/>
      <c r="EB10" s="280"/>
      <c r="EC10" s="280"/>
      <c r="ED10" s="280"/>
      <c r="EE10" s="280"/>
      <c r="EF10" s="280"/>
      <c r="EG10" s="280"/>
      <c r="EH10" s="280"/>
      <c r="EI10" s="280"/>
      <c r="EJ10" s="280"/>
      <c r="EK10" s="280"/>
      <c r="EL10" s="280"/>
      <c r="EM10" s="280"/>
      <c r="EN10" s="280"/>
      <c r="EO10" s="280"/>
      <c r="EP10" s="280"/>
      <c r="EQ10" s="280"/>
      <c r="ER10" s="280"/>
      <c r="ES10" s="280"/>
      <c r="ET10" s="280"/>
      <c r="EU10" s="280"/>
      <c r="EV10" s="280"/>
      <c r="EW10" s="280"/>
      <c r="EX10" s="280"/>
      <c r="EY10" s="280"/>
      <c r="EZ10" s="280"/>
      <c r="FA10" s="280"/>
      <c r="FB10" s="280"/>
      <c r="FC10" s="280"/>
      <c r="FD10" s="280"/>
      <c r="FE10" s="280"/>
      <c r="FF10" s="280"/>
      <c r="FG10" s="280"/>
      <c r="FH10" s="280"/>
      <c r="FI10" s="280"/>
      <c r="FJ10" s="280"/>
      <c r="FK10" s="280"/>
      <c r="FL10" s="280"/>
      <c r="FM10" s="280"/>
      <c r="FN10" s="280"/>
      <c r="FO10" s="280"/>
      <c r="FP10" s="280"/>
      <c r="FQ10" s="280"/>
      <c r="FR10" s="280"/>
      <c r="FS10" s="280"/>
      <c r="FT10" s="280"/>
      <c r="FU10" s="280"/>
      <c r="FV10" s="280"/>
      <c r="FW10" s="280"/>
      <c r="FX10" s="280"/>
      <c r="FY10" s="280"/>
      <c r="FZ10" s="280"/>
      <c r="GA10" s="280"/>
      <c r="GB10" s="280"/>
      <c r="GC10" s="280"/>
      <c r="GD10" s="280"/>
      <c r="GE10" s="280"/>
      <c r="GF10" s="280"/>
      <c r="GG10" s="280"/>
      <c r="GH10" s="280"/>
      <c r="GI10" s="280"/>
      <c r="GJ10" s="280"/>
      <c r="GK10" s="280"/>
      <c r="GL10" s="280"/>
      <c r="GM10" s="280"/>
      <c r="GN10" s="280"/>
      <c r="GO10" s="280"/>
      <c r="GP10" s="280"/>
      <c r="GQ10" s="280"/>
      <c r="GR10" s="280"/>
      <c r="GS10" s="280"/>
      <c r="GT10" s="280"/>
      <c r="GU10" s="280"/>
      <c r="GV10" s="280"/>
      <c r="GW10" s="280"/>
      <c r="GX10" s="280"/>
      <c r="GY10" s="280"/>
      <c r="GZ10" s="280"/>
      <c r="HA10" s="280"/>
      <c r="HB10" s="280"/>
      <c r="HC10" s="280"/>
      <c r="HD10" s="280"/>
      <c r="HE10" s="280"/>
      <c r="HF10" s="280"/>
      <c r="HG10" s="280"/>
      <c r="HH10" s="280"/>
      <c r="HI10" s="280"/>
      <c r="HJ10" s="280"/>
      <c r="HK10" s="280"/>
      <c r="HL10" s="280"/>
      <c r="HM10" s="280"/>
      <c r="HN10" s="280"/>
      <c r="HO10" s="280"/>
      <c r="HP10" s="280"/>
      <c r="HQ10" s="280"/>
      <c r="HR10" s="280"/>
      <c r="HS10" s="280"/>
      <c r="HT10" s="280"/>
      <c r="HU10" s="280"/>
      <c r="HV10" s="280"/>
      <c r="HW10" s="280"/>
      <c r="HX10" s="280"/>
      <c r="HY10" s="280"/>
      <c r="HZ10" s="280"/>
      <c r="IA10" s="280"/>
      <c r="IB10" s="280"/>
      <c r="IC10" s="280"/>
      <c r="ID10" s="280"/>
      <c r="IE10" s="280"/>
      <c r="IF10" s="280"/>
      <c r="IG10" s="280"/>
      <c r="IH10" s="280"/>
      <c r="II10" s="280"/>
      <c r="IJ10" s="280"/>
      <c r="IK10" s="280"/>
      <c r="IL10" s="280"/>
      <c r="IM10" s="283"/>
      <c r="IN10" s="283"/>
      <c r="IO10" s="283"/>
      <c r="IP10" s="283"/>
      <c r="IQ10" s="283"/>
      <c r="IR10" s="283"/>
      <c r="IS10" s="284"/>
      <c r="IT10" s="284"/>
      <c r="IU10" s="284"/>
      <c r="IV10" s="284"/>
    </row>
    <row r="11" spans="1:253" s="265" customFormat="1" ht="22.5" customHeight="1">
      <c r="A11" s="263" t="s">
        <v>106</v>
      </c>
      <c r="B11" s="263" t="s">
        <v>107</v>
      </c>
      <c r="C11" s="263" t="s">
        <v>111</v>
      </c>
      <c r="D11" s="554" t="s">
        <v>104</v>
      </c>
      <c r="E11" s="94" t="s">
        <v>208</v>
      </c>
      <c r="F11" s="277">
        <f>SUM(G11:L11)</f>
        <v>8.8</v>
      </c>
      <c r="G11" s="277"/>
      <c r="H11" s="277"/>
      <c r="I11" s="277"/>
      <c r="J11" s="277"/>
      <c r="K11" s="277"/>
      <c r="L11" s="277">
        <v>8.8</v>
      </c>
      <c r="M11" s="281"/>
      <c r="N11" s="271"/>
      <c r="O11" s="271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</row>
    <row r="12" spans="1:253" ht="26.25" customHeigh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8:253" ht="22.5" customHeight="1">
      <c r="H13" s="271"/>
      <c r="M13" s="28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8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8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8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282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282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3:253" ht="22.5" customHeight="1">
      <c r="M19" s="282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28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28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2.5" customHeight="1">
      <c r="A22"/>
      <c r="B22"/>
      <c r="C22"/>
      <c r="D22"/>
      <c r="E22"/>
      <c r="F22"/>
      <c r="G22"/>
      <c r="H22"/>
      <c r="I22"/>
      <c r="J22"/>
      <c r="K22"/>
      <c r="L22"/>
      <c r="M22" s="28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</sheetData>
  <sheetProtection formatCells="0" formatColumns="0" formatRows="0"/>
  <mergeCells count="16">
    <mergeCell ref="A2:L2"/>
    <mergeCell ref="A3:E3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C7" sqref="C7:E7"/>
    </sheetView>
  </sheetViews>
  <sheetFormatPr defaultColWidth="6.875" defaultRowHeight="22.5" customHeight="1"/>
  <cols>
    <col min="1" max="1" width="8.375" style="521" customWidth="1"/>
    <col min="2" max="2" width="25.50390625" style="521" customWidth="1"/>
    <col min="3" max="13" width="9.875" style="521" customWidth="1"/>
    <col min="14" max="255" width="6.75390625" style="521" customWidth="1"/>
    <col min="256" max="256" width="6.875" style="522" customWidth="1"/>
  </cols>
  <sheetData>
    <row r="1" spans="2:255" ht="22.5" customHeight="1">
      <c r="B1" s="523"/>
      <c r="C1" s="523"/>
      <c r="D1" s="523"/>
      <c r="E1" s="523"/>
      <c r="F1" s="523"/>
      <c r="G1" s="523"/>
      <c r="H1" s="523"/>
      <c r="I1" s="523"/>
      <c r="J1" s="523"/>
      <c r="M1" s="538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24" t="s">
        <v>77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25" t="s">
        <v>2</v>
      </c>
      <c r="B3" s="525"/>
      <c r="C3" s="526"/>
      <c r="D3" s="527"/>
      <c r="E3" s="527"/>
      <c r="F3" s="527"/>
      <c r="G3" s="526"/>
      <c r="H3" s="526"/>
      <c r="I3" s="526"/>
      <c r="J3" s="526"/>
      <c r="L3" s="539" t="s">
        <v>78</v>
      </c>
      <c r="M3" s="53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28" t="s">
        <v>79</v>
      </c>
      <c r="B4" s="528" t="s">
        <v>80</v>
      </c>
      <c r="C4" s="529" t="s">
        <v>81</v>
      </c>
      <c r="D4" s="530" t="s">
        <v>82</v>
      </c>
      <c r="E4" s="530"/>
      <c r="F4" s="530"/>
      <c r="G4" s="528" t="s">
        <v>83</v>
      </c>
      <c r="H4" s="528" t="s">
        <v>84</v>
      </c>
      <c r="I4" s="528" t="s">
        <v>85</v>
      </c>
      <c r="J4" s="528" t="s">
        <v>86</v>
      </c>
      <c r="K4" s="528" t="s">
        <v>87</v>
      </c>
      <c r="L4" s="540" t="s">
        <v>88</v>
      </c>
      <c r="M4" s="541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28"/>
      <c r="B5" s="528"/>
      <c r="C5" s="528"/>
      <c r="D5" s="528" t="s">
        <v>90</v>
      </c>
      <c r="E5" s="528" t="s">
        <v>91</v>
      </c>
      <c r="F5" s="528" t="s">
        <v>92</v>
      </c>
      <c r="G5" s="528"/>
      <c r="H5" s="528"/>
      <c r="I5" s="528"/>
      <c r="J5" s="528"/>
      <c r="K5" s="528"/>
      <c r="L5" s="528"/>
      <c r="M5" s="54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28" t="s">
        <v>93</v>
      </c>
      <c r="B6" s="528" t="s">
        <v>93</v>
      </c>
      <c r="C6" s="531">
        <v>1</v>
      </c>
      <c r="D6" s="531">
        <v>2</v>
      </c>
      <c r="E6" s="531">
        <v>3</v>
      </c>
      <c r="F6" s="531">
        <v>4</v>
      </c>
      <c r="G6" s="531">
        <v>5</v>
      </c>
      <c r="H6" s="531">
        <v>6</v>
      </c>
      <c r="I6" s="531">
        <v>7</v>
      </c>
      <c r="J6" s="531">
        <v>8</v>
      </c>
      <c r="K6" s="531">
        <v>9</v>
      </c>
      <c r="L6" s="531">
        <v>10</v>
      </c>
      <c r="M6" s="543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20" customFormat="1" ht="23.25" customHeight="1">
      <c r="A7" s="532" t="s">
        <v>94</v>
      </c>
      <c r="B7" s="533" t="s">
        <v>95</v>
      </c>
      <c r="C7" s="534">
        <v>577.5</v>
      </c>
      <c r="D7" s="534">
        <v>577.5</v>
      </c>
      <c r="E7" s="534">
        <v>577.5</v>
      </c>
      <c r="F7" s="535"/>
      <c r="G7" s="535"/>
      <c r="H7" s="535"/>
      <c r="I7" s="535"/>
      <c r="J7" s="535"/>
      <c r="K7" s="535"/>
      <c r="L7" s="535"/>
      <c r="M7" s="544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ht="29.25" customHeight="1">
      <c r="A8" s="536"/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36"/>
      <c r="B10" s="536"/>
      <c r="C10" s="537"/>
      <c r="D10" s="536"/>
      <c r="E10" s="536"/>
      <c r="F10" s="536"/>
      <c r="G10" s="536"/>
      <c r="H10" s="536"/>
      <c r="I10" s="536"/>
      <c r="J10" s="536"/>
      <c r="K10" s="536"/>
      <c r="L10" s="53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36"/>
      <c r="C11" s="536"/>
      <c r="D11" s="536"/>
      <c r="E11" s="536"/>
      <c r="F11" s="536"/>
      <c r="G11" s="536"/>
      <c r="H11" s="536"/>
      <c r="I11" s="536"/>
      <c r="J11" s="536"/>
      <c r="K11" s="536"/>
      <c r="L11" s="53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36"/>
      <c r="D12" s="536"/>
      <c r="G12" s="536"/>
      <c r="H12" s="536"/>
      <c r="I12" s="536"/>
      <c r="J12" s="536"/>
      <c r="K12" s="536"/>
      <c r="L12" s="53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36"/>
      <c r="I13" s="536"/>
      <c r="J13" s="53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3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3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36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4">
    <mergeCell ref="A2:M2"/>
    <mergeCell ref="A3:B3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D8" sqref="D8:D10"/>
    </sheetView>
  </sheetViews>
  <sheetFormatPr defaultColWidth="9.00390625" defaultRowHeight="14.25"/>
  <cols>
    <col min="1" max="3" width="5.875" style="0" customWidth="1"/>
    <col min="5" max="5" width="53.00390625" style="0" customWidth="1"/>
    <col min="6" max="6" width="10.375" style="0" customWidth="1"/>
  </cols>
  <sheetData>
    <row r="1" ht="14.25" customHeight="1">
      <c r="K1" t="s">
        <v>257</v>
      </c>
    </row>
    <row r="2" spans="1:11" ht="31.5" customHeight="1">
      <c r="A2" s="79" t="s">
        <v>258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4.25" customHeight="1">
      <c r="A3" s="260" t="s">
        <v>2</v>
      </c>
      <c r="B3" s="260"/>
      <c r="C3" s="260"/>
      <c r="D3" s="260"/>
      <c r="E3" s="260"/>
      <c r="J3" s="264" t="s">
        <v>78</v>
      </c>
      <c r="K3" s="264"/>
    </row>
    <row r="4" spans="1:11" ht="33" customHeight="1">
      <c r="A4" s="261" t="s">
        <v>98</v>
      </c>
      <c r="B4" s="261"/>
      <c r="C4" s="261"/>
      <c r="D4" s="85" t="s">
        <v>211</v>
      </c>
      <c r="E4" s="85" t="s">
        <v>145</v>
      </c>
      <c r="F4" s="85" t="s">
        <v>128</v>
      </c>
      <c r="G4" s="85"/>
      <c r="H4" s="85"/>
      <c r="I4" s="85"/>
      <c r="J4" s="85"/>
      <c r="K4" s="85"/>
    </row>
    <row r="5" spans="1:11" ht="14.25" customHeight="1">
      <c r="A5" s="85" t="s">
        <v>101</v>
      </c>
      <c r="B5" s="85" t="s">
        <v>102</v>
      </c>
      <c r="C5" s="85" t="s">
        <v>103</v>
      </c>
      <c r="D5" s="85"/>
      <c r="E5" s="85"/>
      <c r="F5" s="85" t="s">
        <v>90</v>
      </c>
      <c r="G5" s="85" t="s">
        <v>228</v>
      </c>
      <c r="H5" s="85" t="s">
        <v>225</v>
      </c>
      <c r="I5" s="85" t="s">
        <v>229</v>
      </c>
      <c r="J5" s="85" t="s">
        <v>230</v>
      </c>
      <c r="K5" s="85" t="s">
        <v>231</v>
      </c>
    </row>
    <row r="6" spans="1:11" ht="32.2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32.25" customHeight="1">
      <c r="A7" s="262"/>
      <c r="B7" s="262"/>
      <c r="C7" s="262"/>
      <c r="D7" s="262"/>
      <c r="E7" s="262" t="s">
        <v>178</v>
      </c>
      <c r="F7" s="95">
        <f aca="true" t="shared" si="0" ref="F7:K7">F8</f>
        <v>8.8</v>
      </c>
      <c r="G7" s="95">
        <f t="shared" si="0"/>
        <v>0</v>
      </c>
      <c r="H7" s="95">
        <f t="shared" si="0"/>
        <v>0</v>
      </c>
      <c r="I7" s="95">
        <f t="shared" si="0"/>
        <v>0</v>
      </c>
      <c r="J7" s="95">
        <f t="shared" si="0"/>
        <v>0</v>
      </c>
      <c r="K7" s="95">
        <f t="shared" si="0"/>
        <v>8.8</v>
      </c>
    </row>
    <row r="8" spans="1:11" ht="32.25" customHeight="1">
      <c r="A8" s="90">
        <v>208</v>
      </c>
      <c r="B8" s="90"/>
      <c r="C8" s="90"/>
      <c r="D8" s="554" t="s">
        <v>104</v>
      </c>
      <c r="E8" s="91" t="s">
        <v>105</v>
      </c>
      <c r="F8" s="95">
        <f aca="true" t="shared" si="1" ref="F8:K8">F9</f>
        <v>8.8</v>
      </c>
      <c r="G8" s="95">
        <f t="shared" si="1"/>
        <v>0</v>
      </c>
      <c r="H8" s="95">
        <f t="shared" si="1"/>
        <v>0</v>
      </c>
      <c r="I8" s="95">
        <f t="shared" si="1"/>
        <v>0</v>
      </c>
      <c r="J8" s="95">
        <f t="shared" si="1"/>
        <v>0</v>
      </c>
      <c r="K8" s="95">
        <f t="shared" si="1"/>
        <v>8.8</v>
      </c>
    </row>
    <row r="9" spans="1:11" ht="32.25" customHeight="1">
      <c r="A9" s="92" t="s">
        <v>106</v>
      </c>
      <c r="B9" s="92" t="s">
        <v>107</v>
      </c>
      <c r="C9" s="90"/>
      <c r="D9" s="554" t="s">
        <v>104</v>
      </c>
      <c r="E9" s="91" t="s">
        <v>137</v>
      </c>
      <c r="F9" s="95">
        <f aca="true" t="shared" si="2" ref="F9:K9">F10</f>
        <v>8.8</v>
      </c>
      <c r="G9" s="95">
        <f t="shared" si="2"/>
        <v>0</v>
      </c>
      <c r="H9" s="95">
        <f t="shared" si="2"/>
        <v>0</v>
      </c>
      <c r="I9" s="95">
        <f t="shared" si="2"/>
        <v>0</v>
      </c>
      <c r="J9" s="95">
        <f t="shared" si="2"/>
        <v>0</v>
      </c>
      <c r="K9" s="95">
        <f t="shared" si="2"/>
        <v>8.8</v>
      </c>
    </row>
    <row r="10" spans="1:11" s="26" customFormat="1" ht="24.75" customHeight="1">
      <c r="A10" s="263" t="s">
        <v>106</v>
      </c>
      <c r="B10" s="263" t="s">
        <v>107</v>
      </c>
      <c r="C10" s="263" t="s">
        <v>111</v>
      </c>
      <c r="D10" s="554" t="s">
        <v>104</v>
      </c>
      <c r="E10" s="94" t="s">
        <v>208</v>
      </c>
      <c r="F10" s="95">
        <f>SUM(G10:K10)</f>
        <v>8.8</v>
      </c>
      <c r="G10" s="95"/>
      <c r="H10" s="95"/>
      <c r="I10" s="95"/>
      <c r="J10" s="95"/>
      <c r="K10" s="95">
        <v>8.8</v>
      </c>
    </row>
  </sheetData>
  <sheetProtection formatCells="0" formatColumns="0" formatRows="0"/>
  <mergeCells count="16">
    <mergeCell ref="A2:K2"/>
    <mergeCell ref="A3:E3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showGridLines="0" showZeros="0" workbookViewId="0" topLeftCell="A1">
      <selection activeCell="D7" sqref="D7:F12"/>
    </sheetView>
  </sheetViews>
  <sheetFormatPr defaultColWidth="6.875" defaultRowHeight="12.75" customHeight="1"/>
  <cols>
    <col min="1" max="1" width="8.75390625" style="223" customWidth="1"/>
    <col min="2" max="2" width="33.50390625" style="223" customWidth="1"/>
    <col min="3" max="3" width="21.75390625" style="223" customWidth="1"/>
    <col min="4" max="5" width="11.125" style="223" customWidth="1"/>
    <col min="6" max="14" width="10.125" style="223" customWidth="1"/>
    <col min="15" max="256" width="6.875" style="223" customWidth="1"/>
  </cols>
  <sheetData>
    <row r="1" spans="1:255" ht="22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49"/>
      <c r="L1" s="250"/>
      <c r="N1" s="251" t="s">
        <v>259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25" t="s">
        <v>260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26" t="s">
        <v>2</v>
      </c>
      <c r="B3" s="226"/>
      <c r="C3" s="226"/>
      <c r="D3" s="227"/>
      <c r="E3" s="226"/>
      <c r="F3" s="226"/>
      <c r="G3" s="226"/>
      <c r="H3" s="227"/>
      <c r="I3" s="227"/>
      <c r="J3" s="227"/>
      <c r="K3" s="249"/>
      <c r="L3" s="252"/>
      <c r="N3" s="253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28" t="s">
        <v>261</v>
      </c>
      <c r="B4" s="228" t="s">
        <v>145</v>
      </c>
      <c r="C4" s="229" t="s">
        <v>262</v>
      </c>
      <c r="D4" s="230" t="s">
        <v>100</v>
      </c>
      <c r="E4" s="231" t="s">
        <v>82</v>
      </c>
      <c r="F4" s="231"/>
      <c r="G4" s="231"/>
      <c r="H4" s="232" t="s">
        <v>83</v>
      </c>
      <c r="I4" s="233" t="s">
        <v>84</v>
      </c>
      <c r="J4" s="233" t="s">
        <v>85</v>
      </c>
      <c r="K4" s="233" t="s">
        <v>86</v>
      </c>
      <c r="L4" s="254" t="s">
        <v>87</v>
      </c>
      <c r="M4" s="255" t="s">
        <v>88</v>
      </c>
      <c r="N4" s="256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33"/>
      <c r="B5" s="233"/>
      <c r="C5" s="229"/>
      <c r="D5" s="233"/>
      <c r="E5" s="234" t="s">
        <v>90</v>
      </c>
      <c r="F5" s="234" t="s">
        <v>91</v>
      </c>
      <c r="G5" s="234" t="s">
        <v>92</v>
      </c>
      <c r="H5" s="233"/>
      <c r="I5" s="233"/>
      <c r="J5" s="233"/>
      <c r="K5" s="233"/>
      <c r="L5" s="230"/>
      <c r="M5" s="255"/>
      <c r="N5" s="25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35" t="s">
        <v>93</v>
      </c>
      <c r="B6" s="235" t="s">
        <v>93</v>
      </c>
      <c r="C6" s="235" t="s">
        <v>93</v>
      </c>
      <c r="D6" s="235">
        <v>1</v>
      </c>
      <c r="E6" s="235">
        <v>2</v>
      </c>
      <c r="F6" s="235">
        <v>3</v>
      </c>
      <c r="G6" s="235">
        <v>4</v>
      </c>
      <c r="H6" s="235">
        <v>5</v>
      </c>
      <c r="I6" s="235">
        <v>6</v>
      </c>
      <c r="J6" s="235">
        <v>7</v>
      </c>
      <c r="K6" s="235">
        <v>8</v>
      </c>
      <c r="L6" s="235">
        <v>9</v>
      </c>
      <c r="M6" s="257">
        <v>10</v>
      </c>
      <c r="N6" s="258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14" s="77" customFormat="1" ht="22.5" customHeight="1">
      <c r="A7" s="236"/>
      <c r="B7" s="236" t="s">
        <v>178</v>
      </c>
      <c r="C7" s="236"/>
      <c r="D7" s="237">
        <f>D8</f>
        <v>380</v>
      </c>
      <c r="E7" s="237">
        <f aca="true" t="shared" si="0" ref="E7:N7">E8</f>
        <v>380</v>
      </c>
      <c r="F7" s="237">
        <f t="shared" si="0"/>
        <v>380</v>
      </c>
      <c r="G7" s="238">
        <f t="shared" si="0"/>
        <v>0</v>
      </c>
      <c r="H7" s="238">
        <f t="shared" si="0"/>
        <v>0</v>
      </c>
      <c r="I7" s="238">
        <f t="shared" si="0"/>
        <v>0</v>
      </c>
      <c r="J7" s="238">
        <f t="shared" si="0"/>
        <v>0</v>
      </c>
      <c r="K7" s="238">
        <f t="shared" si="0"/>
        <v>0</v>
      </c>
      <c r="L7" s="238">
        <f t="shared" si="0"/>
        <v>0</v>
      </c>
      <c r="M7" s="238">
        <f t="shared" si="0"/>
        <v>0</v>
      </c>
      <c r="N7" s="238">
        <f t="shared" si="0"/>
        <v>0</v>
      </c>
    </row>
    <row r="8" spans="1:14" s="77" customFormat="1" ht="22.5" customHeight="1">
      <c r="A8" s="239">
        <v>208</v>
      </c>
      <c r="B8" s="91" t="s">
        <v>105</v>
      </c>
      <c r="C8" s="236" t="s">
        <v>95</v>
      </c>
      <c r="D8" s="237">
        <f>D9</f>
        <v>380</v>
      </c>
      <c r="E8" s="237">
        <f aca="true" t="shared" si="1" ref="E8:N8">E9</f>
        <v>380</v>
      </c>
      <c r="F8" s="237">
        <f t="shared" si="1"/>
        <v>380</v>
      </c>
      <c r="G8" s="238">
        <f t="shared" si="1"/>
        <v>0</v>
      </c>
      <c r="H8" s="238">
        <f t="shared" si="1"/>
        <v>0</v>
      </c>
      <c r="I8" s="238">
        <f t="shared" si="1"/>
        <v>0</v>
      </c>
      <c r="J8" s="238">
        <f t="shared" si="1"/>
        <v>0</v>
      </c>
      <c r="K8" s="238">
        <f t="shared" si="1"/>
        <v>0</v>
      </c>
      <c r="L8" s="238">
        <f t="shared" si="1"/>
        <v>0</v>
      </c>
      <c r="M8" s="238">
        <f t="shared" si="1"/>
        <v>0</v>
      </c>
      <c r="N8" s="238">
        <f t="shared" si="1"/>
        <v>0</v>
      </c>
    </row>
    <row r="9" spans="1:14" s="77" customFormat="1" ht="22.5" customHeight="1">
      <c r="A9" s="239">
        <v>20811</v>
      </c>
      <c r="B9" s="91" t="s">
        <v>137</v>
      </c>
      <c r="C9" s="236" t="s">
        <v>95</v>
      </c>
      <c r="D9" s="237">
        <f>SUM(D10:D12)</f>
        <v>380</v>
      </c>
      <c r="E9" s="237">
        <f aca="true" t="shared" si="2" ref="E9:N9">SUM(E10:E12)</f>
        <v>380</v>
      </c>
      <c r="F9" s="237">
        <f t="shared" si="2"/>
        <v>380</v>
      </c>
      <c r="G9" s="238">
        <f t="shared" si="2"/>
        <v>0</v>
      </c>
      <c r="H9" s="238">
        <f t="shared" si="2"/>
        <v>0</v>
      </c>
      <c r="I9" s="238">
        <f t="shared" si="2"/>
        <v>0</v>
      </c>
      <c r="J9" s="238">
        <f t="shared" si="2"/>
        <v>0</v>
      </c>
      <c r="K9" s="238">
        <f t="shared" si="2"/>
        <v>0</v>
      </c>
      <c r="L9" s="238">
        <f t="shared" si="2"/>
        <v>0</v>
      </c>
      <c r="M9" s="238">
        <f t="shared" si="2"/>
        <v>0</v>
      </c>
      <c r="N9" s="238">
        <f t="shared" si="2"/>
        <v>0</v>
      </c>
    </row>
    <row r="10" spans="1:255" s="222" customFormat="1" ht="23.25" customHeight="1">
      <c r="A10" s="240">
        <v>2081105</v>
      </c>
      <c r="B10" s="241" t="s">
        <v>140</v>
      </c>
      <c r="C10" s="241" t="s">
        <v>263</v>
      </c>
      <c r="D10" s="242">
        <v>140</v>
      </c>
      <c r="E10" s="242">
        <v>140</v>
      </c>
      <c r="F10" s="242">
        <v>140</v>
      </c>
      <c r="G10" s="243"/>
      <c r="H10" s="243"/>
      <c r="I10" s="243"/>
      <c r="J10" s="243"/>
      <c r="K10" s="243"/>
      <c r="L10" s="243"/>
      <c r="M10" s="259"/>
      <c r="N10" s="243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spans="1:255" s="222" customFormat="1" ht="23.25" customHeight="1">
      <c r="A11" s="240">
        <v>2081104</v>
      </c>
      <c r="B11" s="244" t="s">
        <v>141</v>
      </c>
      <c r="C11" s="18" t="s">
        <v>264</v>
      </c>
      <c r="D11" s="242">
        <v>210</v>
      </c>
      <c r="E11" s="242">
        <v>210</v>
      </c>
      <c r="F11" s="245">
        <v>210</v>
      </c>
      <c r="G11" s="243"/>
      <c r="H11" s="243"/>
      <c r="I11" s="243"/>
      <c r="J11" s="243"/>
      <c r="K11" s="243"/>
      <c r="L11" s="243"/>
      <c r="M11" s="259"/>
      <c r="N11" s="243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ht="22.5" customHeight="1">
      <c r="A12" s="244">
        <v>2081104</v>
      </c>
      <c r="B12" s="244" t="s">
        <v>141</v>
      </c>
      <c r="C12" s="233" t="s">
        <v>265</v>
      </c>
      <c r="D12" s="246">
        <v>30</v>
      </c>
      <c r="E12" s="246">
        <v>30</v>
      </c>
      <c r="F12" s="246">
        <v>30</v>
      </c>
      <c r="G12" s="247"/>
      <c r="H12" s="247"/>
      <c r="I12" s="247"/>
      <c r="J12" s="247"/>
      <c r="K12" s="247"/>
      <c r="L12" s="247"/>
      <c r="M12" s="247"/>
      <c r="N12" s="24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48"/>
      <c r="B13" s="248"/>
      <c r="C13" s="248"/>
      <c r="D13" s="249"/>
      <c r="E13" s="248"/>
      <c r="F13" s="249"/>
      <c r="G13" s="248"/>
      <c r="H13" s="248"/>
      <c r="I13" s="248"/>
      <c r="J13" s="248"/>
      <c r="K13" s="248"/>
      <c r="L13" s="248"/>
      <c r="M13" s="248"/>
      <c r="N13" s="24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48"/>
      <c r="B16" s="248"/>
      <c r="C16" s="248"/>
      <c r="D16" s="249"/>
      <c r="E16" s="249"/>
      <c r="F16" s="248"/>
      <c r="G16" s="248"/>
      <c r="H16" s="248"/>
      <c r="I16" s="249"/>
      <c r="J16" s="248"/>
      <c r="K16" s="248"/>
      <c r="L16" s="248"/>
      <c r="M16" s="248"/>
      <c r="N16" s="249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248"/>
      <c r="B17" s="248"/>
      <c r="C17" s="248"/>
      <c r="D17" s="249"/>
      <c r="E17" s="249"/>
      <c r="F17" s="249"/>
      <c r="G17" s="248"/>
      <c r="H17" s="249"/>
      <c r="I17" s="249"/>
      <c r="J17" s="248"/>
      <c r="K17" s="248"/>
      <c r="L17" s="249"/>
      <c r="M17" s="248"/>
      <c r="N17" s="249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249"/>
      <c r="B18" s="249"/>
      <c r="C18" s="248"/>
      <c r="D18" s="249"/>
      <c r="E18" s="249"/>
      <c r="F18" s="249"/>
      <c r="G18" s="248"/>
      <c r="H18" s="249"/>
      <c r="I18" s="249"/>
      <c r="J18" s="248"/>
      <c r="K18" s="249"/>
      <c r="L18" s="249"/>
      <c r="M18" s="249"/>
      <c r="N18" s="24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49"/>
      <c r="B19" s="249"/>
      <c r="C19" s="249"/>
      <c r="D19" s="249"/>
      <c r="E19" s="249"/>
      <c r="F19" s="249"/>
      <c r="G19" s="248"/>
      <c r="H19" s="249"/>
      <c r="I19" s="249"/>
      <c r="J19" s="249"/>
      <c r="K19" s="249"/>
      <c r="L19" s="249"/>
      <c r="M19" s="249"/>
      <c r="N19" s="24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5:255" ht="22.5" customHeight="1"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5:255" ht="22.5" customHeight="1"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2.5" customHeight="1">
      <c r="A22" s="249"/>
      <c r="B22" s="249"/>
      <c r="C22" s="249"/>
      <c r="D22" s="249"/>
      <c r="E22" s="249"/>
      <c r="F22" s="249"/>
      <c r="G22" s="249"/>
      <c r="H22" s="249"/>
      <c r="I22" s="248"/>
      <c r="J22" s="249"/>
      <c r="K22" s="249"/>
      <c r="L22" s="249"/>
      <c r="M22" s="249"/>
      <c r="N22" s="249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</sheetData>
  <sheetProtection formatCells="0" formatColumns="0" formatRows="0"/>
  <mergeCells count="14">
    <mergeCell ref="A2:N2"/>
    <mergeCell ref="A3:B3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3" width="4.00390625" style="178" customWidth="1"/>
    <col min="4" max="4" width="9.625" style="178" customWidth="1"/>
    <col min="5" max="5" width="23.125" style="178" customWidth="1"/>
    <col min="6" max="6" width="8.875" style="178" customWidth="1"/>
    <col min="7" max="7" width="8.125" style="178" customWidth="1"/>
    <col min="8" max="10" width="7.125" style="178" customWidth="1"/>
    <col min="11" max="11" width="7.75390625" style="178" customWidth="1"/>
    <col min="12" max="19" width="7.125" style="178" customWidth="1"/>
    <col min="20" max="21" width="7.25390625" style="178" customWidth="1"/>
    <col min="22" max="16384" width="6.875" style="178" customWidth="1"/>
  </cols>
  <sheetData>
    <row r="1" spans="1:21" ht="24.7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201"/>
      <c r="R1" s="201"/>
      <c r="S1" s="208"/>
      <c r="T1" s="208"/>
      <c r="U1" s="179" t="s">
        <v>266</v>
      </c>
    </row>
    <row r="2" spans="1:21" ht="24.75" customHeight="1">
      <c r="A2" s="180" t="s">
        <v>267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1:22" ht="24.75" customHeight="1">
      <c r="A3" s="181" t="s">
        <v>2</v>
      </c>
      <c r="B3" s="181"/>
      <c r="C3" s="181"/>
      <c r="D3" s="181"/>
      <c r="E3" s="181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209"/>
      <c r="R3" s="209"/>
      <c r="S3" s="210"/>
      <c r="T3" s="211" t="s">
        <v>78</v>
      </c>
      <c r="U3" s="211"/>
      <c r="V3" s="212"/>
    </row>
    <row r="4" spans="1:22" ht="24.75" customHeight="1">
      <c r="A4" s="182" t="s">
        <v>119</v>
      </c>
      <c r="B4" s="182"/>
      <c r="C4" s="183"/>
      <c r="D4" s="184" t="s">
        <v>79</v>
      </c>
      <c r="E4" s="184" t="s">
        <v>99</v>
      </c>
      <c r="F4" s="185" t="s">
        <v>120</v>
      </c>
      <c r="G4" s="186" t="s">
        <v>121</v>
      </c>
      <c r="H4" s="182"/>
      <c r="I4" s="182"/>
      <c r="J4" s="183"/>
      <c r="K4" s="187" t="s">
        <v>122</v>
      </c>
      <c r="L4" s="204"/>
      <c r="M4" s="204"/>
      <c r="N4" s="204"/>
      <c r="O4" s="204"/>
      <c r="P4" s="204"/>
      <c r="Q4" s="204"/>
      <c r="R4" s="213"/>
      <c r="S4" s="214" t="s">
        <v>123</v>
      </c>
      <c r="T4" s="215" t="s">
        <v>124</v>
      </c>
      <c r="U4" s="215" t="s">
        <v>125</v>
      </c>
      <c r="V4" s="212"/>
    </row>
    <row r="5" spans="1:22" ht="24.75" customHeight="1">
      <c r="A5" s="187" t="s">
        <v>101</v>
      </c>
      <c r="B5" s="184" t="s">
        <v>102</v>
      </c>
      <c r="C5" s="184" t="s">
        <v>103</v>
      </c>
      <c r="D5" s="184"/>
      <c r="E5" s="184"/>
      <c r="F5" s="185"/>
      <c r="G5" s="184" t="s">
        <v>81</v>
      </c>
      <c r="H5" s="184" t="s">
        <v>126</v>
      </c>
      <c r="I5" s="184" t="s">
        <v>127</v>
      </c>
      <c r="J5" s="185" t="s">
        <v>128</v>
      </c>
      <c r="K5" s="205" t="s">
        <v>81</v>
      </c>
      <c r="L5" s="163" t="s">
        <v>129</v>
      </c>
      <c r="M5" s="163" t="s">
        <v>130</v>
      </c>
      <c r="N5" s="163" t="s">
        <v>131</v>
      </c>
      <c r="O5" s="163" t="s">
        <v>132</v>
      </c>
      <c r="P5" s="163" t="s">
        <v>133</v>
      </c>
      <c r="Q5" s="163" t="s">
        <v>134</v>
      </c>
      <c r="R5" s="163" t="s">
        <v>135</v>
      </c>
      <c r="S5" s="216"/>
      <c r="T5" s="215"/>
      <c r="U5" s="215"/>
      <c r="V5" s="212"/>
    </row>
    <row r="6" spans="1:21" ht="30.75" customHeight="1">
      <c r="A6" s="187"/>
      <c r="B6" s="184"/>
      <c r="C6" s="184"/>
      <c r="D6" s="184"/>
      <c r="E6" s="185"/>
      <c r="F6" s="188" t="s">
        <v>100</v>
      </c>
      <c r="G6" s="184"/>
      <c r="H6" s="184"/>
      <c r="I6" s="184"/>
      <c r="J6" s="185"/>
      <c r="K6" s="206"/>
      <c r="L6" s="163"/>
      <c r="M6" s="163"/>
      <c r="N6" s="163"/>
      <c r="O6" s="163"/>
      <c r="P6" s="163"/>
      <c r="Q6" s="163"/>
      <c r="R6" s="163"/>
      <c r="S6" s="217"/>
      <c r="T6" s="215"/>
      <c r="U6" s="215"/>
    </row>
    <row r="7" spans="1:21" ht="24.75" customHeight="1">
      <c r="A7" s="189" t="s">
        <v>93</v>
      </c>
      <c r="B7" s="189" t="s">
        <v>93</v>
      </c>
      <c r="C7" s="189" t="s">
        <v>93</v>
      </c>
      <c r="D7" s="189" t="s">
        <v>93</v>
      </c>
      <c r="E7" s="189" t="s">
        <v>93</v>
      </c>
      <c r="F7" s="190">
        <v>1</v>
      </c>
      <c r="G7" s="189">
        <v>2</v>
      </c>
      <c r="H7" s="189">
        <v>3</v>
      </c>
      <c r="I7" s="189">
        <v>4</v>
      </c>
      <c r="J7" s="189">
        <v>5</v>
      </c>
      <c r="K7" s="189">
        <v>6</v>
      </c>
      <c r="L7" s="189">
        <v>7</v>
      </c>
      <c r="M7" s="189">
        <v>8</v>
      </c>
      <c r="N7" s="189">
        <v>9</v>
      </c>
      <c r="O7" s="189">
        <v>10</v>
      </c>
      <c r="P7" s="189">
        <v>11</v>
      </c>
      <c r="Q7" s="189">
        <v>12</v>
      </c>
      <c r="R7" s="189">
        <v>13</v>
      </c>
      <c r="S7" s="189">
        <v>14</v>
      </c>
      <c r="T7" s="190">
        <v>15</v>
      </c>
      <c r="U7" s="190">
        <v>16</v>
      </c>
    </row>
    <row r="8" spans="1:21" s="177" customFormat="1" ht="24.75" customHeight="1">
      <c r="A8" s="191"/>
      <c r="B8" s="191"/>
      <c r="C8" s="192"/>
      <c r="D8" s="193"/>
      <c r="E8" s="194"/>
      <c r="F8" s="195"/>
      <c r="G8" s="196"/>
      <c r="H8" s="196"/>
      <c r="I8" s="196"/>
      <c r="J8" s="196"/>
      <c r="K8" s="196"/>
      <c r="L8" s="196"/>
      <c r="M8" s="207"/>
      <c r="N8" s="196"/>
      <c r="O8" s="196"/>
      <c r="P8" s="196"/>
      <c r="Q8" s="196"/>
      <c r="R8" s="196"/>
      <c r="S8" s="218"/>
      <c r="T8" s="218"/>
      <c r="U8" s="219"/>
    </row>
    <row r="9" spans="1:21" ht="24.75" customHeight="1">
      <c r="A9" s="197" t="s">
        <v>268</v>
      </c>
      <c r="B9" s="198"/>
      <c r="C9" s="198"/>
      <c r="D9" s="198"/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20"/>
      <c r="T9" s="220"/>
      <c r="U9" s="220"/>
    </row>
    <row r="10" spans="1:21" ht="18.75" customHeight="1">
      <c r="A10" s="198"/>
      <c r="B10" s="198"/>
      <c r="C10" s="198"/>
      <c r="D10" s="198"/>
      <c r="E10" s="199"/>
      <c r="F10" s="200"/>
      <c r="G10" s="201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20"/>
      <c r="T10" s="220"/>
      <c r="U10" s="220"/>
    </row>
    <row r="11" spans="1:21" ht="18.75" customHeight="1">
      <c r="A11" s="202"/>
      <c r="B11" s="198"/>
      <c r="C11" s="198"/>
      <c r="D11" s="198"/>
      <c r="E11" s="199"/>
      <c r="F11" s="200"/>
      <c r="G11" s="201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20"/>
      <c r="T11" s="220"/>
      <c r="U11" s="220"/>
    </row>
    <row r="12" spans="1:21" ht="18.75" customHeight="1">
      <c r="A12" s="202"/>
      <c r="B12" s="198"/>
      <c r="C12" s="198"/>
      <c r="D12" s="198"/>
      <c r="E12" s="199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20"/>
      <c r="T12" s="220"/>
      <c r="U12" s="221"/>
    </row>
    <row r="13" spans="1:21" ht="18.75" customHeight="1">
      <c r="A13" s="202"/>
      <c r="B13" s="202"/>
      <c r="C13" s="198"/>
      <c r="D13" s="198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20"/>
      <c r="T13" s="220"/>
      <c r="U13" s="221"/>
    </row>
    <row r="14" spans="1:21" ht="18.75" customHeight="1">
      <c r="A14" s="202"/>
      <c r="B14" s="202"/>
      <c r="C14" s="202"/>
      <c r="D14" s="198"/>
      <c r="E14" s="199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20"/>
      <c r="T14" s="220"/>
      <c r="U14" s="221"/>
    </row>
    <row r="15" spans="1:21" ht="18.75" customHeight="1">
      <c r="A15" s="202"/>
      <c r="B15" s="202"/>
      <c r="C15" s="202"/>
      <c r="D15" s="198"/>
      <c r="E15" s="199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20"/>
      <c r="T15" s="221"/>
      <c r="U15" s="221"/>
    </row>
    <row r="16" spans="1:21" ht="18.75" customHeight="1">
      <c r="A16" s="202"/>
      <c r="B16" s="202"/>
      <c r="C16" s="202"/>
      <c r="D16" s="202"/>
      <c r="E16" s="203"/>
      <c r="F16" s="200"/>
      <c r="G16" s="201"/>
      <c r="H16" s="201"/>
      <c r="I16" s="201"/>
      <c r="J16" s="201"/>
      <c r="K16" s="201"/>
      <c r="L16" s="201"/>
      <c r="M16" s="201"/>
      <c r="N16" s="201"/>
      <c r="O16" s="201"/>
      <c r="P16" s="200"/>
      <c r="Q16" s="200"/>
      <c r="R16" s="200"/>
      <c r="S16" s="221"/>
      <c r="T16" s="221"/>
      <c r="U16" s="221"/>
    </row>
  </sheetData>
  <sheetProtection formatCells="0" formatColumns="0" formatRows="0"/>
  <mergeCells count="25"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3" sqref="A3:F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100" t="s">
        <v>269</v>
      </c>
    </row>
    <row r="2" spans="1:21" ht="24.75" customHeight="1">
      <c r="A2" s="79" t="s">
        <v>270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80" t="s">
        <v>2</v>
      </c>
      <c r="B3" s="80"/>
      <c r="C3" s="80"/>
      <c r="D3" s="80"/>
      <c r="E3" s="80"/>
      <c r="F3" s="80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101" t="s">
        <v>78</v>
      </c>
      <c r="U3" s="101"/>
    </row>
    <row r="4" spans="1:21" ht="27.75" customHeight="1">
      <c r="A4" s="81" t="s">
        <v>119</v>
      </c>
      <c r="B4" s="82"/>
      <c r="C4" s="83"/>
      <c r="D4" s="84" t="s">
        <v>144</v>
      </c>
      <c r="E4" s="84" t="s">
        <v>145</v>
      </c>
      <c r="F4" s="84" t="s">
        <v>100</v>
      </c>
      <c r="G4" s="85" t="s">
        <v>146</v>
      </c>
      <c r="H4" s="85" t="s">
        <v>147</v>
      </c>
      <c r="I4" s="85" t="s">
        <v>148</v>
      </c>
      <c r="J4" s="85" t="s">
        <v>149</v>
      </c>
      <c r="K4" s="85" t="s">
        <v>150</v>
      </c>
      <c r="L4" s="85" t="s">
        <v>151</v>
      </c>
      <c r="M4" s="85" t="s">
        <v>130</v>
      </c>
      <c r="N4" s="85" t="s">
        <v>152</v>
      </c>
      <c r="O4" s="85" t="s">
        <v>128</v>
      </c>
      <c r="P4" s="85" t="s">
        <v>132</v>
      </c>
      <c r="Q4" s="85" t="s">
        <v>131</v>
      </c>
      <c r="R4" s="85" t="s">
        <v>153</v>
      </c>
      <c r="S4" s="85" t="s">
        <v>154</v>
      </c>
      <c r="T4" s="85" t="s">
        <v>155</v>
      </c>
      <c r="U4" s="85" t="s">
        <v>135</v>
      </c>
    </row>
    <row r="5" spans="1:21" ht="13.5" customHeight="1">
      <c r="A5" s="84" t="s">
        <v>101</v>
      </c>
      <c r="B5" s="84" t="s">
        <v>102</v>
      </c>
      <c r="C5" s="84" t="s">
        <v>103</v>
      </c>
      <c r="D5" s="86"/>
      <c r="E5" s="86"/>
      <c r="F5" s="8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8" customHeight="1">
      <c r="A6" s="87"/>
      <c r="B6" s="87"/>
      <c r="C6" s="87"/>
      <c r="D6" s="87"/>
      <c r="E6" s="87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s="26" customFormat="1" ht="29.25" customHeight="1">
      <c r="A7" s="133"/>
      <c r="B7" s="133"/>
      <c r="C7" s="133"/>
      <c r="D7" s="133"/>
      <c r="E7" s="134"/>
      <c r="F7" s="176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ht="14.25">
      <c r="A8" t="s">
        <v>268</v>
      </c>
    </row>
  </sheetData>
  <sheetProtection formatCells="0" formatColumns="0" formatRows="0"/>
  <mergeCells count="25">
    <mergeCell ref="A2:U2"/>
    <mergeCell ref="A3:F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3" width="4.00390625" style="136" customWidth="1"/>
    <col min="4" max="4" width="9.625" style="136" customWidth="1"/>
    <col min="5" max="5" width="22.50390625" style="136" customWidth="1"/>
    <col min="6" max="7" width="8.50390625" style="136" customWidth="1"/>
    <col min="8" max="10" width="7.25390625" style="136" customWidth="1"/>
    <col min="11" max="11" width="8.50390625" style="136" customWidth="1"/>
    <col min="12" max="19" width="7.25390625" style="136" customWidth="1"/>
    <col min="20" max="21" width="7.75390625" style="136" customWidth="1"/>
    <col min="22" max="16384" width="6.875" style="136" customWidth="1"/>
  </cols>
  <sheetData>
    <row r="1" spans="1:21" ht="24.7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59"/>
      <c r="R1" s="159"/>
      <c r="S1" s="164"/>
      <c r="T1" s="164"/>
      <c r="U1" s="137" t="s">
        <v>271</v>
      </c>
    </row>
    <row r="2" spans="1:21" ht="24.75" customHeight="1">
      <c r="A2" s="138" t="s">
        <v>272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2" ht="24.75" customHeight="1">
      <c r="A3" s="139" t="s">
        <v>2</v>
      </c>
      <c r="B3" s="139"/>
      <c r="C3" s="139"/>
      <c r="D3" s="139"/>
      <c r="E3" s="139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65"/>
      <c r="R3" s="165"/>
      <c r="S3" s="166"/>
      <c r="T3" s="167" t="s">
        <v>78</v>
      </c>
      <c r="U3" s="167"/>
      <c r="V3" s="168"/>
    </row>
    <row r="4" spans="1:22" ht="24.75" customHeight="1">
      <c r="A4" s="140" t="s">
        <v>119</v>
      </c>
      <c r="B4" s="140"/>
      <c r="C4" s="140"/>
      <c r="D4" s="141" t="s">
        <v>79</v>
      </c>
      <c r="E4" s="142" t="s">
        <v>99</v>
      </c>
      <c r="F4" s="142" t="s">
        <v>120</v>
      </c>
      <c r="G4" s="140" t="s">
        <v>121</v>
      </c>
      <c r="H4" s="140"/>
      <c r="I4" s="140"/>
      <c r="J4" s="142"/>
      <c r="K4" s="142" t="s">
        <v>122</v>
      </c>
      <c r="L4" s="141"/>
      <c r="M4" s="141"/>
      <c r="N4" s="141"/>
      <c r="O4" s="141"/>
      <c r="P4" s="141"/>
      <c r="Q4" s="141"/>
      <c r="R4" s="169"/>
      <c r="S4" s="170" t="s">
        <v>123</v>
      </c>
      <c r="T4" s="171" t="s">
        <v>124</v>
      </c>
      <c r="U4" s="171" t="s">
        <v>125</v>
      </c>
      <c r="V4" s="168"/>
    </row>
    <row r="5" spans="1:22" ht="24.75" customHeight="1">
      <c r="A5" s="143" t="s">
        <v>101</v>
      </c>
      <c r="B5" s="143" t="s">
        <v>102</v>
      </c>
      <c r="C5" s="143" t="s">
        <v>103</v>
      </c>
      <c r="D5" s="142"/>
      <c r="E5" s="142"/>
      <c r="F5" s="140"/>
      <c r="G5" s="143" t="s">
        <v>81</v>
      </c>
      <c r="H5" s="143" t="s">
        <v>126</v>
      </c>
      <c r="I5" s="143" t="s">
        <v>127</v>
      </c>
      <c r="J5" s="161" t="s">
        <v>128</v>
      </c>
      <c r="K5" s="162" t="s">
        <v>81</v>
      </c>
      <c r="L5" s="163" t="s">
        <v>129</v>
      </c>
      <c r="M5" s="163" t="s">
        <v>130</v>
      </c>
      <c r="N5" s="163" t="s">
        <v>131</v>
      </c>
      <c r="O5" s="163" t="s">
        <v>132</v>
      </c>
      <c r="P5" s="163" t="s">
        <v>133</v>
      </c>
      <c r="Q5" s="163" t="s">
        <v>134</v>
      </c>
      <c r="R5" s="163" t="s">
        <v>135</v>
      </c>
      <c r="S5" s="171"/>
      <c r="T5" s="171"/>
      <c r="U5" s="171"/>
      <c r="V5" s="168"/>
    </row>
    <row r="6" spans="1:21" ht="30.75" customHeight="1">
      <c r="A6" s="142"/>
      <c r="B6" s="142"/>
      <c r="C6" s="142"/>
      <c r="D6" s="142"/>
      <c r="E6" s="140"/>
      <c r="F6" s="144" t="s">
        <v>100</v>
      </c>
      <c r="G6" s="142"/>
      <c r="H6" s="142"/>
      <c r="I6" s="142"/>
      <c r="J6" s="140"/>
      <c r="K6" s="141"/>
      <c r="L6" s="163"/>
      <c r="M6" s="163"/>
      <c r="N6" s="163"/>
      <c r="O6" s="163"/>
      <c r="P6" s="163"/>
      <c r="Q6" s="163"/>
      <c r="R6" s="163"/>
      <c r="S6" s="171"/>
      <c r="T6" s="171"/>
      <c r="U6" s="171"/>
    </row>
    <row r="7" spans="1:21" ht="24.75" customHeight="1">
      <c r="A7" s="145" t="s">
        <v>93</v>
      </c>
      <c r="B7" s="145" t="s">
        <v>93</v>
      </c>
      <c r="C7" s="145" t="s">
        <v>93</v>
      </c>
      <c r="D7" s="145" t="s">
        <v>93</v>
      </c>
      <c r="E7" s="145" t="s">
        <v>93</v>
      </c>
      <c r="F7" s="146">
        <v>1</v>
      </c>
      <c r="G7" s="145">
        <v>2</v>
      </c>
      <c r="H7" s="145">
        <v>3</v>
      </c>
      <c r="I7" s="145">
        <v>4</v>
      </c>
      <c r="J7" s="145">
        <v>5</v>
      </c>
      <c r="K7" s="145">
        <v>6</v>
      </c>
      <c r="L7" s="145">
        <v>7</v>
      </c>
      <c r="M7" s="145">
        <v>8</v>
      </c>
      <c r="N7" s="145">
        <v>9</v>
      </c>
      <c r="O7" s="145">
        <v>10</v>
      </c>
      <c r="P7" s="145">
        <v>11</v>
      </c>
      <c r="Q7" s="145">
        <v>12</v>
      </c>
      <c r="R7" s="145">
        <v>13</v>
      </c>
      <c r="S7" s="145">
        <v>14</v>
      </c>
      <c r="T7" s="146">
        <v>15</v>
      </c>
      <c r="U7" s="146">
        <v>16</v>
      </c>
    </row>
    <row r="8" spans="1:21" s="135" customFormat="1" ht="24.75" customHeight="1">
      <c r="A8" s="147"/>
      <c r="B8" s="147"/>
      <c r="C8" s="148"/>
      <c r="D8" s="149"/>
      <c r="E8" s="150"/>
      <c r="F8" s="151"/>
      <c r="G8" s="152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72"/>
      <c r="T8" s="172"/>
      <c r="U8" s="173"/>
    </row>
    <row r="9" spans="1:21" ht="27" customHeight="1">
      <c r="A9" s="154" t="s">
        <v>268</v>
      </c>
      <c r="B9" s="155"/>
      <c r="C9" s="155"/>
      <c r="D9" s="155"/>
      <c r="E9" s="156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74"/>
      <c r="T9" s="174"/>
      <c r="U9" s="174"/>
    </row>
    <row r="10" spans="1:21" ht="18.75" customHeight="1">
      <c r="A10" s="155"/>
      <c r="B10" s="155"/>
      <c r="C10" s="155"/>
      <c r="D10" s="155"/>
      <c r="E10" s="156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74"/>
      <c r="T10" s="174"/>
      <c r="U10" s="174"/>
    </row>
    <row r="11" spans="1:21" ht="18.75" customHeight="1">
      <c r="A11" s="155"/>
      <c r="B11" s="155"/>
      <c r="C11" s="155"/>
      <c r="D11" s="155"/>
      <c r="E11" s="156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74"/>
      <c r="T11" s="174"/>
      <c r="U11" s="174"/>
    </row>
    <row r="12" spans="1:21" ht="18.75" customHeight="1">
      <c r="A12" s="155"/>
      <c r="B12" s="155"/>
      <c r="C12" s="155"/>
      <c r="D12" s="155"/>
      <c r="E12" s="156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74"/>
      <c r="T12" s="174"/>
      <c r="U12" s="174"/>
    </row>
    <row r="13" spans="1:21" ht="18.75" customHeight="1">
      <c r="A13" s="155"/>
      <c r="B13" s="155"/>
      <c r="C13" s="155"/>
      <c r="D13" s="155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74"/>
      <c r="T13" s="174"/>
      <c r="U13" s="175"/>
    </row>
    <row r="14" spans="1:21" ht="18.75" customHeight="1">
      <c r="A14" s="158"/>
      <c r="B14" s="158"/>
      <c r="C14" s="158"/>
      <c r="D14" s="155"/>
      <c r="E14" s="156"/>
      <c r="F14" s="157"/>
      <c r="G14" s="159"/>
      <c r="H14" s="157"/>
      <c r="I14" s="157"/>
      <c r="J14" s="157"/>
      <c r="K14" s="159"/>
      <c r="L14" s="157"/>
      <c r="M14" s="157"/>
      <c r="N14" s="157"/>
      <c r="O14" s="157"/>
      <c r="P14" s="157"/>
      <c r="Q14" s="157"/>
      <c r="R14" s="157"/>
      <c r="S14" s="174"/>
      <c r="T14" s="174"/>
      <c r="U14" s="175"/>
    </row>
    <row r="15" spans="1:21" ht="18.75" customHeight="1">
      <c r="A15" s="158"/>
      <c r="B15" s="158"/>
      <c r="C15" s="158"/>
      <c r="D15" s="158"/>
      <c r="E15" s="160"/>
      <c r="F15" s="157"/>
      <c r="G15" s="159"/>
      <c r="H15" s="159"/>
      <c r="I15" s="159"/>
      <c r="J15" s="159"/>
      <c r="K15" s="159"/>
      <c r="L15" s="159"/>
      <c r="M15" s="157"/>
      <c r="N15" s="157"/>
      <c r="O15" s="157"/>
      <c r="P15" s="157"/>
      <c r="Q15" s="157"/>
      <c r="R15" s="157"/>
      <c r="S15" s="174"/>
      <c r="T15" s="175"/>
      <c r="U15" s="175"/>
    </row>
    <row r="16" spans="1:21" ht="18.75" customHeight="1">
      <c r="A16" s="158"/>
      <c r="B16" s="158"/>
      <c r="C16" s="158"/>
      <c r="D16" s="158"/>
      <c r="E16" s="160"/>
      <c r="F16" s="157"/>
      <c r="G16" s="159"/>
      <c r="H16" s="159"/>
      <c r="I16" s="159"/>
      <c r="J16" s="159"/>
      <c r="K16" s="159"/>
      <c r="L16" s="159"/>
      <c r="M16" s="157"/>
      <c r="N16" s="157"/>
      <c r="O16" s="157"/>
      <c r="P16" s="157"/>
      <c r="Q16" s="157"/>
      <c r="R16" s="157"/>
      <c r="S16" s="175"/>
      <c r="T16" s="175"/>
      <c r="U16" s="175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35"/>
      <c r="M17" s="135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A3:E3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E9" sqref="E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100" t="s">
        <v>273</v>
      </c>
    </row>
    <row r="2" spans="1:21" ht="24.75" customHeight="1">
      <c r="A2" s="79" t="s">
        <v>274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80" t="s">
        <v>2</v>
      </c>
      <c r="B3" s="80"/>
      <c r="C3" s="80"/>
      <c r="D3" s="80"/>
      <c r="E3" s="80"/>
      <c r="F3" s="80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101" t="s">
        <v>78</v>
      </c>
      <c r="U3" s="101"/>
    </row>
    <row r="4" spans="1:21" ht="27.75" customHeight="1">
      <c r="A4" s="81" t="s">
        <v>119</v>
      </c>
      <c r="B4" s="82"/>
      <c r="C4" s="83"/>
      <c r="D4" s="84" t="s">
        <v>144</v>
      </c>
      <c r="E4" s="84" t="s">
        <v>145</v>
      </c>
      <c r="F4" s="84" t="s">
        <v>100</v>
      </c>
      <c r="G4" s="85" t="s">
        <v>146</v>
      </c>
      <c r="H4" s="85" t="s">
        <v>147</v>
      </c>
      <c r="I4" s="85" t="s">
        <v>148</v>
      </c>
      <c r="J4" s="85" t="s">
        <v>149</v>
      </c>
      <c r="K4" s="85" t="s">
        <v>150</v>
      </c>
      <c r="L4" s="85" t="s">
        <v>151</v>
      </c>
      <c r="M4" s="85" t="s">
        <v>130</v>
      </c>
      <c r="N4" s="85" t="s">
        <v>152</v>
      </c>
      <c r="O4" s="85" t="s">
        <v>128</v>
      </c>
      <c r="P4" s="85" t="s">
        <v>132</v>
      </c>
      <c r="Q4" s="85" t="s">
        <v>131</v>
      </c>
      <c r="R4" s="85" t="s">
        <v>153</v>
      </c>
      <c r="S4" s="85" t="s">
        <v>154</v>
      </c>
      <c r="T4" s="85" t="s">
        <v>155</v>
      </c>
      <c r="U4" s="85" t="s">
        <v>135</v>
      </c>
    </row>
    <row r="5" spans="1:21" ht="13.5" customHeight="1">
      <c r="A5" s="84" t="s">
        <v>101</v>
      </c>
      <c r="B5" s="84" t="s">
        <v>102</v>
      </c>
      <c r="C5" s="84" t="s">
        <v>103</v>
      </c>
      <c r="D5" s="86"/>
      <c r="E5" s="86"/>
      <c r="F5" s="8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8" customHeight="1">
      <c r="A6" s="87"/>
      <c r="B6" s="87"/>
      <c r="C6" s="87"/>
      <c r="D6" s="87"/>
      <c r="E6" s="87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s="26" customFormat="1" ht="29.25" customHeight="1">
      <c r="A7" s="133"/>
      <c r="B7" s="133"/>
      <c r="C7" s="133"/>
      <c r="D7" s="133"/>
      <c r="E7" s="134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ht="14.25">
      <c r="A8" t="s">
        <v>268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showGridLines="0" showZeros="0" workbookViewId="0" topLeftCell="A3">
      <selection activeCell="D9" sqref="D9:D14"/>
    </sheetView>
  </sheetViews>
  <sheetFormatPr defaultColWidth="6.875" defaultRowHeight="12.75" customHeight="1"/>
  <cols>
    <col min="1" max="3" width="3.625" style="104" customWidth="1"/>
    <col min="4" max="4" width="6.875" style="104" customWidth="1"/>
    <col min="5" max="5" width="45.875" style="104" customWidth="1"/>
    <col min="6" max="6" width="9.375" style="104" customWidth="1"/>
    <col min="7" max="7" width="8.625" style="104" customWidth="1"/>
    <col min="8" max="10" width="7.50390625" style="104" customWidth="1"/>
    <col min="11" max="11" width="8.375" style="104" customWidth="1"/>
    <col min="12" max="21" width="7.50390625" style="104" customWidth="1"/>
    <col min="22" max="41" width="6.875" style="104" customWidth="1"/>
    <col min="42" max="42" width="6.625" style="104" customWidth="1"/>
    <col min="43" max="253" width="6.875" style="104" customWidth="1"/>
    <col min="254" max="256" width="6.875" style="105" customWidth="1"/>
  </cols>
  <sheetData>
    <row r="1" spans="22:255" ht="27" customHeight="1">
      <c r="V1" s="122" t="s">
        <v>275</v>
      </c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IT1"/>
      <c r="IU1"/>
    </row>
    <row r="2" spans="1:255" ht="33" customHeight="1">
      <c r="A2" s="106" t="s">
        <v>276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IT2"/>
      <c r="IU2"/>
    </row>
    <row r="3" spans="1:255" ht="18.75" customHeight="1">
      <c r="A3" s="107" t="s">
        <v>2</v>
      </c>
      <c r="B3" s="107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23"/>
      <c r="U3" s="124" t="s">
        <v>78</v>
      </c>
      <c r="V3" s="123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IT3"/>
      <c r="IU3"/>
    </row>
    <row r="4" spans="1:255" s="102" customFormat="1" ht="23.25" customHeight="1">
      <c r="A4" s="109" t="s">
        <v>119</v>
      </c>
      <c r="B4" s="109"/>
      <c r="C4" s="109"/>
      <c r="D4" s="110" t="s">
        <v>79</v>
      </c>
      <c r="E4" s="111" t="s">
        <v>99</v>
      </c>
      <c r="F4" s="110" t="s">
        <v>120</v>
      </c>
      <c r="G4" s="112" t="s">
        <v>121</v>
      </c>
      <c r="H4" s="112"/>
      <c r="I4" s="112"/>
      <c r="J4" s="112"/>
      <c r="K4" s="112" t="s">
        <v>122</v>
      </c>
      <c r="L4" s="112"/>
      <c r="M4" s="112"/>
      <c r="N4" s="112"/>
      <c r="O4" s="112"/>
      <c r="P4" s="112"/>
      <c r="Q4" s="112"/>
      <c r="R4" s="112"/>
      <c r="S4" s="113" t="s">
        <v>277</v>
      </c>
      <c r="T4" s="113"/>
      <c r="U4" s="113"/>
      <c r="V4" s="113"/>
      <c r="IT4"/>
      <c r="IU4"/>
    </row>
    <row r="5" spans="1:255" s="102" customFormat="1" ht="23.25" customHeight="1">
      <c r="A5" s="113" t="s">
        <v>101</v>
      </c>
      <c r="B5" s="110" t="s">
        <v>102</v>
      </c>
      <c r="C5" s="110" t="s">
        <v>103</v>
      </c>
      <c r="D5" s="110"/>
      <c r="E5" s="111"/>
      <c r="F5" s="110"/>
      <c r="G5" s="110" t="s">
        <v>81</v>
      </c>
      <c r="H5" s="110" t="s">
        <v>126</v>
      </c>
      <c r="I5" s="110" t="s">
        <v>127</v>
      </c>
      <c r="J5" s="110" t="s">
        <v>128</v>
      </c>
      <c r="K5" s="110" t="s">
        <v>81</v>
      </c>
      <c r="L5" s="110" t="s">
        <v>129</v>
      </c>
      <c r="M5" s="110" t="s">
        <v>130</v>
      </c>
      <c r="N5" s="110" t="s">
        <v>131</v>
      </c>
      <c r="O5" s="110" t="s">
        <v>132</v>
      </c>
      <c r="P5" s="110" t="s">
        <v>133</v>
      </c>
      <c r="Q5" s="110" t="s">
        <v>134</v>
      </c>
      <c r="R5" s="110" t="s">
        <v>135</v>
      </c>
      <c r="S5" s="113" t="s">
        <v>81</v>
      </c>
      <c r="T5" s="113" t="s">
        <v>278</v>
      </c>
      <c r="U5" s="113" t="s">
        <v>279</v>
      </c>
      <c r="V5" s="113" t="s">
        <v>280</v>
      </c>
      <c r="IT5"/>
      <c r="IU5"/>
    </row>
    <row r="6" spans="1:255" ht="31.5" customHeight="1">
      <c r="A6" s="113"/>
      <c r="B6" s="110"/>
      <c r="C6" s="110"/>
      <c r="D6" s="110"/>
      <c r="E6" s="111"/>
      <c r="F6" s="114" t="s">
        <v>100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3"/>
      <c r="T6" s="113"/>
      <c r="U6" s="113"/>
      <c r="V6" s="113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05"/>
      <c r="IR6" s="105"/>
      <c r="IS6" s="105"/>
      <c r="IT6"/>
      <c r="IU6"/>
    </row>
    <row r="7" spans="1:255" ht="27.75" customHeight="1">
      <c r="A7" s="114" t="s">
        <v>93</v>
      </c>
      <c r="B7" s="114" t="s">
        <v>93</v>
      </c>
      <c r="C7" s="114" t="s">
        <v>93</v>
      </c>
      <c r="D7" s="114" t="s">
        <v>93</v>
      </c>
      <c r="E7" s="114" t="s">
        <v>93</v>
      </c>
      <c r="F7" s="114">
        <v>1</v>
      </c>
      <c r="G7" s="114">
        <v>2</v>
      </c>
      <c r="H7" s="114">
        <v>3</v>
      </c>
      <c r="I7" s="118">
        <v>4</v>
      </c>
      <c r="J7" s="118">
        <v>5</v>
      </c>
      <c r="K7" s="114">
        <v>6</v>
      </c>
      <c r="L7" s="114">
        <v>7</v>
      </c>
      <c r="M7" s="114">
        <v>8</v>
      </c>
      <c r="N7" s="118">
        <v>9</v>
      </c>
      <c r="O7" s="118">
        <v>10</v>
      </c>
      <c r="P7" s="114">
        <v>11</v>
      </c>
      <c r="Q7" s="114">
        <v>12</v>
      </c>
      <c r="R7" s="114">
        <v>13</v>
      </c>
      <c r="S7" s="114">
        <v>14</v>
      </c>
      <c r="T7" s="114">
        <v>15</v>
      </c>
      <c r="U7" s="114">
        <v>16</v>
      </c>
      <c r="V7" s="114">
        <v>17</v>
      </c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05"/>
      <c r="IR7" s="105"/>
      <c r="IS7" s="105"/>
      <c r="IT7"/>
      <c r="IU7"/>
    </row>
    <row r="8" spans="1:256" s="77" customFormat="1" ht="27.75" customHeight="1">
      <c r="A8" s="88"/>
      <c r="B8" s="88"/>
      <c r="C8" s="88"/>
      <c r="D8" s="88"/>
      <c r="E8" s="88" t="s">
        <v>81</v>
      </c>
      <c r="F8" s="115">
        <f>F9</f>
        <v>577.5</v>
      </c>
      <c r="G8" s="115">
        <f aca="true" t="shared" si="0" ref="G8:V8">G9</f>
        <v>200.6</v>
      </c>
      <c r="H8" s="115">
        <f t="shared" si="0"/>
        <v>166.7</v>
      </c>
      <c r="I8" s="115">
        <f t="shared" si="0"/>
        <v>22</v>
      </c>
      <c r="J8" s="115">
        <f t="shared" si="0"/>
        <v>8.8</v>
      </c>
      <c r="K8" s="115">
        <f t="shared" si="0"/>
        <v>380</v>
      </c>
      <c r="L8" s="115">
        <f t="shared" si="0"/>
        <v>380</v>
      </c>
      <c r="M8" s="115">
        <f t="shared" si="0"/>
        <v>0</v>
      </c>
      <c r="N8" s="115">
        <f t="shared" si="0"/>
        <v>0</v>
      </c>
      <c r="O8" s="115">
        <f t="shared" si="0"/>
        <v>0</v>
      </c>
      <c r="P8" s="115">
        <f t="shared" si="0"/>
        <v>0</v>
      </c>
      <c r="Q8" s="115">
        <f t="shared" si="0"/>
        <v>0</v>
      </c>
      <c r="R8" s="115">
        <f t="shared" si="0"/>
        <v>0</v>
      </c>
      <c r="S8" s="115">
        <f t="shared" si="0"/>
        <v>604.5</v>
      </c>
      <c r="T8" s="115">
        <f t="shared" si="0"/>
        <v>577.5</v>
      </c>
      <c r="U8" s="115">
        <f t="shared" si="0"/>
        <v>0</v>
      </c>
      <c r="V8" s="115">
        <f t="shared" si="0"/>
        <v>0</v>
      </c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32"/>
      <c r="IR8" s="132"/>
      <c r="IS8" s="132"/>
      <c r="IT8" s="132"/>
      <c r="IU8" s="132"/>
      <c r="IV8" s="132"/>
    </row>
    <row r="9" spans="1:256" s="77" customFormat="1" ht="27.75" customHeight="1">
      <c r="A9" s="90">
        <v>208</v>
      </c>
      <c r="B9" s="90"/>
      <c r="C9" s="90"/>
      <c r="D9" s="554" t="s">
        <v>104</v>
      </c>
      <c r="E9" s="91" t="s">
        <v>105</v>
      </c>
      <c r="F9" s="115">
        <f>F10</f>
        <v>577.5</v>
      </c>
      <c r="G9" s="115">
        <f aca="true" t="shared" si="1" ref="G9:V9">G10</f>
        <v>200.6</v>
      </c>
      <c r="H9" s="115">
        <f t="shared" si="1"/>
        <v>166.7</v>
      </c>
      <c r="I9" s="115">
        <f t="shared" si="1"/>
        <v>22</v>
      </c>
      <c r="J9" s="115">
        <f t="shared" si="1"/>
        <v>8.8</v>
      </c>
      <c r="K9" s="115">
        <f t="shared" si="1"/>
        <v>380</v>
      </c>
      <c r="L9" s="115">
        <f t="shared" si="1"/>
        <v>380</v>
      </c>
      <c r="M9" s="115">
        <f t="shared" si="1"/>
        <v>0</v>
      </c>
      <c r="N9" s="115">
        <f t="shared" si="1"/>
        <v>0</v>
      </c>
      <c r="O9" s="115">
        <f t="shared" si="1"/>
        <v>0</v>
      </c>
      <c r="P9" s="115">
        <f t="shared" si="1"/>
        <v>0</v>
      </c>
      <c r="Q9" s="115">
        <f t="shared" si="1"/>
        <v>0</v>
      </c>
      <c r="R9" s="115">
        <f t="shared" si="1"/>
        <v>0</v>
      </c>
      <c r="S9" s="115">
        <f t="shared" si="1"/>
        <v>604.5</v>
      </c>
      <c r="T9" s="115">
        <f t="shared" si="1"/>
        <v>577.5</v>
      </c>
      <c r="U9" s="115">
        <f t="shared" si="1"/>
        <v>0</v>
      </c>
      <c r="V9" s="115">
        <f t="shared" si="1"/>
        <v>0</v>
      </c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32"/>
      <c r="IR9" s="132"/>
      <c r="IS9" s="132"/>
      <c r="IT9" s="132"/>
      <c r="IU9" s="132"/>
      <c r="IV9" s="132"/>
    </row>
    <row r="10" spans="1:256" s="77" customFormat="1" ht="27.75" customHeight="1">
      <c r="A10" s="92" t="s">
        <v>106</v>
      </c>
      <c r="B10" s="92" t="s">
        <v>107</v>
      </c>
      <c r="C10" s="90"/>
      <c r="D10" s="554" t="s">
        <v>104</v>
      </c>
      <c r="E10" s="91" t="s">
        <v>137</v>
      </c>
      <c r="F10" s="115">
        <f>SUM(F11:F14)</f>
        <v>577.5</v>
      </c>
      <c r="G10" s="115">
        <f aca="true" t="shared" si="2" ref="G10:V10">SUM(G11:G14)</f>
        <v>200.6</v>
      </c>
      <c r="H10" s="115">
        <f t="shared" si="2"/>
        <v>166.7</v>
      </c>
      <c r="I10" s="115">
        <f t="shared" si="2"/>
        <v>22</v>
      </c>
      <c r="J10" s="115">
        <f t="shared" si="2"/>
        <v>8.8</v>
      </c>
      <c r="K10" s="115">
        <f t="shared" si="2"/>
        <v>380</v>
      </c>
      <c r="L10" s="115">
        <f t="shared" si="2"/>
        <v>380</v>
      </c>
      <c r="M10" s="115">
        <f t="shared" si="2"/>
        <v>0</v>
      </c>
      <c r="N10" s="115">
        <f t="shared" si="2"/>
        <v>0</v>
      </c>
      <c r="O10" s="115">
        <f t="shared" si="2"/>
        <v>0</v>
      </c>
      <c r="P10" s="115">
        <f t="shared" si="2"/>
        <v>0</v>
      </c>
      <c r="Q10" s="115">
        <f t="shared" si="2"/>
        <v>0</v>
      </c>
      <c r="R10" s="115">
        <f t="shared" si="2"/>
        <v>0</v>
      </c>
      <c r="S10" s="115">
        <f t="shared" si="2"/>
        <v>604.5</v>
      </c>
      <c r="T10" s="115">
        <f t="shared" si="2"/>
        <v>577.5</v>
      </c>
      <c r="U10" s="115">
        <f t="shared" si="2"/>
        <v>0</v>
      </c>
      <c r="V10" s="115">
        <f t="shared" si="2"/>
        <v>0</v>
      </c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32"/>
      <c r="IR10" s="132"/>
      <c r="IS10" s="132"/>
      <c r="IT10" s="132"/>
      <c r="IU10" s="132"/>
      <c r="IV10" s="132"/>
    </row>
    <row r="11" spans="1:255" s="103" customFormat="1" ht="27.75" customHeight="1">
      <c r="A11" s="93" t="s">
        <v>106</v>
      </c>
      <c r="B11" s="93" t="s">
        <v>107</v>
      </c>
      <c r="C11" s="93" t="s">
        <v>109</v>
      </c>
      <c r="D11" s="554" t="s">
        <v>104</v>
      </c>
      <c r="E11" s="94" t="s">
        <v>242</v>
      </c>
      <c r="F11" s="116">
        <v>166.7</v>
      </c>
      <c r="G11" s="116">
        <v>166.7</v>
      </c>
      <c r="H11" s="116">
        <v>166.7</v>
      </c>
      <c r="I11" s="119"/>
      <c r="J11" s="119"/>
      <c r="K11" s="119"/>
      <c r="L11" s="119"/>
      <c r="M11" s="120"/>
      <c r="N11" s="120"/>
      <c r="O11" s="120"/>
      <c r="P11" s="120"/>
      <c r="Q11" s="120"/>
      <c r="R11" s="127"/>
      <c r="S11" s="116">
        <v>190.6</v>
      </c>
      <c r="T11" s="116">
        <v>166.7</v>
      </c>
      <c r="U11" s="127"/>
      <c r="V11" s="128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26"/>
      <c r="IU11" s="26"/>
    </row>
    <row r="12" spans="1:255" ht="27.75" customHeight="1">
      <c r="A12" s="93" t="s">
        <v>106</v>
      </c>
      <c r="B12" s="93" t="s">
        <v>107</v>
      </c>
      <c r="C12" s="93" t="s">
        <v>111</v>
      </c>
      <c r="D12" s="554" t="s">
        <v>104</v>
      </c>
      <c r="E12" s="94" t="s">
        <v>208</v>
      </c>
      <c r="F12" s="116">
        <v>30.8</v>
      </c>
      <c r="G12" s="116">
        <v>33.9</v>
      </c>
      <c r="H12" s="116"/>
      <c r="I12" s="121">
        <v>22</v>
      </c>
      <c r="J12" s="121">
        <v>8.8</v>
      </c>
      <c r="K12" s="121"/>
      <c r="L12" s="121"/>
      <c r="M12" s="121"/>
      <c r="N12" s="121"/>
      <c r="O12" s="121"/>
      <c r="P12" s="121"/>
      <c r="Q12" s="121"/>
      <c r="R12" s="129"/>
      <c r="S12" s="116">
        <v>33.9</v>
      </c>
      <c r="T12" s="116">
        <v>30.8</v>
      </c>
      <c r="U12" s="130"/>
      <c r="V12" s="131"/>
      <c r="IT12"/>
      <c r="IU12"/>
    </row>
    <row r="13" spans="1:255" ht="27.75" customHeight="1">
      <c r="A13" s="93" t="s">
        <v>106</v>
      </c>
      <c r="B13" s="93" t="s">
        <v>107</v>
      </c>
      <c r="C13" s="93" t="s">
        <v>113</v>
      </c>
      <c r="D13" s="554" t="s">
        <v>104</v>
      </c>
      <c r="E13" s="94" t="s">
        <v>243</v>
      </c>
      <c r="F13" s="116">
        <v>140</v>
      </c>
      <c r="G13" s="116"/>
      <c r="H13" s="116"/>
      <c r="I13" s="121"/>
      <c r="J13" s="121"/>
      <c r="K13" s="121">
        <f>L13</f>
        <v>140</v>
      </c>
      <c r="L13" s="121">
        <v>140</v>
      </c>
      <c r="M13" s="121"/>
      <c r="N13" s="121"/>
      <c r="O13" s="121"/>
      <c r="P13" s="121"/>
      <c r="Q13" s="121"/>
      <c r="R13" s="129"/>
      <c r="S13" s="116">
        <v>140</v>
      </c>
      <c r="T13" s="116">
        <v>140</v>
      </c>
      <c r="U13" s="130"/>
      <c r="V13" s="131"/>
      <c r="IT13"/>
      <c r="IU13"/>
    </row>
    <row r="14" spans="1:255" ht="27.75" customHeight="1">
      <c r="A14" s="93" t="s">
        <v>106</v>
      </c>
      <c r="B14" s="93" t="s">
        <v>107</v>
      </c>
      <c r="C14" s="93" t="s">
        <v>115</v>
      </c>
      <c r="D14" s="554" t="s">
        <v>104</v>
      </c>
      <c r="E14" s="94" t="s">
        <v>244</v>
      </c>
      <c r="F14" s="116">
        <v>240</v>
      </c>
      <c r="G14" s="116"/>
      <c r="H14" s="116"/>
      <c r="I14" s="121"/>
      <c r="J14" s="121"/>
      <c r="K14" s="121">
        <v>240</v>
      </c>
      <c r="L14" s="121">
        <v>240</v>
      </c>
      <c r="M14" s="121"/>
      <c r="N14" s="121"/>
      <c r="O14" s="121"/>
      <c r="P14" s="121"/>
      <c r="Q14" s="121"/>
      <c r="R14" s="129"/>
      <c r="S14" s="116">
        <v>240</v>
      </c>
      <c r="T14" s="116">
        <v>240</v>
      </c>
      <c r="U14" s="130"/>
      <c r="V14" s="131"/>
      <c r="IT14"/>
      <c r="IU14"/>
    </row>
    <row r="15" spans="1:255" ht="12.7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IT15"/>
      <c r="IU15"/>
    </row>
  </sheetData>
  <sheetProtection formatCells="0" formatColumns="0" formatRows="0"/>
  <mergeCells count="26">
    <mergeCell ref="A2:V2"/>
    <mergeCell ref="A3:E3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workbookViewId="0" topLeftCell="A1">
      <selection activeCell="D8" sqref="D8:D1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9.125" style="0" customWidth="1"/>
    <col min="6" max="6" width="10.625" style="0" customWidth="1"/>
    <col min="7" max="7" width="8.625" style="0" customWidth="1"/>
    <col min="8" max="8" width="9.00390625" style="0" customWidth="1"/>
    <col min="9" max="21" width="7.25390625" style="0" customWidth="1"/>
  </cols>
  <sheetData>
    <row r="1" spans="1:21" ht="1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100" t="s">
        <v>281</v>
      </c>
    </row>
    <row r="2" spans="1:21" ht="24.75" customHeight="1">
      <c r="A2" s="79" t="s">
        <v>282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80" t="s">
        <v>2</v>
      </c>
      <c r="B3" s="80"/>
      <c r="C3" s="80"/>
      <c r="D3" s="80"/>
      <c r="E3" s="80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101" t="s">
        <v>78</v>
      </c>
      <c r="U3" s="101"/>
    </row>
    <row r="4" spans="1:21" ht="27.75" customHeight="1">
      <c r="A4" s="81" t="s">
        <v>119</v>
      </c>
      <c r="B4" s="82"/>
      <c r="C4" s="83"/>
      <c r="D4" s="84" t="s">
        <v>144</v>
      </c>
      <c r="E4" s="84" t="s">
        <v>145</v>
      </c>
      <c r="F4" s="84" t="s">
        <v>100</v>
      </c>
      <c r="G4" s="85" t="s">
        <v>146</v>
      </c>
      <c r="H4" s="85" t="s">
        <v>147</v>
      </c>
      <c r="I4" s="85" t="s">
        <v>148</v>
      </c>
      <c r="J4" s="85" t="s">
        <v>149</v>
      </c>
      <c r="K4" s="85" t="s">
        <v>150</v>
      </c>
      <c r="L4" s="85" t="s">
        <v>151</v>
      </c>
      <c r="M4" s="85" t="s">
        <v>130</v>
      </c>
      <c r="N4" s="85" t="s">
        <v>152</v>
      </c>
      <c r="O4" s="85" t="s">
        <v>128</v>
      </c>
      <c r="P4" s="85" t="s">
        <v>132</v>
      </c>
      <c r="Q4" s="85" t="s">
        <v>131</v>
      </c>
      <c r="R4" s="85" t="s">
        <v>153</v>
      </c>
      <c r="S4" s="85" t="s">
        <v>154</v>
      </c>
      <c r="T4" s="85" t="s">
        <v>155</v>
      </c>
      <c r="U4" s="85" t="s">
        <v>135</v>
      </c>
    </row>
    <row r="5" spans="1:21" ht="13.5" customHeight="1">
      <c r="A5" s="84" t="s">
        <v>101</v>
      </c>
      <c r="B5" s="84" t="s">
        <v>102</v>
      </c>
      <c r="C5" s="84" t="s">
        <v>103</v>
      </c>
      <c r="D5" s="86"/>
      <c r="E5" s="86"/>
      <c r="F5" s="8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8" customHeight="1">
      <c r="A6" s="87"/>
      <c r="B6" s="87"/>
      <c r="C6" s="87"/>
      <c r="D6" s="87"/>
      <c r="E6" s="87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s="77" customFormat="1" ht="18" customHeight="1">
      <c r="A7" s="88"/>
      <c r="B7" s="88"/>
      <c r="C7" s="88"/>
      <c r="D7" s="88"/>
      <c r="E7" s="88" t="s">
        <v>81</v>
      </c>
      <c r="F7" s="89">
        <f>F8</f>
        <v>577.5</v>
      </c>
      <c r="G7" s="89">
        <f aca="true" t="shared" si="0" ref="G7:U7">G8</f>
        <v>166.7</v>
      </c>
      <c r="H7" s="89">
        <f t="shared" si="0"/>
        <v>22</v>
      </c>
      <c r="I7" s="89">
        <f t="shared" si="0"/>
        <v>0</v>
      </c>
      <c r="J7" s="89">
        <f t="shared" si="0"/>
        <v>0</v>
      </c>
      <c r="K7" s="89">
        <f t="shared" si="0"/>
        <v>0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388.8</v>
      </c>
      <c r="P7" s="97">
        <f t="shared" si="0"/>
        <v>0</v>
      </c>
      <c r="Q7" s="97">
        <f t="shared" si="0"/>
        <v>0</v>
      </c>
      <c r="R7" s="97">
        <f t="shared" si="0"/>
        <v>0</v>
      </c>
      <c r="S7" s="97">
        <f t="shared" si="0"/>
        <v>0</v>
      </c>
      <c r="T7" s="97">
        <f t="shared" si="0"/>
        <v>0</v>
      </c>
      <c r="U7" s="97">
        <f t="shared" si="0"/>
        <v>0</v>
      </c>
    </row>
    <row r="8" spans="1:21" s="77" customFormat="1" ht="18" customHeight="1">
      <c r="A8" s="90">
        <v>208</v>
      </c>
      <c r="B8" s="90"/>
      <c r="C8" s="90"/>
      <c r="D8" s="554" t="s">
        <v>104</v>
      </c>
      <c r="E8" s="91" t="s">
        <v>105</v>
      </c>
      <c r="F8" s="89">
        <f>F9</f>
        <v>577.5</v>
      </c>
      <c r="G8" s="89">
        <f aca="true" t="shared" si="1" ref="G8:U8">G9</f>
        <v>166.7</v>
      </c>
      <c r="H8" s="89">
        <f t="shared" si="1"/>
        <v>22</v>
      </c>
      <c r="I8" s="89">
        <f t="shared" si="1"/>
        <v>0</v>
      </c>
      <c r="J8" s="89">
        <f t="shared" si="1"/>
        <v>0</v>
      </c>
      <c r="K8" s="89">
        <f t="shared" si="1"/>
        <v>0</v>
      </c>
      <c r="L8" s="89">
        <f t="shared" si="1"/>
        <v>0</v>
      </c>
      <c r="M8" s="89">
        <f t="shared" si="1"/>
        <v>0</v>
      </c>
      <c r="N8" s="89">
        <f t="shared" si="1"/>
        <v>0</v>
      </c>
      <c r="O8" s="89">
        <f t="shared" si="1"/>
        <v>388.8</v>
      </c>
      <c r="P8" s="97">
        <f t="shared" si="1"/>
        <v>0</v>
      </c>
      <c r="Q8" s="97">
        <f t="shared" si="1"/>
        <v>0</v>
      </c>
      <c r="R8" s="97">
        <f t="shared" si="1"/>
        <v>0</v>
      </c>
      <c r="S8" s="97">
        <f t="shared" si="1"/>
        <v>0</v>
      </c>
      <c r="T8" s="97">
        <f t="shared" si="1"/>
        <v>0</v>
      </c>
      <c r="U8" s="97">
        <f t="shared" si="1"/>
        <v>0</v>
      </c>
    </row>
    <row r="9" spans="1:21" s="77" customFormat="1" ht="18" customHeight="1">
      <c r="A9" s="92" t="s">
        <v>106</v>
      </c>
      <c r="B9" s="92" t="s">
        <v>107</v>
      </c>
      <c r="C9" s="90"/>
      <c r="D9" s="554" t="s">
        <v>104</v>
      </c>
      <c r="E9" s="91" t="s">
        <v>137</v>
      </c>
      <c r="F9" s="89">
        <f>SUM(F10:F13)</f>
        <v>577.5</v>
      </c>
      <c r="G9" s="89">
        <f aca="true" t="shared" si="2" ref="G9:U9">SUM(G10:G13)</f>
        <v>166.7</v>
      </c>
      <c r="H9" s="89">
        <f t="shared" si="2"/>
        <v>22</v>
      </c>
      <c r="I9" s="89">
        <f t="shared" si="2"/>
        <v>0</v>
      </c>
      <c r="J9" s="89">
        <f t="shared" si="2"/>
        <v>0</v>
      </c>
      <c r="K9" s="89">
        <f t="shared" si="2"/>
        <v>0</v>
      </c>
      <c r="L9" s="89">
        <f t="shared" si="2"/>
        <v>0</v>
      </c>
      <c r="M9" s="89">
        <f t="shared" si="2"/>
        <v>0</v>
      </c>
      <c r="N9" s="89">
        <f t="shared" si="2"/>
        <v>0</v>
      </c>
      <c r="O9" s="89">
        <f t="shared" si="2"/>
        <v>388.8</v>
      </c>
      <c r="P9" s="97">
        <f t="shared" si="2"/>
        <v>0</v>
      </c>
      <c r="Q9" s="97">
        <f t="shared" si="2"/>
        <v>0</v>
      </c>
      <c r="R9" s="97">
        <f t="shared" si="2"/>
        <v>0</v>
      </c>
      <c r="S9" s="97">
        <f t="shared" si="2"/>
        <v>0</v>
      </c>
      <c r="T9" s="97">
        <f t="shared" si="2"/>
        <v>0</v>
      </c>
      <c r="U9" s="97">
        <f t="shared" si="2"/>
        <v>0</v>
      </c>
    </row>
    <row r="10" spans="1:21" s="26" customFormat="1" ht="33" customHeight="1">
      <c r="A10" s="93" t="s">
        <v>106</v>
      </c>
      <c r="B10" s="93" t="s">
        <v>107</v>
      </c>
      <c r="C10" s="93" t="s">
        <v>109</v>
      </c>
      <c r="D10" s="554" t="s">
        <v>104</v>
      </c>
      <c r="E10" s="94" t="s">
        <v>242</v>
      </c>
      <c r="F10" s="95">
        <f>SUM(G10:U10)</f>
        <v>166.7</v>
      </c>
      <c r="G10" s="95">
        <v>166.7</v>
      </c>
      <c r="H10" s="95"/>
      <c r="I10" s="95"/>
      <c r="J10" s="95"/>
      <c r="K10" s="95"/>
      <c r="L10" s="95"/>
      <c r="M10" s="95"/>
      <c r="N10" s="95"/>
      <c r="O10" s="95"/>
      <c r="P10" s="98"/>
      <c r="Q10" s="98"/>
      <c r="R10" s="98"/>
      <c r="S10" s="98"/>
      <c r="T10" s="98"/>
      <c r="U10" s="98"/>
    </row>
    <row r="11" spans="1:21" ht="33" customHeight="1">
      <c r="A11" s="93" t="s">
        <v>106</v>
      </c>
      <c r="B11" s="93" t="s">
        <v>107</v>
      </c>
      <c r="C11" s="93" t="s">
        <v>111</v>
      </c>
      <c r="D11" s="554" t="s">
        <v>104</v>
      </c>
      <c r="E11" s="94" t="s">
        <v>208</v>
      </c>
      <c r="F11" s="95">
        <f>SUM(G11:U11)</f>
        <v>30.8</v>
      </c>
      <c r="G11" s="96"/>
      <c r="H11" s="95">
        <v>22</v>
      </c>
      <c r="I11" s="96"/>
      <c r="J11" s="96"/>
      <c r="K11" s="96"/>
      <c r="L11" s="96"/>
      <c r="M11" s="96"/>
      <c r="N11" s="96"/>
      <c r="O11" s="96">
        <v>8.8</v>
      </c>
      <c r="P11" s="99"/>
      <c r="Q11" s="99"/>
      <c r="R11" s="99"/>
      <c r="S11" s="99"/>
      <c r="T11" s="99"/>
      <c r="U11" s="99"/>
    </row>
    <row r="12" spans="1:21" ht="33" customHeight="1">
      <c r="A12" s="93" t="s">
        <v>106</v>
      </c>
      <c r="B12" s="93" t="s">
        <v>107</v>
      </c>
      <c r="C12" s="93" t="s">
        <v>113</v>
      </c>
      <c r="D12" s="554" t="s">
        <v>104</v>
      </c>
      <c r="E12" s="94" t="s">
        <v>243</v>
      </c>
      <c r="F12" s="95">
        <f>SUM(G12:U12)</f>
        <v>140</v>
      </c>
      <c r="G12" s="96"/>
      <c r="H12" s="95"/>
      <c r="I12" s="96"/>
      <c r="J12" s="96"/>
      <c r="K12" s="96"/>
      <c r="L12" s="96"/>
      <c r="M12" s="96"/>
      <c r="N12" s="96"/>
      <c r="O12" s="95">
        <v>140</v>
      </c>
      <c r="P12" s="99"/>
      <c r="Q12" s="99"/>
      <c r="R12" s="99"/>
      <c r="S12" s="99"/>
      <c r="T12" s="99"/>
      <c r="U12" s="99"/>
    </row>
    <row r="13" spans="1:21" ht="33" customHeight="1">
      <c r="A13" s="93" t="s">
        <v>106</v>
      </c>
      <c r="B13" s="93" t="s">
        <v>107</v>
      </c>
      <c r="C13" s="93" t="s">
        <v>115</v>
      </c>
      <c r="D13" s="554" t="s">
        <v>104</v>
      </c>
      <c r="E13" s="94" t="s">
        <v>244</v>
      </c>
      <c r="F13" s="95">
        <f>SUM(G13:U13)</f>
        <v>240</v>
      </c>
      <c r="G13" s="96"/>
      <c r="H13" s="95"/>
      <c r="I13" s="96"/>
      <c r="J13" s="96"/>
      <c r="K13" s="96"/>
      <c r="L13" s="96"/>
      <c r="M13" s="96"/>
      <c r="N13" s="96"/>
      <c r="O13" s="95">
        <v>240</v>
      </c>
      <c r="P13" s="99"/>
      <c r="Q13" s="99"/>
      <c r="R13" s="99"/>
      <c r="S13" s="99"/>
      <c r="T13" s="99"/>
      <c r="U13" s="99"/>
    </row>
  </sheetData>
  <sheetProtection formatCells="0" formatColumns="0" formatRows="0"/>
  <mergeCells count="25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tabSelected="1" workbookViewId="0" topLeftCell="A1">
      <selection activeCell="N16" sqref="N16"/>
    </sheetView>
  </sheetViews>
  <sheetFormatPr defaultColWidth="6.875" defaultRowHeight="12.75" customHeight="1"/>
  <cols>
    <col min="1" max="1" width="15.50390625" style="51" customWidth="1"/>
    <col min="2" max="2" width="9.125" style="51" customWidth="1"/>
    <col min="3" max="8" width="7.875" style="51" customWidth="1"/>
    <col min="9" max="9" width="9.125" style="51" customWidth="1"/>
    <col min="10" max="15" width="7.875" style="51" customWidth="1"/>
    <col min="16" max="250" width="6.875" style="51" customWidth="1"/>
    <col min="251" max="16384" width="6.875" style="51" customWidth="1"/>
  </cols>
  <sheetData>
    <row r="1" spans="15:250" ht="12.75" customHeight="1">
      <c r="O1" s="71" t="s">
        <v>283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2" t="s">
        <v>284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53" t="s">
        <v>2</v>
      </c>
      <c r="B3" s="54"/>
      <c r="C3" s="54"/>
      <c r="F3" s="55"/>
      <c r="G3" s="55"/>
      <c r="H3" s="55"/>
      <c r="I3" s="55"/>
      <c r="J3" s="55"/>
      <c r="K3" s="55"/>
      <c r="L3" s="55"/>
      <c r="M3" s="55"/>
      <c r="N3" s="55"/>
      <c r="O3" s="55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6" t="s">
        <v>285</v>
      </c>
      <c r="B4" s="57" t="s">
        <v>286</v>
      </c>
      <c r="C4" s="57"/>
      <c r="D4" s="57"/>
      <c r="E4" s="57"/>
      <c r="F4" s="57"/>
      <c r="G4" s="57"/>
      <c r="H4" s="57"/>
      <c r="I4" s="72" t="s">
        <v>287</v>
      </c>
      <c r="J4" s="73"/>
      <c r="K4" s="73"/>
      <c r="L4" s="73"/>
      <c r="M4" s="73"/>
      <c r="N4" s="73"/>
      <c r="O4" s="73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6"/>
      <c r="B5" s="58" t="s">
        <v>81</v>
      </c>
      <c r="C5" s="58" t="s">
        <v>199</v>
      </c>
      <c r="D5" s="58" t="s">
        <v>288</v>
      </c>
      <c r="E5" s="59" t="s">
        <v>289</v>
      </c>
      <c r="F5" s="60" t="s">
        <v>202</v>
      </c>
      <c r="G5" s="60" t="s">
        <v>290</v>
      </c>
      <c r="H5" s="61" t="s">
        <v>204</v>
      </c>
      <c r="I5" s="63" t="s">
        <v>81</v>
      </c>
      <c r="J5" s="64" t="s">
        <v>199</v>
      </c>
      <c r="K5" s="64" t="s">
        <v>288</v>
      </c>
      <c r="L5" s="64" t="s">
        <v>289</v>
      </c>
      <c r="M5" s="64" t="s">
        <v>202</v>
      </c>
      <c r="N5" s="64" t="s">
        <v>290</v>
      </c>
      <c r="O5" s="64" t="s">
        <v>204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6"/>
      <c r="B6" s="62"/>
      <c r="C6" s="62"/>
      <c r="D6" s="62"/>
      <c r="E6" s="63"/>
      <c r="F6" s="64"/>
      <c r="G6" s="64"/>
      <c r="H6" s="65"/>
      <c r="I6" s="63"/>
      <c r="J6" s="64"/>
      <c r="K6" s="64"/>
      <c r="L6" s="64"/>
      <c r="M6" s="64"/>
      <c r="N6" s="64"/>
      <c r="O6" s="6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6" t="s">
        <v>93</v>
      </c>
      <c r="B7" s="67">
        <v>7</v>
      </c>
      <c r="C7" s="67">
        <v>8</v>
      </c>
      <c r="D7" s="67">
        <v>9</v>
      </c>
      <c r="E7" s="67">
        <v>10</v>
      </c>
      <c r="F7" s="67">
        <v>11</v>
      </c>
      <c r="G7" s="67">
        <v>12</v>
      </c>
      <c r="H7" s="67">
        <v>13</v>
      </c>
      <c r="I7" s="67">
        <v>14</v>
      </c>
      <c r="J7" s="67">
        <v>15</v>
      </c>
      <c r="K7" s="67">
        <v>16</v>
      </c>
      <c r="L7" s="67">
        <v>17</v>
      </c>
      <c r="M7" s="67">
        <v>18</v>
      </c>
      <c r="N7" s="67">
        <v>19</v>
      </c>
      <c r="O7" s="67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0" customFormat="1" ht="28.5" customHeight="1">
      <c r="A8" s="68" t="s">
        <v>95</v>
      </c>
      <c r="B8" s="69">
        <v>8</v>
      </c>
      <c r="C8" s="69">
        <v>2</v>
      </c>
      <c r="D8" s="69"/>
      <c r="E8" s="69"/>
      <c r="F8" s="69">
        <v>6</v>
      </c>
      <c r="G8" s="69"/>
      <c r="H8" s="70"/>
      <c r="I8" s="74">
        <f>SUM(J8:O8)</f>
        <v>7.4</v>
      </c>
      <c r="J8" s="69">
        <v>2</v>
      </c>
      <c r="K8" s="69"/>
      <c r="L8" s="69"/>
      <c r="M8" s="69">
        <v>5.4</v>
      </c>
      <c r="N8" s="69"/>
      <c r="O8" s="75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</row>
    <row r="9" spans="1:250" ht="30.75" customHeight="1">
      <c r="A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0"/>
      <c r="D10" s="50"/>
      <c r="E10" s="50"/>
      <c r="F10" s="50"/>
      <c r="G10" s="50"/>
      <c r="H10" s="50"/>
      <c r="I10" s="50"/>
      <c r="J10" s="50"/>
      <c r="L10" s="50"/>
      <c r="N10" s="76"/>
      <c r="O10" s="5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0"/>
      <c r="G11" s="50"/>
      <c r="H11" s="50"/>
      <c r="I11" s="50"/>
      <c r="K11" s="50"/>
      <c r="O11" s="5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5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9">
    <mergeCell ref="A2:O2"/>
    <mergeCell ref="A3:C3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A6" sqref="A6"/>
    </sheetView>
  </sheetViews>
  <sheetFormatPr defaultColWidth="6.875" defaultRowHeight="12.75" customHeight="1"/>
  <cols>
    <col min="1" max="1" width="8.75390625" style="27" customWidth="1"/>
    <col min="2" max="2" width="13.50390625" style="27" customWidth="1"/>
    <col min="3" max="5" width="15.125" style="27" customWidth="1"/>
    <col min="6" max="7" width="23.625" style="27" customWidth="1"/>
    <col min="8" max="9" width="20.625" style="27" customWidth="1"/>
    <col min="10" max="10" width="8.75390625" style="27" customWidth="1"/>
    <col min="11" max="16384" width="6.875" style="27" customWidth="1"/>
  </cols>
  <sheetData>
    <row r="1" spans="1:10" ht="18.75" customHeight="1">
      <c r="A1" s="28"/>
      <c r="B1" s="28"/>
      <c r="C1" s="28"/>
      <c r="D1" s="28"/>
      <c r="E1" s="29"/>
      <c r="F1" s="28"/>
      <c r="G1" s="28"/>
      <c r="H1" s="28"/>
      <c r="I1" s="28" t="s">
        <v>291</v>
      </c>
      <c r="J1" s="28"/>
    </row>
    <row r="2" spans="1:10" ht="18.75" customHeight="1">
      <c r="A2" s="30" t="s">
        <v>292</v>
      </c>
      <c r="B2" s="30"/>
      <c r="C2" s="30"/>
      <c r="D2" s="30"/>
      <c r="E2" s="30"/>
      <c r="F2" s="30"/>
      <c r="G2" s="30"/>
      <c r="H2" s="30"/>
      <c r="I2" s="30"/>
      <c r="J2" s="28"/>
    </row>
    <row r="3" spans="1:9" ht="18.75" customHeight="1">
      <c r="A3" s="31" t="s">
        <v>2</v>
      </c>
      <c r="B3" s="32"/>
      <c r="C3" s="32"/>
      <c r="I3" s="47" t="s">
        <v>78</v>
      </c>
    </row>
    <row r="4" spans="1:10" ht="32.25" customHeight="1">
      <c r="A4" s="33" t="s">
        <v>144</v>
      </c>
      <c r="B4" s="34" t="s">
        <v>80</v>
      </c>
      <c r="C4" s="35" t="s">
        <v>293</v>
      </c>
      <c r="D4" s="36"/>
      <c r="E4" s="37"/>
      <c r="F4" s="36" t="s">
        <v>294</v>
      </c>
      <c r="G4" s="35" t="s">
        <v>295</v>
      </c>
      <c r="H4" s="35" t="s">
        <v>296</v>
      </c>
      <c r="I4" s="36"/>
      <c r="J4" s="28"/>
    </row>
    <row r="5" spans="1:10" ht="24.75" customHeight="1">
      <c r="A5" s="33"/>
      <c r="B5" s="34"/>
      <c r="C5" s="38" t="s">
        <v>297</v>
      </c>
      <c r="D5" s="39" t="s">
        <v>121</v>
      </c>
      <c r="E5" s="40" t="s">
        <v>122</v>
      </c>
      <c r="F5" s="36"/>
      <c r="G5" s="35"/>
      <c r="H5" s="41" t="s">
        <v>298</v>
      </c>
      <c r="I5" s="48" t="s">
        <v>299</v>
      </c>
      <c r="J5" s="28"/>
    </row>
    <row r="6" spans="1:10" ht="48.75" customHeight="1">
      <c r="A6" s="554" t="s">
        <v>104</v>
      </c>
      <c r="B6" s="42" t="s">
        <v>95</v>
      </c>
      <c r="C6" s="43">
        <v>577.5</v>
      </c>
      <c r="D6" s="43">
        <v>197.5</v>
      </c>
      <c r="E6" s="43">
        <v>380</v>
      </c>
      <c r="F6" s="44" t="s">
        <v>300</v>
      </c>
      <c r="G6" s="44" t="s">
        <v>301</v>
      </c>
      <c r="H6" s="44" t="s">
        <v>302</v>
      </c>
      <c r="I6" s="49" t="s">
        <v>303</v>
      </c>
      <c r="J6" s="45"/>
    </row>
    <row r="7" spans="1:10" ht="49.5" customHeight="1">
      <c r="A7" s="45"/>
      <c r="B7" s="45"/>
      <c r="C7" s="45"/>
      <c r="D7" s="45"/>
      <c r="E7" s="46"/>
      <c r="F7" s="45"/>
      <c r="G7" s="45"/>
      <c r="H7" s="45"/>
      <c r="I7" s="45"/>
      <c r="J7" s="28"/>
    </row>
    <row r="8" spans="1:10" ht="18.75" customHeight="1">
      <c r="A8" s="28"/>
      <c r="B8" s="45"/>
      <c r="C8" s="45"/>
      <c r="D8" s="45"/>
      <c r="E8" s="29"/>
      <c r="F8" s="28"/>
      <c r="G8" s="28"/>
      <c r="H8" s="45"/>
      <c r="I8" s="45"/>
      <c r="J8" s="28"/>
    </row>
    <row r="9" spans="1:10" ht="18.75" customHeight="1">
      <c r="A9" s="28"/>
      <c r="B9" s="45"/>
      <c r="C9" s="45"/>
      <c r="D9" s="45"/>
      <c r="E9" s="46"/>
      <c r="F9" s="28"/>
      <c r="G9" s="28"/>
      <c r="H9" s="28"/>
      <c r="I9" s="28"/>
      <c r="J9" s="28"/>
    </row>
    <row r="10" spans="1:10" ht="18.75" customHeight="1">
      <c r="A10" s="28"/>
      <c r="B10" s="45"/>
      <c r="C10" s="28"/>
      <c r="D10" s="45"/>
      <c r="E10" s="29"/>
      <c r="F10" s="28"/>
      <c r="G10" s="28"/>
      <c r="H10" s="45"/>
      <c r="I10" s="45"/>
      <c r="J10" s="28"/>
    </row>
    <row r="11" spans="1:10" ht="18.75" customHeight="1">
      <c r="A11" s="28"/>
      <c r="B11" s="28"/>
      <c r="C11" s="45"/>
      <c r="D11" s="45"/>
      <c r="E11" s="29"/>
      <c r="F11" s="28"/>
      <c r="G11" s="28"/>
      <c r="H11" s="28"/>
      <c r="I11" s="28"/>
      <c r="J11" s="28"/>
    </row>
    <row r="12" spans="1:10" ht="18.75" customHeight="1">
      <c r="A12" s="28"/>
      <c r="B12" s="28"/>
      <c r="C12" s="45"/>
      <c r="D12" s="45"/>
      <c r="E12" s="46"/>
      <c r="F12" s="28"/>
      <c r="G12" s="45"/>
      <c r="H12" s="45"/>
      <c r="I12" s="28"/>
      <c r="J12" s="28"/>
    </row>
    <row r="13" spans="1:10" ht="18.75" customHeight="1">
      <c r="A13" s="28"/>
      <c r="B13" s="28"/>
      <c r="C13" s="28"/>
      <c r="D13" s="28"/>
      <c r="E13" s="29"/>
      <c r="F13" s="28"/>
      <c r="G13" s="28"/>
      <c r="H13" s="28"/>
      <c r="I13" s="28"/>
      <c r="J13" s="28"/>
    </row>
  </sheetData>
  <sheetProtection formatCells="0" formatColumns="0" formatRows="0"/>
  <mergeCells count="8">
    <mergeCell ref="A2:I2"/>
    <mergeCell ref="A3:C3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D9" sqref="D9:D13"/>
    </sheetView>
  </sheetViews>
  <sheetFormatPr defaultColWidth="6.875" defaultRowHeight="22.5" customHeight="1"/>
  <cols>
    <col min="1" max="1" width="6.00390625" style="494" customWidth="1"/>
    <col min="2" max="3" width="3.375" style="494" customWidth="1"/>
    <col min="4" max="4" width="9.375" style="494" customWidth="1"/>
    <col min="5" max="5" width="46.125" style="494" customWidth="1"/>
    <col min="6" max="6" width="12.50390625" style="494" customWidth="1"/>
    <col min="7" max="7" width="11.625" style="494" customWidth="1"/>
    <col min="8" max="16" width="10.50390625" style="494" customWidth="1"/>
    <col min="17" max="247" width="6.75390625" style="494" customWidth="1"/>
    <col min="248" max="16384" width="6.875" style="495" customWidth="1"/>
  </cols>
  <sheetData>
    <row r="1" spans="2:247" ht="22.5" customHeight="1"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P1" s="507" t="s">
        <v>96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97" t="s">
        <v>97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51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98" t="s">
        <v>2</v>
      </c>
      <c r="B3" s="498"/>
      <c r="C3" s="498"/>
      <c r="D3" s="498"/>
      <c r="E3" s="498"/>
      <c r="F3" s="499"/>
      <c r="G3" s="498"/>
      <c r="H3" s="498"/>
      <c r="I3" s="498"/>
      <c r="J3" s="499"/>
      <c r="K3" s="499"/>
      <c r="L3" s="499"/>
      <c r="O3" s="508" t="s">
        <v>78</v>
      </c>
      <c r="P3" s="508"/>
      <c r="Q3" s="49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500" t="s">
        <v>98</v>
      </c>
      <c r="B4" s="500"/>
      <c r="C4" s="500"/>
      <c r="D4" s="501" t="s">
        <v>79</v>
      </c>
      <c r="E4" s="502" t="s">
        <v>99</v>
      </c>
      <c r="F4" s="501" t="s">
        <v>100</v>
      </c>
      <c r="G4" s="503" t="s">
        <v>82</v>
      </c>
      <c r="H4" s="503"/>
      <c r="I4" s="503"/>
      <c r="J4" s="501" t="s">
        <v>83</v>
      </c>
      <c r="K4" s="501" t="s">
        <v>84</v>
      </c>
      <c r="L4" s="501" t="s">
        <v>85</v>
      </c>
      <c r="M4" s="501" t="s">
        <v>86</v>
      </c>
      <c r="N4" s="501" t="s">
        <v>87</v>
      </c>
      <c r="O4" s="509" t="s">
        <v>88</v>
      </c>
      <c r="P4" s="509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501" t="s">
        <v>101</v>
      </c>
      <c r="B5" s="501" t="s">
        <v>102</v>
      </c>
      <c r="C5" s="501" t="s">
        <v>103</v>
      </c>
      <c r="D5" s="501"/>
      <c r="E5" s="502"/>
      <c r="F5" s="501"/>
      <c r="G5" s="501" t="s">
        <v>90</v>
      </c>
      <c r="H5" s="501" t="s">
        <v>91</v>
      </c>
      <c r="I5" s="501" t="s">
        <v>92</v>
      </c>
      <c r="J5" s="501"/>
      <c r="K5" s="501"/>
      <c r="L5" s="501"/>
      <c r="M5" s="501"/>
      <c r="N5" s="501"/>
      <c r="O5" s="509"/>
      <c r="P5" s="50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501" t="s">
        <v>93</v>
      </c>
      <c r="B6" s="501" t="s">
        <v>93</v>
      </c>
      <c r="C6" s="501" t="s">
        <v>93</v>
      </c>
      <c r="D6" s="501" t="s">
        <v>93</v>
      </c>
      <c r="E6" s="501" t="s">
        <v>93</v>
      </c>
      <c r="F6" s="501">
        <v>1</v>
      </c>
      <c r="G6" s="501">
        <v>2</v>
      </c>
      <c r="H6" s="501">
        <v>3</v>
      </c>
      <c r="I6" s="501">
        <v>4</v>
      </c>
      <c r="J6" s="501">
        <v>5</v>
      </c>
      <c r="K6" s="501">
        <v>6</v>
      </c>
      <c r="L6" s="501">
        <v>7</v>
      </c>
      <c r="M6" s="501">
        <v>8</v>
      </c>
      <c r="N6" s="501">
        <v>9</v>
      </c>
      <c r="O6" s="510">
        <v>10</v>
      </c>
      <c r="P6" s="511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56" s="77" customFormat="1" ht="22.5" customHeight="1">
      <c r="A7" s="90"/>
      <c r="B7" s="90"/>
      <c r="C7" s="90"/>
      <c r="D7" s="90"/>
      <c r="E7" s="90" t="s">
        <v>81</v>
      </c>
      <c r="F7" s="504">
        <f aca="true" t="shared" si="0" ref="F7:H8">F8</f>
        <v>577.5</v>
      </c>
      <c r="G7" s="504">
        <f t="shared" si="0"/>
        <v>577.5</v>
      </c>
      <c r="H7" s="504">
        <f t="shared" si="0"/>
        <v>577.5</v>
      </c>
      <c r="I7" s="90"/>
      <c r="J7" s="90"/>
      <c r="K7" s="90"/>
      <c r="L7" s="90"/>
      <c r="M7" s="90"/>
      <c r="N7" s="90"/>
      <c r="O7" s="512"/>
      <c r="P7" s="513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8"/>
      <c r="AJ7" s="518"/>
      <c r="AK7" s="518"/>
      <c r="AL7" s="518"/>
      <c r="AM7" s="518"/>
      <c r="AN7" s="518"/>
      <c r="AO7" s="518"/>
      <c r="AP7" s="518"/>
      <c r="AQ7" s="518"/>
      <c r="AR7" s="518"/>
      <c r="AS7" s="518"/>
      <c r="AT7" s="518"/>
      <c r="AU7" s="518"/>
      <c r="AV7" s="518"/>
      <c r="AW7" s="518"/>
      <c r="AX7" s="518"/>
      <c r="AY7" s="518"/>
      <c r="AZ7" s="518"/>
      <c r="BA7" s="518"/>
      <c r="BB7" s="518"/>
      <c r="BC7" s="518"/>
      <c r="BD7" s="518"/>
      <c r="BE7" s="518"/>
      <c r="BF7" s="518"/>
      <c r="BG7" s="518"/>
      <c r="BH7" s="518"/>
      <c r="BI7" s="518"/>
      <c r="BJ7" s="518"/>
      <c r="BK7" s="518"/>
      <c r="BL7" s="518"/>
      <c r="BM7" s="518"/>
      <c r="BN7" s="518"/>
      <c r="BO7" s="518"/>
      <c r="BP7" s="518"/>
      <c r="BQ7" s="518"/>
      <c r="BR7" s="518"/>
      <c r="BS7" s="518"/>
      <c r="BT7" s="518"/>
      <c r="BU7" s="518"/>
      <c r="BV7" s="518"/>
      <c r="BW7" s="518"/>
      <c r="BX7" s="518"/>
      <c r="BY7" s="518"/>
      <c r="BZ7" s="518"/>
      <c r="CA7" s="518"/>
      <c r="CB7" s="518"/>
      <c r="CC7" s="518"/>
      <c r="CD7" s="518"/>
      <c r="CE7" s="518"/>
      <c r="CF7" s="518"/>
      <c r="CG7" s="518"/>
      <c r="CH7" s="518"/>
      <c r="CI7" s="518"/>
      <c r="CJ7" s="518"/>
      <c r="CK7" s="518"/>
      <c r="CL7" s="518"/>
      <c r="CM7" s="518"/>
      <c r="CN7" s="518"/>
      <c r="CO7" s="518"/>
      <c r="CP7" s="518"/>
      <c r="CQ7" s="518"/>
      <c r="CR7" s="518"/>
      <c r="CS7" s="518"/>
      <c r="CT7" s="518"/>
      <c r="CU7" s="518"/>
      <c r="CV7" s="518"/>
      <c r="CW7" s="518"/>
      <c r="CX7" s="518"/>
      <c r="CY7" s="518"/>
      <c r="CZ7" s="518"/>
      <c r="DA7" s="518"/>
      <c r="DB7" s="518"/>
      <c r="DC7" s="518"/>
      <c r="DD7" s="518"/>
      <c r="DE7" s="518"/>
      <c r="DF7" s="518"/>
      <c r="DG7" s="518"/>
      <c r="DH7" s="518"/>
      <c r="DI7" s="518"/>
      <c r="DJ7" s="518"/>
      <c r="DK7" s="518"/>
      <c r="DL7" s="518"/>
      <c r="DM7" s="518"/>
      <c r="DN7" s="518"/>
      <c r="DO7" s="518"/>
      <c r="DP7" s="518"/>
      <c r="DQ7" s="518"/>
      <c r="DR7" s="518"/>
      <c r="DS7" s="518"/>
      <c r="DT7" s="518"/>
      <c r="DU7" s="518"/>
      <c r="DV7" s="518"/>
      <c r="DW7" s="518"/>
      <c r="DX7" s="518"/>
      <c r="DY7" s="518"/>
      <c r="DZ7" s="518"/>
      <c r="EA7" s="518"/>
      <c r="EB7" s="518"/>
      <c r="EC7" s="518"/>
      <c r="ED7" s="518"/>
      <c r="EE7" s="518"/>
      <c r="EF7" s="518"/>
      <c r="EG7" s="518"/>
      <c r="EH7" s="518"/>
      <c r="EI7" s="518"/>
      <c r="EJ7" s="518"/>
      <c r="EK7" s="518"/>
      <c r="EL7" s="518"/>
      <c r="EM7" s="518"/>
      <c r="EN7" s="518"/>
      <c r="EO7" s="518"/>
      <c r="EP7" s="518"/>
      <c r="EQ7" s="518"/>
      <c r="ER7" s="518"/>
      <c r="ES7" s="518"/>
      <c r="ET7" s="518"/>
      <c r="EU7" s="518"/>
      <c r="EV7" s="518"/>
      <c r="EW7" s="518"/>
      <c r="EX7" s="518"/>
      <c r="EY7" s="518"/>
      <c r="EZ7" s="518"/>
      <c r="FA7" s="518"/>
      <c r="FB7" s="518"/>
      <c r="FC7" s="518"/>
      <c r="FD7" s="518"/>
      <c r="FE7" s="518"/>
      <c r="FF7" s="518"/>
      <c r="FG7" s="518"/>
      <c r="FH7" s="518"/>
      <c r="FI7" s="518"/>
      <c r="FJ7" s="518"/>
      <c r="FK7" s="518"/>
      <c r="FL7" s="518"/>
      <c r="FM7" s="518"/>
      <c r="FN7" s="518"/>
      <c r="FO7" s="518"/>
      <c r="FP7" s="518"/>
      <c r="FQ7" s="518"/>
      <c r="FR7" s="518"/>
      <c r="FS7" s="518"/>
      <c r="FT7" s="518"/>
      <c r="FU7" s="518"/>
      <c r="FV7" s="518"/>
      <c r="FW7" s="518"/>
      <c r="FX7" s="518"/>
      <c r="FY7" s="518"/>
      <c r="FZ7" s="518"/>
      <c r="GA7" s="518"/>
      <c r="GB7" s="518"/>
      <c r="GC7" s="518"/>
      <c r="GD7" s="518"/>
      <c r="GE7" s="518"/>
      <c r="GF7" s="518"/>
      <c r="GG7" s="518"/>
      <c r="GH7" s="518"/>
      <c r="GI7" s="518"/>
      <c r="GJ7" s="518"/>
      <c r="GK7" s="518"/>
      <c r="GL7" s="518"/>
      <c r="GM7" s="518"/>
      <c r="GN7" s="518"/>
      <c r="GO7" s="518"/>
      <c r="GP7" s="518"/>
      <c r="GQ7" s="518"/>
      <c r="GR7" s="518"/>
      <c r="GS7" s="518"/>
      <c r="GT7" s="518"/>
      <c r="GU7" s="518"/>
      <c r="GV7" s="518"/>
      <c r="GW7" s="518"/>
      <c r="GX7" s="518"/>
      <c r="GY7" s="518"/>
      <c r="GZ7" s="518"/>
      <c r="HA7" s="518"/>
      <c r="HB7" s="518"/>
      <c r="HC7" s="518"/>
      <c r="HD7" s="518"/>
      <c r="HE7" s="518"/>
      <c r="HF7" s="518"/>
      <c r="HG7" s="518"/>
      <c r="HH7" s="518"/>
      <c r="HI7" s="518"/>
      <c r="HJ7" s="518"/>
      <c r="HK7" s="518"/>
      <c r="HL7" s="518"/>
      <c r="HM7" s="518"/>
      <c r="HN7" s="518"/>
      <c r="HO7" s="518"/>
      <c r="HP7" s="518"/>
      <c r="HQ7" s="518"/>
      <c r="HR7" s="518"/>
      <c r="HS7" s="518"/>
      <c r="HT7" s="518"/>
      <c r="HU7" s="518"/>
      <c r="HV7" s="518"/>
      <c r="HW7" s="518"/>
      <c r="HX7" s="518"/>
      <c r="HY7" s="518"/>
      <c r="HZ7" s="518"/>
      <c r="IA7" s="518"/>
      <c r="IB7" s="518"/>
      <c r="IC7" s="518"/>
      <c r="ID7" s="518"/>
      <c r="IE7" s="518"/>
      <c r="IF7" s="518"/>
      <c r="IG7" s="518"/>
      <c r="IH7" s="518"/>
      <c r="II7" s="518"/>
      <c r="IJ7" s="518"/>
      <c r="IK7" s="518"/>
      <c r="IL7" s="518"/>
      <c r="IM7" s="518"/>
      <c r="IN7" s="519"/>
      <c r="IO7" s="519"/>
      <c r="IP7" s="519"/>
      <c r="IQ7" s="519"/>
      <c r="IR7" s="519"/>
      <c r="IS7" s="519"/>
      <c r="IT7" s="519"/>
      <c r="IU7" s="519"/>
      <c r="IV7" s="519"/>
    </row>
    <row r="8" spans="1:256" s="77" customFormat="1" ht="22.5" customHeight="1">
      <c r="A8" s="90">
        <v>208</v>
      </c>
      <c r="B8" s="90"/>
      <c r="C8" s="90"/>
      <c r="D8" s="554" t="s">
        <v>104</v>
      </c>
      <c r="E8" s="91" t="s">
        <v>105</v>
      </c>
      <c r="F8" s="504">
        <f t="shared" si="0"/>
        <v>577.5</v>
      </c>
      <c r="G8" s="504">
        <f t="shared" si="0"/>
        <v>577.5</v>
      </c>
      <c r="H8" s="504">
        <f t="shared" si="0"/>
        <v>577.5</v>
      </c>
      <c r="I8" s="90"/>
      <c r="J8" s="90"/>
      <c r="K8" s="90"/>
      <c r="L8" s="90"/>
      <c r="M8" s="90"/>
      <c r="N8" s="90"/>
      <c r="O8" s="512"/>
      <c r="P8" s="513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518"/>
      <c r="AQ8" s="518"/>
      <c r="AR8" s="518"/>
      <c r="AS8" s="518"/>
      <c r="AT8" s="518"/>
      <c r="AU8" s="518"/>
      <c r="AV8" s="518"/>
      <c r="AW8" s="518"/>
      <c r="AX8" s="518"/>
      <c r="AY8" s="518"/>
      <c r="AZ8" s="518"/>
      <c r="BA8" s="518"/>
      <c r="BB8" s="518"/>
      <c r="BC8" s="518"/>
      <c r="BD8" s="518"/>
      <c r="BE8" s="518"/>
      <c r="BF8" s="518"/>
      <c r="BG8" s="518"/>
      <c r="BH8" s="518"/>
      <c r="BI8" s="518"/>
      <c r="BJ8" s="518"/>
      <c r="BK8" s="518"/>
      <c r="BL8" s="518"/>
      <c r="BM8" s="518"/>
      <c r="BN8" s="518"/>
      <c r="BO8" s="518"/>
      <c r="BP8" s="518"/>
      <c r="BQ8" s="518"/>
      <c r="BR8" s="518"/>
      <c r="BS8" s="518"/>
      <c r="BT8" s="518"/>
      <c r="BU8" s="518"/>
      <c r="BV8" s="518"/>
      <c r="BW8" s="518"/>
      <c r="BX8" s="518"/>
      <c r="BY8" s="518"/>
      <c r="BZ8" s="518"/>
      <c r="CA8" s="518"/>
      <c r="CB8" s="518"/>
      <c r="CC8" s="518"/>
      <c r="CD8" s="518"/>
      <c r="CE8" s="518"/>
      <c r="CF8" s="518"/>
      <c r="CG8" s="518"/>
      <c r="CH8" s="518"/>
      <c r="CI8" s="518"/>
      <c r="CJ8" s="518"/>
      <c r="CK8" s="518"/>
      <c r="CL8" s="518"/>
      <c r="CM8" s="518"/>
      <c r="CN8" s="518"/>
      <c r="CO8" s="518"/>
      <c r="CP8" s="518"/>
      <c r="CQ8" s="518"/>
      <c r="CR8" s="518"/>
      <c r="CS8" s="518"/>
      <c r="CT8" s="518"/>
      <c r="CU8" s="518"/>
      <c r="CV8" s="518"/>
      <c r="CW8" s="518"/>
      <c r="CX8" s="518"/>
      <c r="CY8" s="518"/>
      <c r="CZ8" s="518"/>
      <c r="DA8" s="518"/>
      <c r="DB8" s="518"/>
      <c r="DC8" s="518"/>
      <c r="DD8" s="518"/>
      <c r="DE8" s="518"/>
      <c r="DF8" s="518"/>
      <c r="DG8" s="518"/>
      <c r="DH8" s="518"/>
      <c r="DI8" s="518"/>
      <c r="DJ8" s="518"/>
      <c r="DK8" s="518"/>
      <c r="DL8" s="518"/>
      <c r="DM8" s="518"/>
      <c r="DN8" s="518"/>
      <c r="DO8" s="518"/>
      <c r="DP8" s="518"/>
      <c r="DQ8" s="518"/>
      <c r="DR8" s="518"/>
      <c r="DS8" s="518"/>
      <c r="DT8" s="518"/>
      <c r="DU8" s="518"/>
      <c r="DV8" s="518"/>
      <c r="DW8" s="518"/>
      <c r="DX8" s="518"/>
      <c r="DY8" s="518"/>
      <c r="DZ8" s="518"/>
      <c r="EA8" s="518"/>
      <c r="EB8" s="518"/>
      <c r="EC8" s="518"/>
      <c r="ED8" s="518"/>
      <c r="EE8" s="518"/>
      <c r="EF8" s="518"/>
      <c r="EG8" s="518"/>
      <c r="EH8" s="518"/>
      <c r="EI8" s="518"/>
      <c r="EJ8" s="518"/>
      <c r="EK8" s="518"/>
      <c r="EL8" s="518"/>
      <c r="EM8" s="518"/>
      <c r="EN8" s="518"/>
      <c r="EO8" s="518"/>
      <c r="EP8" s="518"/>
      <c r="EQ8" s="518"/>
      <c r="ER8" s="518"/>
      <c r="ES8" s="518"/>
      <c r="ET8" s="518"/>
      <c r="EU8" s="518"/>
      <c r="EV8" s="518"/>
      <c r="EW8" s="518"/>
      <c r="EX8" s="518"/>
      <c r="EY8" s="518"/>
      <c r="EZ8" s="518"/>
      <c r="FA8" s="518"/>
      <c r="FB8" s="518"/>
      <c r="FC8" s="518"/>
      <c r="FD8" s="518"/>
      <c r="FE8" s="518"/>
      <c r="FF8" s="518"/>
      <c r="FG8" s="518"/>
      <c r="FH8" s="518"/>
      <c r="FI8" s="518"/>
      <c r="FJ8" s="518"/>
      <c r="FK8" s="518"/>
      <c r="FL8" s="518"/>
      <c r="FM8" s="518"/>
      <c r="FN8" s="518"/>
      <c r="FO8" s="518"/>
      <c r="FP8" s="518"/>
      <c r="FQ8" s="518"/>
      <c r="FR8" s="518"/>
      <c r="FS8" s="518"/>
      <c r="FT8" s="518"/>
      <c r="FU8" s="518"/>
      <c r="FV8" s="518"/>
      <c r="FW8" s="518"/>
      <c r="FX8" s="518"/>
      <c r="FY8" s="518"/>
      <c r="FZ8" s="518"/>
      <c r="GA8" s="518"/>
      <c r="GB8" s="518"/>
      <c r="GC8" s="518"/>
      <c r="GD8" s="518"/>
      <c r="GE8" s="518"/>
      <c r="GF8" s="518"/>
      <c r="GG8" s="518"/>
      <c r="GH8" s="518"/>
      <c r="GI8" s="518"/>
      <c r="GJ8" s="518"/>
      <c r="GK8" s="518"/>
      <c r="GL8" s="518"/>
      <c r="GM8" s="518"/>
      <c r="GN8" s="518"/>
      <c r="GO8" s="518"/>
      <c r="GP8" s="518"/>
      <c r="GQ8" s="518"/>
      <c r="GR8" s="518"/>
      <c r="GS8" s="518"/>
      <c r="GT8" s="518"/>
      <c r="GU8" s="518"/>
      <c r="GV8" s="518"/>
      <c r="GW8" s="518"/>
      <c r="GX8" s="518"/>
      <c r="GY8" s="518"/>
      <c r="GZ8" s="518"/>
      <c r="HA8" s="518"/>
      <c r="HB8" s="518"/>
      <c r="HC8" s="518"/>
      <c r="HD8" s="518"/>
      <c r="HE8" s="518"/>
      <c r="HF8" s="518"/>
      <c r="HG8" s="518"/>
      <c r="HH8" s="518"/>
      <c r="HI8" s="518"/>
      <c r="HJ8" s="518"/>
      <c r="HK8" s="518"/>
      <c r="HL8" s="518"/>
      <c r="HM8" s="518"/>
      <c r="HN8" s="518"/>
      <c r="HO8" s="518"/>
      <c r="HP8" s="518"/>
      <c r="HQ8" s="518"/>
      <c r="HR8" s="518"/>
      <c r="HS8" s="518"/>
      <c r="HT8" s="518"/>
      <c r="HU8" s="518"/>
      <c r="HV8" s="518"/>
      <c r="HW8" s="518"/>
      <c r="HX8" s="518"/>
      <c r="HY8" s="518"/>
      <c r="HZ8" s="518"/>
      <c r="IA8" s="518"/>
      <c r="IB8" s="518"/>
      <c r="IC8" s="518"/>
      <c r="ID8" s="518"/>
      <c r="IE8" s="518"/>
      <c r="IF8" s="518"/>
      <c r="IG8" s="518"/>
      <c r="IH8" s="518"/>
      <c r="II8" s="518"/>
      <c r="IJ8" s="518"/>
      <c r="IK8" s="518"/>
      <c r="IL8" s="518"/>
      <c r="IM8" s="518"/>
      <c r="IN8" s="519"/>
      <c r="IO8" s="519"/>
      <c r="IP8" s="519"/>
      <c r="IQ8" s="519"/>
      <c r="IR8" s="519"/>
      <c r="IS8" s="519"/>
      <c r="IT8" s="519"/>
      <c r="IU8" s="519"/>
      <c r="IV8" s="519"/>
    </row>
    <row r="9" spans="1:256" s="77" customFormat="1" ht="22.5" customHeight="1">
      <c r="A9" s="92" t="s">
        <v>106</v>
      </c>
      <c r="B9" s="92" t="s">
        <v>107</v>
      </c>
      <c r="C9" s="90"/>
      <c r="D9" s="554" t="s">
        <v>104</v>
      </c>
      <c r="E9" s="91" t="s">
        <v>108</v>
      </c>
      <c r="F9" s="504">
        <f>SUM(F10:F13)</f>
        <v>577.5</v>
      </c>
      <c r="G9" s="504">
        <f>SUM(G10:G13)</f>
        <v>577.5</v>
      </c>
      <c r="H9" s="504">
        <f>SUM(H10:H13)</f>
        <v>577.5</v>
      </c>
      <c r="I9" s="90"/>
      <c r="J9" s="90"/>
      <c r="K9" s="90"/>
      <c r="L9" s="90"/>
      <c r="M9" s="90"/>
      <c r="N9" s="90"/>
      <c r="O9" s="512"/>
      <c r="P9" s="513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  <c r="AQ9" s="518"/>
      <c r="AR9" s="518"/>
      <c r="AS9" s="518"/>
      <c r="AT9" s="518"/>
      <c r="AU9" s="518"/>
      <c r="AV9" s="518"/>
      <c r="AW9" s="518"/>
      <c r="AX9" s="518"/>
      <c r="AY9" s="518"/>
      <c r="AZ9" s="518"/>
      <c r="BA9" s="518"/>
      <c r="BB9" s="518"/>
      <c r="BC9" s="518"/>
      <c r="BD9" s="518"/>
      <c r="BE9" s="518"/>
      <c r="BF9" s="518"/>
      <c r="BG9" s="518"/>
      <c r="BH9" s="518"/>
      <c r="BI9" s="518"/>
      <c r="BJ9" s="518"/>
      <c r="BK9" s="518"/>
      <c r="BL9" s="518"/>
      <c r="BM9" s="518"/>
      <c r="BN9" s="518"/>
      <c r="BO9" s="518"/>
      <c r="BP9" s="518"/>
      <c r="BQ9" s="518"/>
      <c r="BR9" s="518"/>
      <c r="BS9" s="518"/>
      <c r="BT9" s="518"/>
      <c r="BU9" s="518"/>
      <c r="BV9" s="518"/>
      <c r="BW9" s="518"/>
      <c r="BX9" s="518"/>
      <c r="BY9" s="518"/>
      <c r="BZ9" s="518"/>
      <c r="CA9" s="518"/>
      <c r="CB9" s="518"/>
      <c r="CC9" s="518"/>
      <c r="CD9" s="518"/>
      <c r="CE9" s="518"/>
      <c r="CF9" s="518"/>
      <c r="CG9" s="518"/>
      <c r="CH9" s="518"/>
      <c r="CI9" s="518"/>
      <c r="CJ9" s="518"/>
      <c r="CK9" s="518"/>
      <c r="CL9" s="518"/>
      <c r="CM9" s="518"/>
      <c r="CN9" s="518"/>
      <c r="CO9" s="518"/>
      <c r="CP9" s="518"/>
      <c r="CQ9" s="518"/>
      <c r="CR9" s="518"/>
      <c r="CS9" s="518"/>
      <c r="CT9" s="518"/>
      <c r="CU9" s="518"/>
      <c r="CV9" s="518"/>
      <c r="CW9" s="518"/>
      <c r="CX9" s="518"/>
      <c r="CY9" s="518"/>
      <c r="CZ9" s="518"/>
      <c r="DA9" s="518"/>
      <c r="DB9" s="518"/>
      <c r="DC9" s="518"/>
      <c r="DD9" s="518"/>
      <c r="DE9" s="518"/>
      <c r="DF9" s="518"/>
      <c r="DG9" s="518"/>
      <c r="DH9" s="518"/>
      <c r="DI9" s="518"/>
      <c r="DJ9" s="518"/>
      <c r="DK9" s="518"/>
      <c r="DL9" s="518"/>
      <c r="DM9" s="518"/>
      <c r="DN9" s="518"/>
      <c r="DO9" s="518"/>
      <c r="DP9" s="518"/>
      <c r="DQ9" s="518"/>
      <c r="DR9" s="518"/>
      <c r="DS9" s="518"/>
      <c r="DT9" s="518"/>
      <c r="DU9" s="518"/>
      <c r="DV9" s="518"/>
      <c r="DW9" s="518"/>
      <c r="DX9" s="518"/>
      <c r="DY9" s="518"/>
      <c r="DZ9" s="518"/>
      <c r="EA9" s="518"/>
      <c r="EB9" s="518"/>
      <c r="EC9" s="518"/>
      <c r="ED9" s="518"/>
      <c r="EE9" s="518"/>
      <c r="EF9" s="518"/>
      <c r="EG9" s="518"/>
      <c r="EH9" s="518"/>
      <c r="EI9" s="518"/>
      <c r="EJ9" s="518"/>
      <c r="EK9" s="518"/>
      <c r="EL9" s="518"/>
      <c r="EM9" s="518"/>
      <c r="EN9" s="518"/>
      <c r="EO9" s="518"/>
      <c r="EP9" s="518"/>
      <c r="EQ9" s="518"/>
      <c r="ER9" s="518"/>
      <c r="ES9" s="518"/>
      <c r="ET9" s="518"/>
      <c r="EU9" s="518"/>
      <c r="EV9" s="518"/>
      <c r="EW9" s="518"/>
      <c r="EX9" s="518"/>
      <c r="EY9" s="518"/>
      <c r="EZ9" s="518"/>
      <c r="FA9" s="518"/>
      <c r="FB9" s="518"/>
      <c r="FC9" s="518"/>
      <c r="FD9" s="518"/>
      <c r="FE9" s="518"/>
      <c r="FF9" s="518"/>
      <c r="FG9" s="518"/>
      <c r="FH9" s="518"/>
      <c r="FI9" s="518"/>
      <c r="FJ9" s="518"/>
      <c r="FK9" s="518"/>
      <c r="FL9" s="518"/>
      <c r="FM9" s="518"/>
      <c r="FN9" s="518"/>
      <c r="FO9" s="518"/>
      <c r="FP9" s="518"/>
      <c r="FQ9" s="518"/>
      <c r="FR9" s="518"/>
      <c r="FS9" s="518"/>
      <c r="FT9" s="518"/>
      <c r="FU9" s="518"/>
      <c r="FV9" s="518"/>
      <c r="FW9" s="518"/>
      <c r="FX9" s="518"/>
      <c r="FY9" s="518"/>
      <c r="FZ9" s="518"/>
      <c r="GA9" s="518"/>
      <c r="GB9" s="518"/>
      <c r="GC9" s="518"/>
      <c r="GD9" s="518"/>
      <c r="GE9" s="518"/>
      <c r="GF9" s="518"/>
      <c r="GG9" s="518"/>
      <c r="GH9" s="518"/>
      <c r="GI9" s="518"/>
      <c r="GJ9" s="518"/>
      <c r="GK9" s="518"/>
      <c r="GL9" s="518"/>
      <c r="GM9" s="518"/>
      <c r="GN9" s="518"/>
      <c r="GO9" s="518"/>
      <c r="GP9" s="518"/>
      <c r="GQ9" s="518"/>
      <c r="GR9" s="518"/>
      <c r="GS9" s="518"/>
      <c r="GT9" s="518"/>
      <c r="GU9" s="518"/>
      <c r="GV9" s="518"/>
      <c r="GW9" s="518"/>
      <c r="GX9" s="518"/>
      <c r="GY9" s="518"/>
      <c r="GZ9" s="518"/>
      <c r="HA9" s="518"/>
      <c r="HB9" s="518"/>
      <c r="HC9" s="518"/>
      <c r="HD9" s="518"/>
      <c r="HE9" s="518"/>
      <c r="HF9" s="518"/>
      <c r="HG9" s="518"/>
      <c r="HH9" s="518"/>
      <c r="HI9" s="518"/>
      <c r="HJ9" s="518"/>
      <c r="HK9" s="518"/>
      <c r="HL9" s="518"/>
      <c r="HM9" s="518"/>
      <c r="HN9" s="518"/>
      <c r="HO9" s="518"/>
      <c r="HP9" s="518"/>
      <c r="HQ9" s="518"/>
      <c r="HR9" s="518"/>
      <c r="HS9" s="518"/>
      <c r="HT9" s="518"/>
      <c r="HU9" s="518"/>
      <c r="HV9" s="518"/>
      <c r="HW9" s="518"/>
      <c r="HX9" s="518"/>
      <c r="HY9" s="518"/>
      <c r="HZ9" s="518"/>
      <c r="IA9" s="518"/>
      <c r="IB9" s="518"/>
      <c r="IC9" s="518"/>
      <c r="ID9" s="518"/>
      <c r="IE9" s="518"/>
      <c r="IF9" s="518"/>
      <c r="IG9" s="518"/>
      <c r="IH9" s="518"/>
      <c r="II9" s="518"/>
      <c r="IJ9" s="518"/>
      <c r="IK9" s="518"/>
      <c r="IL9" s="518"/>
      <c r="IM9" s="518"/>
      <c r="IN9" s="519"/>
      <c r="IO9" s="519"/>
      <c r="IP9" s="519"/>
      <c r="IQ9" s="519"/>
      <c r="IR9" s="519"/>
      <c r="IS9" s="519"/>
      <c r="IT9" s="519"/>
      <c r="IU9" s="519"/>
      <c r="IV9" s="519"/>
    </row>
    <row r="10" spans="1:247" s="493" customFormat="1" ht="24.75" customHeight="1">
      <c r="A10" s="93" t="s">
        <v>106</v>
      </c>
      <c r="B10" s="93" t="s">
        <v>107</v>
      </c>
      <c r="C10" s="93" t="s">
        <v>109</v>
      </c>
      <c r="D10" s="554" t="s">
        <v>104</v>
      </c>
      <c r="E10" s="94" t="s">
        <v>110</v>
      </c>
      <c r="F10" s="505">
        <v>166.7</v>
      </c>
      <c r="G10" s="116">
        <f aca="true" t="shared" si="1" ref="F10:G13">H10</f>
        <v>166.7</v>
      </c>
      <c r="H10" s="116">
        <v>166.7</v>
      </c>
      <c r="I10" s="514"/>
      <c r="J10" s="514"/>
      <c r="K10" s="514"/>
      <c r="L10" s="514"/>
      <c r="M10" s="514"/>
      <c r="N10" s="514"/>
      <c r="O10" s="514"/>
      <c r="P10" s="514"/>
      <c r="Q10" s="50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</row>
    <row r="11" spans="1:247" ht="27" customHeight="1">
      <c r="A11" s="93" t="s">
        <v>106</v>
      </c>
      <c r="B11" s="93" t="s">
        <v>107</v>
      </c>
      <c r="C11" s="93" t="s">
        <v>111</v>
      </c>
      <c r="D11" s="554" t="s">
        <v>104</v>
      </c>
      <c r="E11" s="94" t="s">
        <v>112</v>
      </c>
      <c r="F11" s="505">
        <f t="shared" si="1"/>
        <v>30.8</v>
      </c>
      <c r="G11" s="116">
        <f t="shared" si="1"/>
        <v>30.8</v>
      </c>
      <c r="H11" s="116">
        <v>30.8</v>
      </c>
      <c r="I11" s="515"/>
      <c r="J11" s="515"/>
      <c r="K11" s="515"/>
      <c r="L11" s="515"/>
      <c r="M11" s="515"/>
      <c r="N11" s="515"/>
      <c r="O11" s="515"/>
      <c r="P11" s="515"/>
      <c r="Q11" s="50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93" t="s">
        <v>106</v>
      </c>
      <c r="B12" s="93" t="s">
        <v>107</v>
      </c>
      <c r="C12" s="93" t="s">
        <v>113</v>
      </c>
      <c r="D12" s="554" t="s">
        <v>104</v>
      </c>
      <c r="E12" s="94" t="s">
        <v>114</v>
      </c>
      <c r="F12" s="505">
        <f t="shared" si="1"/>
        <v>140</v>
      </c>
      <c r="G12" s="116">
        <f t="shared" si="1"/>
        <v>140</v>
      </c>
      <c r="H12" s="116">
        <v>140</v>
      </c>
      <c r="I12" s="515"/>
      <c r="J12" s="515"/>
      <c r="K12" s="515"/>
      <c r="L12" s="515"/>
      <c r="M12" s="515"/>
      <c r="N12" s="515"/>
      <c r="O12" s="515"/>
      <c r="P12" s="51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93" t="s">
        <v>106</v>
      </c>
      <c r="B13" s="93" t="s">
        <v>107</v>
      </c>
      <c r="C13" s="93" t="s">
        <v>115</v>
      </c>
      <c r="D13" s="554" t="s">
        <v>104</v>
      </c>
      <c r="E13" s="94" t="s">
        <v>116</v>
      </c>
      <c r="F13" s="505">
        <f t="shared" si="1"/>
        <v>240</v>
      </c>
      <c r="G13" s="116">
        <f t="shared" si="1"/>
        <v>240</v>
      </c>
      <c r="H13" s="116">
        <v>240</v>
      </c>
      <c r="I13" s="515"/>
      <c r="J13" s="515"/>
      <c r="K13" s="515"/>
      <c r="L13" s="515"/>
      <c r="M13" s="515"/>
      <c r="N13" s="515"/>
      <c r="O13" s="515"/>
      <c r="P13" s="51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3:247" ht="22.5" customHeight="1">
      <c r="C14" s="506"/>
      <c r="D14" s="506"/>
      <c r="E14" s="506"/>
      <c r="I14" s="506"/>
      <c r="L14" s="506"/>
      <c r="M14" s="506"/>
      <c r="N14" s="50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4:247" ht="22.5" customHeight="1">
      <c r="D15" s="506"/>
      <c r="E15" s="506"/>
      <c r="M15" s="50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5:247" ht="22.5" customHeight="1">
      <c r="E16" s="506"/>
      <c r="L16" s="50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</sheetData>
  <sheetProtection formatCells="0" formatColumns="0" formatRows="0"/>
  <mergeCells count="15">
    <mergeCell ref="A2:P2"/>
    <mergeCell ref="A3:E3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workbookViewId="0" topLeftCell="A1">
      <selection activeCell="A6" sqref="A6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304</v>
      </c>
      <c r="O1" s="3"/>
      <c r="P1"/>
      <c r="Q1"/>
      <c r="R1"/>
      <c r="S1"/>
    </row>
    <row r="2" spans="1:19" ht="18.75" customHeight="1">
      <c r="A2" s="5" t="s">
        <v>305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:19" ht="18.75" customHeight="1">
      <c r="A3" s="6" t="s">
        <v>2</v>
      </c>
      <c r="B3" s="7"/>
      <c r="N3" s="23" t="s">
        <v>78</v>
      </c>
      <c r="P3"/>
      <c r="Q3"/>
      <c r="R3"/>
      <c r="S3"/>
    </row>
    <row r="4" spans="1:19" ht="32.25" customHeight="1">
      <c r="A4" s="8" t="s">
        <v>144</v>
      </c>
      <c r="B4" s="9" t="s">
        <v>80</v>
      </c>
      <c r="C4" s="10" t="s">
        <v>306</v>
      </c>
      <c r="D4" s="8" t="s">
        <v>307</v>
      </c>
      <c r="E4" s="8" t="s">
        <v>308</v>
      </c>
      <c r="F4" s="8"/>
      <c r="G4" s="8" t="s">
        <v>309</v>
      </c>
      <c r="H4" s="11" t="s">
        <v>310</v>
      </c>
      <c r="I4" s="8" t="s">
        <v>311</v>
      </c>
      <c r="J4" s="8" t="s">
        <v>312</v>
      </c>
      <c r="K4" s="8" t="s">
        <v>313</v>
      </c>
      <c r="L4" s="8" t="s">
        <v>314</v>
      </c>
      <c r="M4" s="8" t="s">
        <v>315</v>
      </c>
      <c r="N4" s="8" t="s">
        <v>316</v>
      </c>
      <c r="O4" s="3"/>
      <c r="P4"/>
      <c r="Q4"/>
      <c r="R4"/>
      <c r="S4"/>
    </row>
    <row r="5" spans="1:19" ht="24.75" customHeight="1">
      <c r="A5" s="8"/>
      <c r="B5" s="12"/>
      <c r="C5" s="10"/>
      <c r="D5" s="8"/>
      <c r="E5" s="8" t="s">
        <v>187</v>
      </c>
      <c r="F5" s="13" t="s">
        <v>317</v>
      </c>
      <c r="G5" s="8"/>
      <c r="H5" s="11"/>
      <c r="I5" s="8"/>
      <c r="J5" s="8"/>
      <c r="K5" s="8"/>
      <c r="L5" s="8"/>
      <c r="M5" s="8"/>
      <c r="N5" s="8"/>
      <c r="O5" s="3"/>
      <c r="P5"/>
      <c r="Q5"/>
      <c r="R5"/>
      <c r="S5"/>
    </row>
    <row r="6" spans="1:19" s="1" customFormat="1" ht="156.75" customHeight="1">
      <c r="A6" s="554" t="s">
        <v>104</v>
      </c>
      <c r="B6" s="15" t="s">
        <v>95</v>
      </c>
      <c r="C6" s="15" t="s">
        <v>264</v>
      </c>
      <c r="D6" s="16" t="s">
        <v>318</v>
      </c>
      <c r="E6" s="17">
        <v>210</v>
      </c>
      <c r="F6" s="18">
        <v>210</v>
      </c>
      <c r="G6" s="19" t="s">
        <v>319</v>
      </c>
      <c r="H6" s="20" t="s">
        <v>320</v>
      </c>
      <c r="I6" s="24" t="s">
        <v>321</v>
      </c>
      <c r="J6" s="20" t="s">
        <v>322</v>
      </c>
      <c r="K6" s="24" t="s">
        <v>323</v>
      </c>
      <c r="L6" s="15" t="s">
        <v>323</v>
      </c>
      <c r="M6" s="25" t="s">
        <v>324</v>
      </c>
      <c r="N6" s="25" t="s">
        <v>325</v>
      </c>
      <c r="O6" s="21"/>
      <c r="P6" s="26"/>
      <c r="Q6" s="26"/>
      <c r="R6" s="26"/>
      <c r="S6" s="26"/>
    </row>
    <row r="7" spans="1:19" ht="45" customHeight="1">
      <c r="A7" s="21"/>
      <c r="B7" s="21"/>
      <c r="C7" s="21"/>
      <c r="D7" s="21"/>
      <c r="E7" s="21"/>
      <c r="F7" s="21"/>
      <c r="G7" s="22"/>
      <c r="H7" s="21"/>
      <c r="I7" s="21"/>
      <c r="J7" s="21"/>
      <c r="K7" s="21"/>
      <c r="L7" s="21"/>
      <c r="M7" s="21"/>
      <c r="N7" s="21"/>
      <c r="O7" s="3"/>
      <c r="P7"/>
      <c r="Q7"/>
      <c r="R7"/>
      <c r="S7"/>
    </row>
    <row r="8" spans="1:19" ht="18.75" customHeight="1">
      <c r="A8" s="3"/>
      <c r="B8" s="3"/>
      <c r="C8" s="21"/>
      <c r="D8" s="21"/>
      <c r="E8" s="21"/>
      <c r="F8" s="21"/>
      <c r="G8" s="22"/>
      <c r="H8" s="21"/>
      <c r="I8" s="21"/>
      <c r="J8" s="21"/>
      <c r="K8" s="21"/>
      <c r="L8" s="21"/>
      <c r="M8" s="21"/>
      <c r="N8" s="21"/>
      <c r="O8" s="3"/>
      <c r="P8"/>
      <c r="Q8"/>
      <c r="R8"/>
      <c r="S8"/>
    </row>
    <row r="9" spans="1:19" ht="18.75" customHeight="1">
      <c r="A9" s="3"/>
      <c r="B9" s="3"/>
      <c r="C9" s="21"/>
      <c r="D9" s="21"/>
      <c r="E9" s="21"/>
      <c r="F9" s="21"/>
      <c r="G9" s="22"/>
      <c r="H9" s="3"/>
      <c r="I9" s="3"/>
      <c r="J9" s="3"/>
      <c r="K9" s="21"/>
      <c r="L9" s="3"/>
      <c r="M9" s="3"/>
      <c r="N9" s="3"/>
      <c r="O9" s="3"/>
      <c r="P9"/>
      <c r="Q9"/>
      <c r="R9"/>
      <c r="S9"/>
    </row>
    <row r="10" spans="1:19" ht="18.75" customHeight="1">
      <c r="A10" s="3"/>
      <c r="B10" s="3"/>
      <c r="C10" s="21"/>
      <c r="D10" s="21"/>
      <c r="E10" s="21"/>
      <c r="F10" s="21"/>
      <c r="G10" s="22"/>
      <c r="H10" s="3"/>
      <c r="I10" s="3"/>
      <c r="J10" s="3"/>
      <c r="K10" s="21"/>
      <c r="L10" s="3"/>
      <c r="M10" s="3"/>
      <c r="N10" s="21"/>
      <c r="O10" s="3"/>
      <c r="P10"/>
      <c r="Q10"/>
      <c r="R10"/>
      <c r="S10"/>
    </row>
    <row r="11" spans="1:19" ht="18.75" customHeight="1">
      <c r="A11" s="3"/>
      <c r="B11" s="3"/>
      <c r="C11" s="3"/>
      <c r="D11" s="21"/>
      <c r="E11" s="21"/>
      <c r="F11" s="21"/>
      <c r="G11" s="4"/>
      <c r="H11" s="3"/>
      <c r="I11" s="3"/>
      <c r="J11" s="3"/>
      <c r="K11" s="3"/>
      <c r="L11" s="3"/>
      <c r="M11" s="3"/>
      <c r="N11" s="3"/>
      <c r="O11" s="3"/>
      <c r="P11"/>
      <c r="Q11"/>
      <c r="R11"/>
      <c r="S11"/>
    </row>
    <row r="12" spans="1:19" ht="18.75" customHeight="1">
      <c r="A12" s="3"/>
      <c r="B12" s="3"/>
      <c r="C12" s="3"/>
      <c r="D12" s="3"/>
      <c r="E12" s="3"/>
      <c r="F12" s="3"/>
      <c r="G12" s="22"/>
      <c r="H12" s="3"/>
      <c r="I12" s="3"/>
      <c r="J12" s="3"/>
      <c r="K12" s="3"/>
      <c r="L12" s="3"/>
      <c r="M12" s="21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/>
      <c r="Q13"/>
      <c r="R13"/>
      <c r="S13"/>
    </row>
    <row r="14" spans="1:19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2:19" ht="12.75" customHeight="1">
      <c r="L15" s="1"/>
      <c r="P15"/>
      <c r="Q15"/>
      <c r="R15"/>
      <c r="S15"/>
    </row>
    <row r="16" spans="1:19" ht="12.75" customHeight="1">
      <c r="A16"/>
      <c r="B16"/>
      <c r="C16"/>
      <c r="D16"/>
      <c r="E16"/>
      <c r="F16"/>
      <c r="G16"/>
      <c r="H16"/>
      <c r="I16"/>
      <c r="J16"/>
      <c r="K16"/>
      <c r="L16" s="1"/>
      <c r="M16"/>
      <c r="N16"/>
      <c r="O16"/>
      <c r="P16"/>
      <c r="Q16"/>
      <c r="R16"/>
      <c r="S16"/>
    </row>
  </sheetData>
  <sheetProtection formatCells="0" formatColumns="0" formatRows="0"/>
  <mergeCells count="15">
    <mergeCell ref="A2:N2"/>
    <mergeCell ref="A3:B3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workbookViewId="0" topLeftCell="A1">
      <selection activeCell="D9" sqref="D9:D14"/>
    </sheetView>
  </sheetViews>
  <sheetFormatPr defaultColWidth="6.875" defaultRowHeight="18.75" customHeight="1"/>
  <cols>
    <col min="1" max="3" width="3.50390625" style="456" customWidth="1"/>
    <col min="4" max="4" width="7.125" style="456" customWidth="1"/>
    <col min="5" max="5" width="45.375" style="457" customWidth="1"/>
    <col min="6" max="6" width="9.75390625" style="458" customWidth="1"/>
    <col min="7" max="10" width="8.50390625" style="458" customWidth="1"/>
    <col min="11" max="12" width="8.625" style="458" customWidth="1"/>
    <col min="13" max="17" width="8.00390625" style="458" customWidth="1"/>
    <col min="18" max="18" width="8.00390625" style="459" customWidth="1"/>
    <col min="19" max="21" width="8.00390625" style="460" customWidth="1"/>
    <col min="22" max="16384" width="6.875" style="459" customWidth="1"/>
  </cols>
  <sheetData>
    <row r="1" spans="1:21" ht="24.75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S1" s="484"/>
      <c r="T1" s="484"/>
      <c r="U1" s="433" t="s">
        <v>117</v>
      </c>
    </row>
    <row r="2" spans="1:21" ht="24.75" customHeight="1">
      <c r="A2" s="461" t="s">
        <v>118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</row>
    <row r="3" spans="1:21" s="454" customFormat="1" ht="24.75" customHeight="1">
      <c r="A3" s="462" t="s">
        <v>2</v>
      </c>
      <c r="B3" s="462"/>
      <c r="C3" s="462"/>
      <c r="D3" s="462"/>
      <c r="E3" s="462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78"/>
      <c r="Q3" s="478"/>
      <c r="S3" s="485"/>
      <c r="T3" s="486" t="s">
        <v>78</v>
      </c>
      <c r="U3" s="486"/>
    </row>
    <row r="4" spans="1:21" s="454" customFormat="1" ht="21.75" customHeight="1">
      <c r="A4" s="463" t="s">
        <v>119</v>
      </c>
      <c r="B4" s="463"/>
      <c r="C4" s="464"/>
      <c r="D4" s="465" t="s">
        <v>79</v>
      </c>
      <c r="E4" s="466" t="s">
        <v>99</v>
      </c>
      <c r="F4" s="467" t="s">
        <v>120</v>
      </c>
      <c r="G4" s="468" t="s">
        <v>121</v>
      </c>
      <c r="H4" s="463"/>
      <c r="I4" s="463"/>
      <c r="J4" s="464"/>
      <c r="K4" s="479" t="s">
        <v>122</v>
      </c>
      <c r="L4" s="479"/>
      <c r="M4" s="479"/>
      <c r="N4" s="479"/>
      <c r="O4" s="479"/>
      <c r="P4" s="479"/>
      <c r="Q4" s="479"/>
      <c r="R4" s="479"/>
      <c r="S4" s="487" t="s">
        <v>123</v>
      </c>
      <c r="T4" s="488" t="s">
        <v>124</v>
      </c>
      <c r="U4" s="488" t="s">
        <v>125</v>
      </c>
    </row>
    <row r="5" spans="1:21" s="454" customFormat="1" ht="21.75" customHeight="1">
      <c r="A5" s="469" t="s">
        <v>101</v>
      </c>
      <c r="B5" s="465" t="s">
        <v>102</v>
      </c>
      <c r="C5" s="465" t="s">
        <v>103</v>
      </c>
      <c r="D5" s="465"/>
      <c r="E5" s="466"/>
      <c r="F5" s="467"/>
      <c r="G5" s="465" t="s">
        <v>81</v>
      </c>
      <c r="H5" s="465" t="s">
        <v>126</v>
      </c>
      <c r="I5" s="465" t="s">
        <v>127</v>
      </c>
      <c r="J5" s="467" t="s">
        <v>128</v>
      </c>
      <c r="K5" s="480" t="s">
        <v>81</v>
      </c>
      <c r="L5" s="481" t="s">
        <v>129</v>
      </c>
      <c r="M5" s="481" t="s">
        <v>130</v>
      </c>
      <c r="N5" s="480" t="s">
        <v>131</v>
      </c>
      <c r="O5" s="482" t="s">
        <v>132</v>
      </c>
      <c r="P5" s="482" t="s">
        <v>133</v>
      </c>
      <c r="Q5" s="482" t="s">
        <v>134</v>
      </c>
      <c r="R5" s="482" t="s">
        <v>135</v>
      </c>
      <c r="S5" s="489"/>
      <c r="T5" s="490"/>
      <c r="U5" s="490"/>
    </row>
    <row r="6" spans="1:21" ht="29.25" customHeight="1">
      <c r="A6" s="469"/>
      <c r="B6" s="465"/>
      <c r="C6" s="465"/>
      <c r="D6" s="465"/>
      <c r="E6" s="470"/>
      <c r="F6" s="471" t="s">
        <v>100</v>
      </c>
      <c r="G6" s="465"/>
      <c r="H6" s="465"/>
      <c r="I6" s="465"/>
      <c r="J6" s="467"/>
      <c r="K6" s="467"/>
      <c r="L6" s="483"/>
      <c r="M6" s="483"/>
      <c r="N6" s="467"/>
      <c r="O6" s="480"/>
      <c r="P6" s="480"/>
      <c r="Q6" s="480"/>
      <c r="R6" s="480"/>
      <c r="S6" s="490"/>
      <c r="T6" s="490"/>
      <c r="U6" s="490"/>
    </row>
    <row r="7" spans="1:21" ht="24.75" customHeight="1">
      <c r="A7" s="472" t="s">
        <v>93</v>
      </c>
      <c r="B7" s="472" t="s">
        <v>93</v>
      </c>
      <c r="C7" s="472" t="s">
        <v>93</v>
      </c>
      <c r="D7" s="472" t="s">
        <v>93</v>
      </c>
      <c r="E7" s="472" t="s">
        <v>93</v>
      </c>
      <c r="F7" s="473">
        <v>1</v>
      </c>
      <c r="G7" s="472">
        <v>2</v>
      </c>
      <c r="H7" s="472">
        <v>3</v>
      </c>
      <c r="I7" s="472">
        <v>4</v>
      </c>
      <c r="J7" s="472">
        <v>5</v>
      </c>
      <c r="K7" s="472">
        <v>6</v>
      </c>
      <c r="L7" s="472">
        <v>7</v>
      </c>
      <c r="M7" s="472">
        <v>8</v>
      </c>
      <c r="N7" s="472">
        <v>9</v>
      </c>
      <c r="O7" s="472">
        <v>10</v>
      </c>
      <c r="P7" s="472">
        <v>11</v>
      </c>
      <c r="Q7" s="472">
        <v>12</v>
      </c>
      <c r="R7" s="472">
        <v>13</v>
      </c>
      <c r="S7" s="473">
        <v>14</v>
      </c>
      <c r="T7" s="473">
        <v>15</v>
      </c>
      <c r="U7" s="473">
        <v>16</v>
      </c>
    </row>
    <row r="8" spans="1:21" s="77" customFormat="1" ht="24.75" customHeight="1">
      <c r="A8" s="353"/>
      <c r="B8" s="353"/>
      <c r="C8" s="353"/>
      <c r="D8" s="353"/>
      <c r="E8" s="353" t="s">
        <v>136</v>
      </c>
      <c r="F8" s="474">
        <f>F9</f>
        <v>577.5</v>
      </c>
      <c r="G8" s="474">
        <f aca="true" t="shared" si="0" ref="G8:U8">G9</f>
        <v>197.5</v>
      </c>
      <c r="H8" s="474">
        <f t="shared" si="0"/>
        <v>166.7</v>
      </c>
      <c r="I8" s="474">
        <f t="shared" si="0"/>
        <v>22</v>
      </c>
      <c r="J8" s="474">
        <f t="shared" si="0"/>
        <v>8.8</v>
      </c>
      <c r="K8" s="474">
        <f t="shared" si="0"/>
        <v>380</v>
      </c>
      <c r="L8" s="474">
        <f t="shared" si="0"/>
        <v>380</v>
      </c>
      <c r="M8" s="474">
        <f t="shared" si="0"/>
        <v>0</v>
      </c>
      <c r="N8" s="474">
        <f t="shared" si="0"/>
        <v>0</v>
      </c>
      <c r="O8" s="474">
        <f t="shared" si="0"/>
        <v>0</v>
      </c>
      <c r="P8" s="474">
        <f t="shared" si="0"/>
        <v>0</v>
      </c>
      <c r="Q8" s="474">
        <f t="shared" si="0"/>
        <v>0</v>
      </c>
      <c r="R8" s="474">
        <f t="shared" si="0"/>
        <v>0</v>
      </c>
      <c r="S8" s="474">
        <f t="shared" si="0"/>
        <v>0</v>
      </c>
      <c r="T8" s="474">
        <f t="shared" si="0"/>
        <v>0</v>
      </c>
      <c r="U8" s="474">
        <f t="shared" si="0"/>
        <v>0</v>
      </c>
    </row>
    <row r="9" spans="1:21" s="77" customFormat="1" ht="24.75" customHeight="1">
      <c r="A9" s="90">
        <v>208</v>
      </c>
      <c r="B9" s="90"/>
      <c r="C9" s="90"/>
      <c r="D9" s="554" t="s">
        <v>104</v>
      </c>
      <c r="E9" s="91" t="s">
        <v>105</v>
      </c>
      <c r="F9" s="474">
        <f>F10</f>
        <v>577.5</v>
      </c>
      <c r="G9" s="474">
        <f aca="true" t="shared" si="1" ref="G9:T9">G10</f>
        <v>197.5</v>
      </c>
      <c r="H9" s="474">
        <f t="shared" si="1"/>
        <v>166.7</v>
      </c>
      <c r="I9" s="474">
        <f t="shared" si="1"/>
        <v>22</v>
      </c>
      <c r="J9" s="474">
        <f t="shared" si="1"/>
        <v>8.8</v>
      </c>
      <c r="K9" s="474">
        <f t="shared" si="1"/>
        <v>380</v>
      </c>
      <c r="L9" s="474">
        <f t="shared" si="1"/>
        <v>380</v>
      </c>
      <c r="M9" s="474">
        <f t="shared" si="1"/>
        <v>0</v>
      </c>
      <c r="N9" s="474">
        <f t="shared" si="1"/>
        <v>0</v>
      </c>
      <c r="O9" s="474">
        <f t="shared" si="1"/>
        <v>0</v>
      </c>
      <c r="P9" s="474">
        <f t="shared" si="1"/>
        <v>0</v>
      </c>
      <c r="Q9" s="474">
        <f t="shared" si="1"/>
        <v>0</v>
      </c>
      <c r="R9" s="474">
        <f t="shared" si="1"/>
        <v>0</v>
      </c>
      <c r="S9" s="474">
        <f t="shared" si="1"/>
        <v>0</v>
      </c>
      <c r="T9" s="474">
        <f t="shared" si="1"/>
        <v>0</v>
      </c>
      <c r="U9" s="474"/>
    </row>
    <row r="10" spans="1:21" s="77" customFormat="1" ht="24.75" customHeight="1">
      <c r="A10" s="92" t="s">
        <v>106</v>
      </c>
      <c r="B10" s="92" t="s">
        <v>107</v>
      </c>
      <c r="C10" s="90"/>
      <c r="D10" s="554" t="s">
        <v>104</v>
      </c>
      <c r="E10" s="91" t="s">
        <v>137</v>
      </c>
      <c r="F10" s="474">
        <f>SUM(F11:F14)</f>
        <v>577.5</v>
      </c>
      <c r="G10" s="474">
        <f aca="true" t="shared" si="2" ref="G10:S10">SUM(G11:G14)</f>
        <v>197.5</v>
      </c>
      <c r="H10" s="474">
        <f t="shared" si="2"/>
        <v>166.7</v>
      </c>
      <c r="I10" s="474">
        <f t="shared" si="2"/>
        <v>22</v>
      </c>
      <c r="J10" s="474">
        <f t="shared" si="2"/>
        <v>8.8</v>
      </c>
      <c r="K10" s="474">
        <f t="shared" si="2"/>
        <v>380</v>
      </c>
      <c r="L10" s="474">
        <f t="shared" si="2"/>
        <v>380</v>
      </c>
      <c r="M10" s="474">
        <f t="shared" si="2"/>
        <v>0</v>
      </c>
      <c r="N10" s="474">
        <f t="shared" si="2"/>
        <v>0</v>
      </c>
      <c r="O10" s="474">
        <f t="shared" si="2"/>
        <v>0</v>
      </c>
      <c r="P10" s="474">
        <f t="shared" si="2"/>
        <v>0</v>
      </c>
      <c r="Q10" s="474">
        <f t="shared" si="2"/>
        <v>0</v>
      </c>
      <c r="R10" s="474">
        <f t="shared" si="2"/>
        <v>0</v>
      </c>
      <c r="S10" s="474">
        <f t="shared" si="2"/>
        <v>0</v>
      </c>
      <c r="T10" s="474"/>
      <c r="U10" s="474"/>
    </row>
    <row r="11" spans="1:21" s="455" customFormat="1" ht="24.75" customHeight="1">
      <c r="A11" s="93" t="s">
        <v>106</v>
      </c>
      <c r="B11" s="93" t="s">
        <v>107</v>
      </c>
      <c r="C11" s="93" t="s">
        <v>109</v>
      </c>
      <c r="D11" s="554" t="s">
        <v>104</v>
      </c>
      <c r="E11" s="94" t="s">
        <v>138</v>
      </c>
      <c r="F11" s="116">
        <v>166.7</v>
      </c>
      <c r="G11" s="116">
        <v>166.7</v>
      </c>
      <c r="H11" s="116">
        <v>166.7</v>
      </c>
      <c r="I11" s="119"/>
      <c r="J11" s="119"/>
      <c r="K11" s="119"/>
      <c r="L11" s="119"/>
      <c r="M11" s="120"/>
      <c r="N11" s="120"/>
      <c r="O11" s="120"/>
      <c r="P11" s="120"/>
      <c r="Q11" s="120"/>
      <c r="R11" s="127"/>
      <c r="S11" s="127"/>
      <c r="T11" s="127"/>
      <c r="U11" s="127"/>
    </row>
    <row r="12" spans="1:21" ht="25.5" customHeight="1">
      <c r="A12" s="93" t="s">
        <v>106</v>
      </c>
      <c r="B12" s="93" t="s">
        <v>107</v>
      </c>
      <c r="C12" s="93" t="s">
        <v>111</v>
      </c>
      <c r="D12" s="554" t="s">
        <v>104</v>
      </c>
      <c r="E12" s="94" t="s">
        <v>139</v>
      </c>
      <c r="F12" s="116">
        <v>30.8</v>
      </c>
      <c r="G12" s="116">
        <v>30.8</v>
      </c>
      <c r="H12" s="116"/>
      <c r="I12" s="121">
        <v>22</v>
      </c>
      <c r="J12" s="121">
        <v>8.8</v>
      </c>
      <c r="K12" s="121"/>
      <c r="L12" s="121"/>
      <c r="M12" s="121"/>
      <c r="N12" s="121"/>
      <c r="O12" s="121"/>
      <c r="P12" s="121"/>
      <c r="Q12" s="121"/>
      <c r="R12" s="129"/>
      <c r="S12" s="130"/>
      <c r="T12" s="130"/>
      <c r="U12" s="130"/>
    </row>
    <row r="13" spans="1:21" ht="18.75" customHeight="1">
      <c r="A13" s="93" t="s">
        <v>106</v>
      </c>
      <c r="B13" s="93" t="s">
        <v>107</v>
      </c>
      <c r="C13" s="93" t="s">
        <v>113</v>
      </c>
      <c r="D13" s="554" t="s">
        <v>104</v>
      </c>
      <c r="E13" s="94" t="s">
        <v>140</v>
      </c>
      <c r="F13" s="116">
        <v>140</v>
      </c>
      <c r="G13" s="116"/>
      <c r="H13" s="116"/>
      <c r="I13" s="121"/>
      <c r="J13" s="121"/>
      <c r="K13" s="121">
        <f>L13</f>
        <v>140</v>
      </c>
      <c r="L13" s="121">
        <v>140</v>
      </c>
      <c r="M13" s="121"/>
      <c r="N13" s="121"/>
      <c r="O13" s="121"/>
      <c r="P13" s="121"/>
      <c r="Q13" s="121"/>
      <c r="R13" s="129"/>
      <c r="S13" s="130"/>
      <c r="T13" s="130"/>
      <c r="U13" s="130"/>
    </row>
    <row r="14" spans="1:21" ht="18.75" customHeight="1">
      <c r="A14" s="93" t="s">
        <v>106</v>
      </c>
      <c r="B14" s="93" t="s">
        <v>107</v>
      </c>
      <c r="C14" s="93" t="s">
        <v>115</v>
      </c>
      <c r="D14" s="554" t="s">
        <v>104</v>
      </c>
      <c r="E14" s="94" t="s">
        <v>141</v>
      </c>
      <c r="F14" s="116">
        <v>240</v>
      </c>
      <c r="G14" s="116"/>
      <c r="H14" s="116"/>
      <c r="I14" s="121"/>
      <c r="J14" s="121"/>
      <c r="K14" s="121">
        <f>L14+Q14</f>
        <v>240</v>
      </c>
      <c r="L14" s="121">
        <v>240</v>
      </c>
      <c r="M14" s="121"/>
      <c r="N14" s="121"/>
      <c r="O14" s="121"/>
      <c r="P14" s="121"/>
      <c r="Q14" s="121"/>
      <c r="R14" s="129"/>
      <c r="S14" s="130"/>
      <c r="T14" s="130"/>
      <c r="U14" s="130"/>
    </row>
    <row r="15" spans="4:20" ht="18.75" customHeight="1">
      <c r="D15" s="475"/>
      <c r="E15" s="476"/>
      <c r="F15" s="477"/>
      <c r="J15" s="477"/>
      <c r="K15" s="477"/>
      <c r="L15" s="477"/>
      <c r="M15" s="477"/>
      <c r="N15" s="477"/>
      <c r="O15" s="477"/>
      <c r="P15" s="477"/>
      <c r="Q15" s="477"/>
      <c r="R15" s="491"/>
      <c r="S15" s="492"/>
      <c r="T15" s="492"/>
    </row>
    <row r="16" spans="4:20" ht="18.75" customHeight="1">
      <c r="D16" s="475"/>
      <c r="F16" s="477"/>
      <c r="J16" s="477"/>
      <c r="L16" s="477"/>
      <c r="M16" s="477"/>
      <c r="N16" s="477"/>
      <c r="O16" s="477"/>
      <c r="P16" s="477"/>
      <c r="Q16" s="477"/>
      <c r="R16" s="491"/>
      <c r="S16" s="492"/>
      <c r="T16" s="492"/>
    </row>
    <row r="17" spans="6:19" ht="18.75" customHeight="1">
      <c r="F17" s="477"/>
      <c r="O17" s="477"/>
      <c r="P17" s="477"/>
      <c r="Q17" s="477"/>
      <c r="S17" s="492"/>
    </row>
    <row r="18" spans="6:17" ht="18.75" customHeight="1">
      <c r="F18" s="477"/>
      <c r="O18" s="477"/>
      <c r="P18" s="477"/>
      <c r="Q18" s="477"/>
    </row>
    <row r="19" spans="1:22" ht="18.75" customHeight="1">
      <c r="A19"/>
      <c r="B19"/>
      <c r="C19"/>
      <c r="D19"/>
      <c r="E19"/>
      <c r="F19"/>
      <c r="O19" s="477"/>
      <c r="P19"/>
      <c r="Q19"/>
      <c r="R19"/>
      <c r="S19"/>
      <c r="T19"/>
      <c r="U19"/>
      <c r="V19"/>
    </row>
    <row r="20" spans="1:22" ht="18.75" customHeight="1">
      <c r="A20"/>
      <c r="B20"/>
      <c r="C20"/>
      <c r="D20"/>
      <c r="E20"/>
      <c r="F20"/>
      <c r="G20" s="477"/>
      <c r="P20"/>
      <c r="Q20"/>
      <c r="R20"/>
      <c r="S20"/>
      <c r="T20"/>
      <c r="U20"/>
      <c r="V20"/>
    </row>
  </sheetData>
  <sheetProtection formatCells="0" formatColumns="0" formatRows="0"/>
  <mergeCells count="25"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workbookViewId="0" topLeftCell="A1">
      <selection activeCell="D8" sqref="D8:D1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5.8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433" t="s">
        <v>142</v>
      </c>
    </row>
    <row r="2" spans="1:21" ht="24.75" customHeight="1">
      <c r="A2" s="79" t="s">
        <v>143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80" t="s">
        <v>2</v>
      </c>
      <c r="B3" s="80"/>
      <c r="C3" s="80"/>
      <c r="D3" s="80"/>
      <c r="E3" s="80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453" t="s">
        <v>78</v>
      </c>
      <c r="U3" s="453"/>
    </row>
    <row r="4" spans="1:21" ht="27.75" customHeight="1">
      <c r="A4" s="81" t="s">
        <v>119</v>
      </c>
      <c r="B4" s="82"/>
      <c r="C4" s="83"/>
      <c r="D4" s="84" t="s">
        <v>144</v>
      </c>
      <c r="E4" s="84" t="s">
        <v>145</v>
      </c>
      <c r="F4" s="84" t="s">
        <v>100</v>
      </c>
      <c r="G4" s="85" t="s">
        <v>146</v>
      </c>
      <c r="H4" s="85" t="s">
        <v>147</v>
      </c>
      <c r="I4" s="85" t="s">
        <v>148</v>
      </c>
      <c r="J4" s="85" t="s">
        <v>149</v>
      </c>
      <c r="K4" s="85" t="s">
        <v>150</v>
      </c>
      <c r="L4" s="85" t="s">
        <v>151</v>
      </c>
      <c r="M4" s="85" t="s">
        <v>130</v>
      </c>
      <c r="N4" s="85" t="s">
        <v>152</v>
      </c>
      <c r="O4" s="85" t="s">
        <v>128</v>
      </c>
      <c r="P4" s="85" t="s">
        <v>132</v>
      </c>
      <c r="Q4" s="85" t="s">
        <v>131</v>
      </c>
      <c r="R4" s="85" t="s">
        <v>153</v>
      </c>
      <c r="S4" s="85" t="s">
        <v>154</v>
      </c>
      <c r="T4" s="85" t="s">
        <v>155</v>
      </c>
      <c r="U4" s="85" t="s">
        <v>135</v>
      </c>
    </row>
    <row r="5" spans="1:21" ht="13.5" customHeight="1">
      <c r="A5" s="84" t="s">
        <v>101</v>
      </c>
      <c r="B5" s="84" t="s">
        <v>102</v>
      </c>
      <c r="C5" s="84" t="s">
        <v>103</v>
      </c>
      <c r="D5" s="86"/>
      <c r="E5" s="86"/>
      <c r="F5" s="8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8" customHeight="1">
      <c r="A6" s="87"/>
      <c r="B6" s="87"/>
      <c r="C6" s="87"/>
      <c r="D6" s="87"/>
      <c r="E6" s="87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s="77" customFormat="1" ht="15.75" customHeight="1">
      <c r="A7" s="353"/>
      <c r="B7" s="353"/>
      <c r="C7" s="353"/>
      <c r="D7" s="353"/>
      <c r="E7" s="353" t="s">
        <v>136</v>
      </c>
      <c r="F7" s="89">
        <f>F8</f>
        <v>577.5</v>
      </c>
      <c r="G7" s="89">
        <f aca="true" t="shared" si="0" ref="G7:U7">G8</f>
        <v>166.7</v>
      </c>
      <c r="H7" s="89">
        <f t="shared" si="0"/>
        <v>22</v>
      </c>
      <c r="I7" s="89">
        <f t="shared" si="0"/>
        <v>0</v>
      </c>
      <c r="J7" s="89">
        <f t="shared" si="0"/>
        <v>0</v>
      </c>
      <c r="K7" s="89">
        <f t="shared" si="0"/>
        <v>0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388.8</v>
      </c>
      <c r="P7" s="89">
        <f t="shared" si="0"/>
        <v>0</v>
      </c>
      <c r="Q7" s="89">
        <f t="shared" si="0"/>
        <v>0</v>
      </c>
      <c r="R7" s="89">
        <f t="shared" si="0"/>
        <v>0</v>
      </c>
      <c r="S7" s="89">
        <f t="shared" si="0"/>
        <v>0</v>
      </c>
      <c r="T7" s="89">
        <f t="shared" si="0"/>
        <v>0</v>
      </c>
      <c r="U7" s="89">
        <f t="shared" si="0"/>
        <v>0</v>
      </c>
    </row>
    <row r="8" spans="1:21" s="77" customFormat="1" ht="18" customHeight="1">
      <c r="A8" s="90">
        <v>208</v>
      </c>
      <c r="B8" s="90"/>
      <c r="C8" s="90"/>
      <c r="D8" s="554" t="s">
        <v>104</v>
      </c>
      <c r="E8" s="91" t="s">
        <v>105</v>
      </c>
      <c r="F8" s="89">
        <f>F9</f>
        <v>577.5</v>
      </c>
      <c r="G8" s="89">
        <f aca="true" t="shared" si="1" ref="G8:U8">G9</f>
        <v>166.7</v>
      </c>
      <c r="H8" s="89">
        <f t="shared" si="1"/>
        <v>22</v>
      </c>
      <c r="I8" s="89">
        <f t="shared" si="1"/>
        <v>0</v>
      </c>
      <c r="J8" s="89">
        <f t="shared" si="1"/>
        <v>0</v>
      </c>
      <c r="K8" s="89">
        <f t="shared" si="1"/>
        <v>0</v>
      </c>
      <c r="L8" s="89">
        <f t="shared" si="1"/>
        <v>0</v>
      </c>
      <c r="M8" s="89">
        <f t="shared" si="1"/>
        <v>0</v>
      </c>
      <c r="N8" s="89">
        <f t="shared" si="1"/>
        <v>0</v>
      </c>
      <c r="O8" s="89">
        <f t="shared" si="1"/>
        <v>388.8</v>
      </c>
      <c r="P8" s="89">
        <f t="shared" si="1"/>
        <v>0</v>
      </c>
      <c r="Q8" s="89">
        <f t="shared" si="1"/>
        <v>0</v>
      </c>
      <c r="R8" s="89">
        <f t="shared" si="1"/>
        <v>0</v>
      </c>
      <c r="S8" s="89">
        <f t="shared" si="1"/>
        <v>0</v>
      </c>
      <c r="T8" s="89">
        <f t="shared" si="1"/>
        <v>0</v>
      </c>
      <c r="U8" s="89">
        <f t="shared" si="1"/>
        <v>0</v>
      </c>
    </row>
    <row r="9" spans="1:21" s="77" customFormat="1" ht="18" customHeight="1">
      <c r="A9" s="92" t="s">
        <v>106</v>
      </c>
      <c r="B9" s="92" t="s">
        <v>107</v>
      </c>
      <c r="C9" s="90"/>
      <c r="D9" s="554" t="s">
        <v>104</v>
      </c>
      <c r="E9" s="91" t="s">
        <v>137</v>
      </c>
      <c r="F9" s="89">
        <f>SUM(F10:F13)</f>
        <v>577.5</v>
      </c>
      <c r="G9" s="89">
        <f aca="true" t="shared" si="2" ref="G9:U9">SUM(G10:G13)</f>
        <v>166.7</v>
      </c>
      <c r="H9" s="89">
        <f t="shared" si="2"/>
        <v>22</v>
      </c>
      <c r="I9" s="89">
        <f t="shared" si="2"/>
        <v>0</v>
      </c>
      <c r="J9" s="89">
        <f t="shared" si="2"/>
        <v>0</v>
      </c>
      <c r="K9" s="89">
        <f t="shared" si="2"/>
        <v>0</v>
      </c>
      <c r="L9" s="89">
        <f t="shared" si="2"/>
        <v>0</v>
      </c>
      <c r="M9" s="89">
        <f t="shared" si="2"/>
        <v>0</v>
      </c>
      <c r="N9" s="89">
        <f t="shared" si="2"/>
        <v>0</v>
      </c>
      <c r="O9" s="89">
        <f t="shared" si="2"/>
        <v>388.8</v>
      </c>
      <c r="P9" s="89">
        <f t="shared" si="2"/>
        <v>0</v>
      </c>
      <c r="Q9" s="89">
        <f t="shared" si="2"/>
        <v>0</v>
      </c>
      <c r="R9" s="89">
        <f t="shared" si="2"/>
        <v>0</v>
      </c>
      <c r="S9" s="89">
        <f t="shared" si="2"/>
        <v>0</v>
      </c>
      <c r="T9" s="89">
        <f t="shared" si="2"/>
        <v>0</v>
      </c>
      <c r="U9" s="89">
        <f t="shared" si="2"/>
        <v>0</v>
      </c>
    </row>
    <row r="10" spans="1:21" s="26" customFormat="1" ht="30" customHeight="1">
      <c r="A10" s="93" t="s">
        <v>106</v>
      </c>
      <c r="B10" s="93" t="s">
        <v>107</v>
      </c>
      <c r="C10" s="93" t="s">
        <v>109</v>
      </c>
      <c r="D10" s="554" t="s">
        <v>104</v>
      </c>
      <c r="E10" s="94" t="s">
        <v>138</v>
      </c>
      <c r="F10" s="95">
        <f>SUM(G10:U10)</f>
        <v>166.7</v>
      </c>
      <c r="G10" s="95">
        <v>166.7</v>
      </c>
      <c r="H10" s="95"/>
      <c r="I10" s="95"/>
      <c r="J10" s="95"/>
      <c r="K10" s="95"/>
      <c r="L10" s="95"/>
      <c r="M10" s="95"/>
      <c r="N10" s="95"/>
      <c r="O10" s="95"/>
      <c r="P10" s="451"/>
      <c r="Q10" s="451"/>
      <c r="R10" s="451"/>
      <c r="S10" s="451"/>
      <c r="T10" s="451"/>
      <c r="U10" s="451"/>
    </row>
    <row r="11" spans="1:21" ht="30" customHeight="1">
      <c r="A11" s="93" t="s">
        <v>106</v>
      </c>
      <c r="B11" s="93" t="s">
        <v>107</v>
      </c>
      <c r="C11" s="93" t="s">
        <v>111</v>
      </c>
      <c r="D11" s="554" t="s">
        <v>104</v>
      </c>
      <c r="E11" s="94" t="s">
        <v>139</v>
      </c>
      <c r="F11" s="95">
        <f>SUM(G11:U11)</f>
        <v>30.8</v>
      </c>
      <c r="G11" s="96"/>
      <c r="H11" s="96">
        <v>22</v>
      </c>
      <c r="I11" s="96"/>
      <c r="J11" s="96"/>
      <c r="K11" s="96"/>
      <c r="L11" s="96"/>
      <c r="M11" s="96"/>
      <c r="N11" s="96"/>
      <c r="O11" s="96">
        <v>8.8</v>
      </c>
      <c r="P11" s="452"/>
      <c r="Q11" s="452"/>
      <c r="R11" s="452"/>
      <c r="S11" s="452"/>
      <c r="T11" s="452"/>
      <c r="U11" s="452"/>
    </row>
    <row r="12" spans="1:21" ht="30" customHeight="1">
      <c r="A12" s="93" t="s">
        <v>106</v>
      </c>
      <c r="B12" s="93" t="s">
        <v>107</v>
      </c>
      <c r="C12" s="93" t="s">
        <v>113</v>
      </c>
      <c r="D12" s="554" t="s">
        <v>104</v>
      </c>
      <c r="E12" s="94" t="s">
        <v>140</v>
      </c>
      <c r="F12" s="95">
        <f>SUM(G12:U12)</f>
        <v>140</v>
      </c>
      <c r="G12" s="96"/>
      <c r="H12" s="96"/>
      <c r="I12" s="96"/>
      <c r="J12" s="96"/>
      <c r="K12" s="96"/>
      <c r="L12" s="96"/>
      <c r="M12" s="96"/>
      <c r="N12" s="96"/>
      <c r="O12" s="96">
        <v>140</v>
      </c>
      <c r="P12" s="452"/>
      <c r="Q12" s="452"/>
      <c r="R12" s="452"/>
      <c r="S12" s="452"/>
      <c r="T12" s="452"/>
      <c r="U12" s="452"/>
    </row>
    <row r="13" spans="1:21" ht="30" customHeight="1">
      <c r="A13" s="93" t="s">
        <v>106</v>
      </c>
      <c r="B13" s="93" t="s">
        <v>107</v>
      </c>
      <c r="C13" s="93" t="s">
        <v>115</v>
      </c>
      <c r="D13" s="554" t="s">
        <v>104</v>
      </c>
      <c r="E13" s="94" t="s">
        <v>141</v>
      </c>
      <c r="F13" s="95">
        <f>SUM(G13:U13)</f>
        <v>240</v>
      </c>
      <c r="G13" s="96"/>
      <c r="H13" s="96"/>
      <c r="I13" s="96"/>
      <c r="J13" s="96"/>
      <c r="K13" s="96"/>
      <c r="L13" s="96"/>
      <c r="M13" s="96"/>
      <c r="N13" s="96"/>
      <c r="O13" s="96">
        <v>240</v>
      </c>
      <c r="P13" s="452"/>
      <c r="Q13" s="452"/>
      <c r="R13" s="452"/>
      <c r="S13" s="452"/>
      <c r="T13" s="452"/>
      <c r="U13" s="452"/>
    </row>
  </sheetData>
  <sheetProtection formatCells="0" formatColumns="0" formatRows="0"/>
  <mergeCells count="25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showGridLines="0" showZeros="0" workbookViewId="0" topLeftCell="A1">
      <selection activeCell="D9" sqref="D9:D11"/>
    </sheetView>
  </sheetViews>
  <sheetFormatPr defaultColWidth="6.75390625" defaultRowHeight="22.5" customHeight="1"/>
  <cols>
    <col min="1" max="3" width="3.625" style="434" customWidth="1"/>
    <col min="4" max="4" width="7.25390625" style="434" customWidth="1"/>
    <col min="5" max="5" width="47.875" style="434" customWidth="1"/>
    <col min="6" max="6" width="9.00390625" style="434" customWidth="1"/>
    <col min="7" max="7" width="8.50390625" style="434" customWidth="1"/>
    <col min="8" max="12" width="7.50390625" style="434" customWidth="1"/>
    <col min="13" max="13" width="7.50390625" style="435" customWidth="1"/>
    <col min="14" max="14" width="8.50390625" style="434" customWidth="1"/>
    <col min="15" max="23" width="7.50390625" style="434" customWidth="1"/>
    <col min="24" max="24" width="8.125" style="434" customWidth="1"/>
    <col min="25" max="27" width="7.50390625" style="434" customWidth="1"/>
    <col min="28" max="16384" width="6.75390625" style="434" customWidth="1"/>
  </cols>
  <sheetData>
    <row r="1" spans="2:28" ht="22.5" customHeight="1"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AA1" s="446" t="s">
        <v>156</v>
      </c>
      <c r="AB1" s="447"/>
    </row>
    <row r="2" spans="1:27" ht="22.5" customHeight="1">
      <c r="A2" s="437" t="s">
        <v>157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</row>
    <row r="3" spans="1:28" ht="22.5" customHeight="1">
      <c r="A3" s="438" t="s">
        <v>2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Z3" s="448" t="s">
        <v>78</v>
      </c>
      <c r="AA3" s="448"/>
      <c r="AB3" s="449"/>
    </row>
    <row r="4" spans="1:27" ht="27" customHeight="1">
      <c r="A4" s="439" t="s">
        <v>98</v>
      </c>
      <c r="B4" s="439"/>
      <c r="C4" s="439"/>
      <c r="D4" s="440" t="s">
        <v>79</v>
      </c>
      <c r="E4" s="440" t="s">
        <v>99</v>
      </c>
      <c r="F4" s="441" t="s">
        <v>100</v>
      </c>
      <c r="G4" s="442" t="s">
        <v>158</v>
      </c>
      <c r="H4" s="442"/>
      <c r="I4" s="442"/>
      <c r="J4" s="442"/>
      <c r="K4" s="442"/>
      <c r="L4" s="442"/>
      <c r="M4" s="442"/>
      <c r="N4" s="442"/>
      <c r="O4" s="442" t="s">
        <v>159</v>
      </c>
      <c r="P4" s="442"/>
      <c r="Q4" s="442"/>
      <c r="R4" s="442"/>
      <c r="S4" s="442"/>
      <c r="T4" s="442"/>
      <c r="U4" s="442"/>
      <c r="V4" s="442"/>
      <c r="W4" s="322" t="s">
        <v>160</v>
      </c>
      <c r="X4" s="441" t="s">
        <v>161</v>
      </c>
      <c r="Y4" s="441"/>
      <c r="Z4" s="441"/>
      <c r="AA4" s="441"/>
    </row>
    <row r="5" spans="1:27" ht="27" customHeight="1">
      <c r="A5" s="441" t="s">
        <v>101</v>
      </c>
      <c r="B5" s="441" t="s">
        <v>102</v>
      </c>
      <c r="C5" s="441" t="s">
        <v>103</v>
      </c>
      <c r="D5" s="441"/>
      <c r="E5" s="441"/>
      <c r="F5" s="441"/>
      <c r="G5" s="441" t="s">
        <v>81</v>
      </c>
      <c r="H5" s="441" t="s">
        <v>162</v>
      </c>
      <c r="I5" s="441" t="s">
        <v>163</v>
      </c>
      <c r="J5" s="441" t="s">
        <v>164</v>
      </c>
      <c r="K5" s="441" t="s">
        <v>165</v>
      </c>
      <c r="L5" s="319" t="s">
        <v>166</v>
      </c>
      <c r="M5" s="441" t="s">
        <v>167</v>
      </c>
      <c r="N5" s="441" t="s">
        <v>168</v>
      </c>
      <c r="O5" s="441" t="s">
        <v>81</v>
      </c>
      <c r="P5" s="441" t="s">
        <v>169</v>
      </c>
      <c r="Q5" s="441" t="s">
        <v>170</v>
      </c>
      <c r="R5" s="441" t="s">
        <v>171</v>
      </c>
      <c r="S5" s="319" t="s">
        <v>172</v>
      </c>
      <c r="T5" s="441" t="s">
        <v>173</v>
      </c>
      <c r="U5" s="441" t="s">
        <v>174</v>
      </c>
      <c r="V5" s="441" t="s">
        <v>175</v>
      </c>
      <c r="W5" s="323"/>
      <c r="X5" s="441" t="s">
        <v>81</v>
      </c>
      <c r="Y5" s="441" t="s">
        <v>176</v>
      </c>
      <c r="Z5" s="441" t="s">
        <v>177</v>
      </c>
      <c r="AA5" s="441" t="s">
        <v>161</v>
      </c>
    </row>
    <row r="6" spans="1:27" ht="27" customHeight="1">
      <c r="A6" s="441"/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319"/>
      <c r="M6" s="441"/>
      <c r="N6" s="441"/>
      <c r="O6" s="441"/>
      <c r="P6" s="441"/>
      <c r="Q6" s="441"/>
      <c r="R6" s="441"/>
      <c r="S6" s="319"/>
      <c r="T6" s="441"/>
      <c r="U6" s="441"/>
      <c r="V6" s="441"/>
      <c r="W6" s="324"/>
      <c r="X6" s="441"/>
      <c r="Y6" s="441"/>
      <c r="Z6" s="441"/>
      <c r="AA6" s="441"/>
    </row>
    <row r="7" spans="1:27" ht="22.5" customHeight="1">
      <c r="A7" s="443" t="s">
        <v>93</v>
      </c>
      <c r="B7" s="443" t="s">
        <v>93</v>
      </c>
      <c r="C7" s="443" t="s">
        <v>93</v>
      </c>
      <c r="D7" s="443" t="s">
        <v>93</v>
      </c>
      <c r="E7" s="443" t="s">
        <v>93</v>
      </c>
      <c r="F7" s="443">
        <v>1</v>
      </c>
      <c r="G7" s="443">
        <v>2</v>
      </c>
      <c r="H7" s="443">
        <v>3</v>
      </c>
      <c r="I7" s="443">
        <v>4</v>
      </c>
      <c r="J7" s="443">
        <v>5</v>
      </c>
      <c r="K7" s="443">
        <v>6</v>
      </c>
      <c r="L7" s="443">
        <v>7</v>
      </c>
      <c r="M7" s="443">
        <v>8</v>
      </c>
      <c r="N7" s="443">
        <v>9</v>
      </c>
      <c r="O7" s="443">
        <v>10</v>
      </c>
      <c r="P7" s="443">
        <v>11</v>
      </c>
      <c r="Q7" s="443">
        <v>12</v>
      </c>
      <c r="R7" s="443">
        <v>13</v>
      </c>
      <c r="S7" s="443">
        <v>14</v>
      </c>
      <c r="T7" s="443">
        <v>15</v>
      </c>
      <c r="U7" s="443">
        <v>16</v>
      </c>
      <c r="V7" s="443">
        <v>17</v>
      </c>
      <c r="W7" s="443">
        <v>18</v>
      </c>
      <c r="X7" s="443">
        <v>19</v>
      </c>
      <c r="Y7" s="443">
        <v>20</v>
      </c>
      <c r="Z7" s="443">
        <v>21</v>
      </c>
      <c r="AA7" s="443">
        <v>22</v>
      </c>
    </row>
    <row r="8" spans="1:27" ht="22.5" customHeight="1">
      <c r="A8" s="430"/>
      <c r="B8" s="430"/>
      <c r="C8" s="430"/>
      <c r="D8" s="430"/>
      <c r="E8" s="431" t="s">
        <v>178</v>
      </c>
      <c r="F8" s="444">
        <f>F9</f>
        <v>166.7</v>
      </c>
      <c r="G8" s="444">
        <f>G9</f>
        <v>122.4</v>
      </c>
      <c r="H8" s="444">
        <f aca="true" t="shared" si="0" ref="H8:AA8">H9</f>
        <v>78.6</v>
      </c>
      <c r="I8" s="444">
        <f t="shared" si="0"/>
        <v>0</v>
      </c>
      <c r="J8" s="444">
        <f t="shared" si="0"/>
        <v>26.4</v>
      </c>
      <c r="K8" s="444">
        <f t="shared" si="0"/>
        <v>0</v>
      </c>
      <c r="L8" s="444">
        <f t="shared" si="0"/>
        <v>0</v>
      </c>
      <c r="M8" s="444">
        <f t="shared" si="0"/>
        <v>17.4</v>
      </c>
      <c r="N8" s="444">
        <f t="shared" si="0"/>
        <v>0</v>
      </c>
      <c r="O8" s="444">
        <f t="shared" si="0"/>
        <v>30.1</v>
      </c>
      <c r="P8" s="444">
        <f t="shared" si="0"/>
        <v>19</v>
      </c>
      <c r="Q8" s="444">
        <f t="shared" si="0"/>
        <v>10</v>
      </c>
      <c r="R8" s="444">
        <f t="shared" si="0"/>
        <v>0</v>
      </c>
      <c r="S8" s="444">
        <f t="shared" si="0"/>
        <v>0</v>
      </c>
      <c r="T8" s="444">
        <f t="shared" si="0"/>
        <v>1.1</v>
      </c>
      <c r="U8" s="444">
        <f t="shared" si="0"/>
        <v>0</v>
      </c>
      <c r="V8" s="444">
        <f t="shared" si="0"/>
        <v>0</v>
      </c>
      <c r="W8" s="444">
        <f t="shared" si="0"/>
        <v>14.2</v>
      </c>
      <c r="X8" s="444">
        <f t="shared" si="0"/>
        <v>0</v>
      </c>
      <c r="Y8" s="444">
        <f t="shared" si="0"/>
        <v>0</v>
      </c>
      <c r="Z8" s="444">
        <f t="shared" si="0"/>
        <v>0</v>
      </c>
      <c r="AA8" s="444">
        <f t="shared" si="0"/>
        <v>0</v>
      </c>
    </row>
    <row r="9" spans="1:27" ht="22.5" customHeight="1">
      <c r="A9" s="90">
        <v>208</v>
      </c>
      <c r="B9" s="90"/>
      <c r="C9" s="90"/>
      <c r="D9" s="554" t="s">
        <v>104</v>
      </c>
      <c r="E9" s="412" t="s">
        <v>105</v>
      </c>
      <c r="F9" s="444">
        <f>F10</f>
        <v>166.7</v>
      </c>
      <c r="G9" s="444">
        <f>G10</f>
        <v>122.4</v>
      </c>
      <c r="H9" s="444">
        <f aca="true" t="shared" si="1" ref="H9:AA9">H10</f>
        <v>78.6</v>
      </c>
      <c r="I9" s="444">
        <f t="shared" si="1"/>
        <v>0</v>
      </c>
      <c r="J9" s="444">
        <f t="shared" si="1"/>
        <v>26.4</v>
      </c>
      <c r="K9" s="444">
        <f t="shared" si="1"/>
        <v>0</v>
      </c>
      <c r="L9" s="444">
        <f t="shared" si="1"/>
        <v>0</v>
      </c>
      <c r="M9" s="444">
        <f t="shared" si="1"/>
        <v>17.4</v>
      </c>
      <c r="N9" s="444">
        <f t="shared" si="1"/>
        <v>0</v>
      </c>
      <c r="O9" s="444">
        <f t="shared" si="1"/>
        <v>30.1</v>
      </c>
      <c r="P9" s="444">
        <f t="shared" si="1"/>
        <v>19</v>
      </c>
      <c r="Q9" s="444">
        <f t="shared" si="1"/>
        <v>10</v>
      </c>
      <c r="R9" s="444">
        <f t="shared" si="1"/>
        <v>0</v>
      </c>
      <c r="S9" s="444">
        <f t="shared" si="1"/>
        <v>0</v>
      </c>
      <c r="T9" s="444">
        <f t="shared" si="1"/>
        <v>1.1</v>
      </c>
      <c r="U9" s="444">
        <f t="shared" si="1"/>
        <v>0</v>
      </c>
      <c r="V9" s="444">
        <f t="shared" si="1"/>
        <v>0</v>
      </c>
      <c r="W9" s="444">
        <f t="shared" si="1"/>
        <v>14.2</v>
      </c>
      <c r="X9" s="444">
        <f t="shared" si="1"/>
        <v>0</v>
      </c>
      <c r="Y9" s="444">
        <f t="shared" si="1"/>
        <v>0</v>
      </c>
      <c r="Z9" s="444">
        <f t="shared" si="1"/>
        <v>0</v>
      </c>
      <c r="AA9" s="444">
        <f t="shared" si="1"/>
        <v>0</v>
      </c>
    </row>
    <row r="10" spans="1:27" ht="22.5" customHeight="1">
      <c r="A10" s="92" t="s">
        <v>106</v>
      </c>
      <c r="B10" s="92" t="s">
        <v>107</v>
      </c>
      <c r="C10" s="90"/>
      <c r="D10" s="554" t="s">
        <v>104</v>
      </c>
      <c r="E10" s="412" t="s">
        <v>137</v>
      </c>
      <c r="F10" s="444">
        <f>F11</f>
        <v>166.7</v>
      </c>
      <c r="G10" s="444">
        <f aca="true" t="shared" si="2" ref="G10:AA10">G11</f>
        <v>122.4</v>
      </c>
      <c r="H10" s="444">
        <f t="shared" si="2"/>
        <v>78.6</v>
      </c>
      <c r="I10" s="444">
        <f t="shared" si="2"/>
        <v>0</v>
      </c>
      <c r="J10" s="444">
        <f t="shared" si="2"/>
        <v>26.4</v>
      </c>
      <c r="K10" s="444">
        <f t="shared" si="2"/>
        <v>0</v>
      </c>
      <c r="L10" s="444">
        <f t="shared" si="2"/>
        <v>0</v>
      </c>
      <c r="M10" s="444">
        <f t="shared" si="2"/>
        <v>17.4</v>
      </c>
      <c r="N10" s="444">
        <f t="shared" si="2"/>
        <v>0</v>
      </c>
      <c r="O10" s="444">
        <f t="shared" si="2"/>
        <v>30.1</v>
      </c>
      <c r="P10" s="444">
        <f t="shared" si="2"/>
        <v>19</v>
      </c>
      <c r="Q10" s="444">
        <f t="shared" si="2"/>
        <v>10</v>
      </c>
      <c r="R10" s="444">
        <f t="shared" si="2"/>
        <v>0</v>
      </c>
      <c r="S10" s="444">
        <f t="shared" si="2"/>
        <v>0</v>
      </c>
      <c r="T10" s="444">
        <f t="shared" si="2"/>
        <v>1.1</v>
      </c>
      <c r="U10" s="444">
        <f t="shared" si="2"/>
        <v>0</v>
      </c>
      <c r="V10" s="444">
        <f t="shared" si="2"/>
        <v>0</v>
      </c>
      <c r="W10" s="444">
        <f t="shared" si="2"/>
        <v>14.2</v>
      </c>
      <c r="X10" s="444">
        <f t="shared" si="2"/>
        <v>0</v>
      </c>
      <c r="Y10" s="444">
        <f t="shared" si="2"/>
        <v>0</v>
      </c>
      <c r="Z10" s="444">
        <f t="shared" si="2"/>
        <v>0</v>
      </c>
      <c r="AA10" s="444">
        <f t="shared" si="2"/>
        <v>0</v>
      </c>
    </row>
    <row r="11" spans="1:256" s="26" customFormat="1" ht="26.25" customHeight="1">
      <c r="A11" s="93" t="s">
        <v>106</v>
      </c>
      <c r="B11" s="93" t="s">
        <v>107</v>
      </c>
      <c r="C11" s="93" t="s">
        <v>109</v>
      </c>
      <c r="D11" s="554" t="s">
        <v>104</v>
      </c>
      <c r="E11" s="432" t="s">
        <v>179</v>
      </c>
      <c r="F11" s="316">
        <f>G11+O11+W11+X11</f>
        <v>166.7</v>
      </c>
      <c r="G11" s="316">
        <f>SUM(H11:N11)</f>
        <v>122.4</v>
      </c>
      <c r="H11" s="316">
        <v>78.6</v>
      </c>
      <c r="I11" s="316"/>
      <c r="J11" s="316">
        <v>26.4</v>
      </c>
      <c r="K11" s="316"/>
      <c r="L11" s="316"/>
      <c r="M11" s="320">
        <v>17.4</v>
      </c>
      <c r="N11" s="316"/>
      <c r="O11" s="316">
        <f>SUM(P11:V11)</f>
        <v>30.1</v>
      </c>
      <c r="P11" s="316">
        <v>19</v>
      </c>
      <c r="Q11" s="316">
        <v>10</v>
      </c>
      <c r="R11" s="316"/>
      <c r="S11" s="316"/>
      <c r="T11" s="316">
        <v>1.1</v>
      </c>
      <c r="U11" s="316"/>
      <c r="V11" s="316"/>
      <c r="W11" s="316">
        <v>14.2</v>
      </c>
      <c r="X11" s="316">
        <f>SUM(Y11:AA11)</f>
        <v>0</v>
      </c>
      <c r="Y11" s="316"/>
      <c r="Z11" s="316"/>
      <c r="AA11" s="316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0"/>
      <c r="AS11" s="450"/>
      <c r="AT11" s="450"/>
      <c r="AU11" s="450"/>
      <c r="AV11" s="450"/>
      <c r="AW11" s="450"/>
      <c r="AX11" s="450"/>
      <c r="AY11" s="450"/>
      <c r="AZ11" s="450"/>
      <c r="BA11" s="450"/>
      <c r="BB11" s="450"/>
      <c r="BC11" s="450"/>
      <c r="BD11" s="450"/>
      <c r="BE11" s="450"/>
      <c r="BF11" s="450"/>
      <c r="BG11" s="450"/>
      <c r="BH11" s="450"/>
      <c r="BI11" s="450"/>
      <c r="BJ11" s="450"/>
      <c r="BK11" s="450"/>
      <c r="BL11" s="450"/>
      <c r="BM11" s="450"/>
      <c r="BN11" s="450"/>
      <c r="BO11" s="450"/>
      <c r="BP11" s="450"/>
      <c r="BQ11" s="450"/>
      <c r="BR11" s="450"/>
      <c r="BS11" s="450"/>
      <c r="BT11" s="450"/>
      <c r="BU11" s="450"/>
      <c r="BV11" s="450"/>
      <c r="BW11" s="450"/>
      <c r="BX11" s="450"/>
      <c r="BY11" s="450"/>
      <c r="BZ11" s="450"/>
      <c r="CA11" s="450"/>
      <c r="CB11" s="450"/>
      <c r="CC11" s="450"/>
      <c r="CD11" s="450"/>
      <c r="CE11" s="450"/>
      <c r="CF11" s="450"/>
      <c r="CG11" s="450"/>
      <c r="CH11" s="450"/>
      <c r="CI11" s="450"/>
      <c r="CJ11" s="450"/>
      <c r="CK11" s="450"/>
      <c r="CL11" s="450"/>
      <c r="CM11" s="450"/>
      <c r="CN11" s="450"/>
      <c r="CO11" s="450"/>
      <c r="CP11" s="450"/>
      <c r="CQ11" s="450"/>
      <c r="CR11" s="450"/>
      <c r="CS11" s="450"/>
      <c r="CT11" s="450"/>
      <c r="CU11" s="450"/>
      <c r="CV11" s="450"/>
      <c r="CW11" s="450"/>
      <c r="CX11" s="450"/>
      <c r="CY11" s="450"/>
      <c r="CZ11" s="450"/>
      <c r="DA11" s="450"/>
      <c r="DB11" s="450"/>
      <c r="DC11" s="450"/>
      <c r="DD11" s="450"/>
      <c r="DE11" s="450"/>
      <c r="DF11" s="450"/>
      <c r="DG11" s="450"/>
      <c r="DH11" s="450"/>
      <c r="DI11" s="450"/>
      <c r="DJ11" s="450"/>
      <c r="DK11" s="450"/>
      <c r="DL11" s="450"/>
      <c r="DM11" s="450"/>
      <c r="DN11" s="450"/>
      <c r="DO11" s="450"/>
      <c r="DP11" s="450"/>
      <c r="DQ11" s="450"/>
      <c r="DR11" s="450"/>
      <c r="DS11" s="450"/>
      <c r="DT11" s="450"/>
      <c r="DU11" s="450"/>
      <c r="DV11" s="450"/>
      <c r="DW11" s="450"/>
      <c r="DX11" s="450"/>
      <c r="DY11" s="450"/>
      <c r="DZ11" s="450"/>
      <c r="EA11" s="450"/>
      <c r="EB11" s="450"/>
      <c r="EC11" s="450"/>
      <c r="ED11" s="450"/>
      <c r="EE11" s="450"/>
      <c r="EF11" s="450"/>
      <c r="EG11" s="450"/>
      <c r="EH11" s="450"/>
      <c r="EI11" s="450"/>
      <c r="EJ11" s="450"/>
      <c r="EK11" s="450"/>
      <c r="EL11" s="450"/>
      <c r="EM11" s="450"/>
      <c r="EN11" s="450"/>
      <c r="EO11" s="450"/>
      <c r="EP11" s="450"/>
      <c r="EQ11" s="450"/>
      <c r="ER11" s="450"/>
      <c r="ES11" s="450"/>
      <c r="ET11" s="450"/>
      <c r="EU11" s="450"/>
      <c r="EV11" s="450"/>
      <c r="EW11" s="450"/>
      <c r="EX11" s="450"/>
      <c r="EY11" s="450"/>
      <c r="EZ11" s="450"/>
      <c r="FA11" s="450"/>
      <c r="FB11" s="450"/>
      <c r="FC11" s="450"/>
      <c r="FD11" s="450"/>
      <c r="FE11" s="450"/>
      <c r="FF11" s="450"/>
      <c r="FG11" s="450"/>
      <c r="FH11" s="450"/>
      <c r="FI11" s="450"/>
      <c r="FJ11" s="450"/>
      <c r="FK11" s="450"/>
      <c r="FL11" s="450"/>
      <c r="FM11" s="450"/>
      <c r="FN11" s="450"/>
      <c r="FO11" s="450"/>
      <c r="FP11" s="450"/>
      <c r="FQ11" s="450"/>
      <c r="FR11" s="450"/>
      <c r="FS11" s="450"/>
      <c r="FT11" s="450"/>
      <c r="FU11" s="450"/>
      <c r="FV11" s="450"/>
      <c r="FW11" s="450"/>
      <c r="FX11" s="450"/>
      <c r="FY11" s="450"/>
      <c r="FZ11" s="450"/>
      <c r="GA11" s="450"/>
      <c r="GB11" s="450"/>
      <c r="GC11" s="450"/>
      <c r="GD11" s="450"/>
      <c r="GE11" s="450"/>
      <c r="GF11" s="450"/>
      <c r="GG11" s="450"/>
      <c r="GH11" s="450"/>
      <c r="GI11" s="450"/>
      <c r="GJ11" s="450"/>
      <c r="GK11" s="450"/>
      <c r="GL11" s="450"/>
      <c r="GM11" s="450"/>
      <c r="GN11" s="450"/>
      <c r="GO11" s="450"/>
      <c r="GP11" s="450"/>
      <c r="GQ11" s="450"/>
      <c r="GR11" s="450"/>
      <c r="GS11" s="450"/>
      <c r="GT11" s="450"/>
      <c r="GU11" s="450"/>
      <c r="GV11" s="450"/>
      <c r="GW11" s="450"/>
      <c r="GX11" s="450"/>
      <c r="GY11" s="450"/>
      <c r="GZ11" s="450"/>
      <c r="HA11" s="450"/>
      <c r="HB11" s="450"/>
      <c r="HC11" s="450"/>
      <c r="HD11" s="450"/>
      <c r="HE11" s="450"/>
      <c r="HF11" s="450"/>
      <c r="HG11" s="450"/>
      <c r="HH11" s="450"/>
      <c r="HI11" s="450"/>
      <c r="HJ11" s="450"/>
      <c r="HK11" s="450"/>
      <c r="HL11" s="450"/>
      <c r="HM11" s="450"/>
      <c r="HN11" s="450"/>
      <c r="HO11" s="450"/>
      <c r="HP11" s="450"/>
      <c r="HQ11" s="450"/>
      <c r="HR11" s="450"/>
      <c r="HS11" s="450"/>
      <c r="HT11" s="450"/>
      <c r="HU11" s="450"/>
      <c r="HV11" s="450"/>
      <c r="HW11" s="450"/>
      <c r="HX11" s="450"/>
      <c r="HY11" s="450"/>
      <c r="HZ11" s="450"/>
      <c r="IA11" s="450"/>
      <c r="IB11" s="450"/>
      <c r="IC11" s="450"/>
      <c r="ID11" s="450"/>
      <c r="IE11" s="450"/>
      <c r="IF11" s="450"/>
      <c r="IG11" s="450"/>
      <c r="IH11" s="450"/>
      <c r="II11" s="450"/>
      <c r="IJ11" s="450"/>
      <c r="IK11" s="450"/>
      <c r="IL11" s="450"/>
      <c r="IM11" s="450"/>
      <c r="IN11" s="450"/>
      <c r="IO11" s="450"/>
      <c r="IP11" s="450"/>
      <c r="IQ11" s="450"/>
      <c r="IR11" s="450"/>
      <c r="IS11" s="450"/>
      <c r="IT11" s="450"/>
      <c r="IU11" s="450"/>
      <c r="IV11" s="450"/>
    </row>
    <row r="12" spans="1:26" ht="22.5" customHeight="1">
      <c r="A12" s="445"/>
      <c r="B12" s="445"/>
      <c r="C12" s="445"/>
      <c r="D12" s="445"/>
      <c r="E12" s="445"/>
      <c r="F12" s="445"/>
      <c r="J12" s="445"/>
      <c r="K12" s="445"/>
      <c r="L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</row>
    <row r="13" spans="1:25" ht="22.5" customHeight="1">
      <c r="A13" s="445"/>
      <c r="B13" s="445"/>
      <c r="C13" s="445"/>
      <c r="D13" s="445"/>
      <c r="E13" s="445"/>
      <c r="F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</row>
    <row r="14" spans="15:24" ht="22.5" customHeight="1">
      <c r="O14" s="445"/>
      <c r="P14" s="445"/>
      <c r="Q14" s="445"/>
      <c r="R14" s="445"/>
      <c r="S14" s="445"/>
      <c r="T14" s="445"/>
      <c r="U14" s="445"/>
      <c r="V14" s="445"/>
      <c r="W14" s="445"/>
      <c r="X14" s="445"/>
    </row>
    <row r="15" spans="15:17" ht="22.5" customHeight="1">
      <c r="O15" s="445"/>
      <c r="P15" s="445"/>
      <c r="Q15" s="445"/>
    </row>
    <row r="16" ht="22.5" customHeight="1"/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1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D8" sqref="D8:D10"/>
    </sheetView>
  </sheetViews>
  <sheetFormatPr defaultColWidth="9.00390625" defaultRowHeight="14.25"/>
  <cols>
    <col min="1" max="3" width="5.375" style="0" customWidth="1"/>
    <col min="5" max="5" width="47.625" style="0" customWidth="1"/>
    <col min="6" max="6" width="12.50390625" style="0" customWidth="1"/>
  </cols>
  <sheetData>
    <row r="1" ht="14.25" customHeight="1">
      <c r="N1" s="433" t="s">
        <v>180</v>
      </c>
    </row>
    <row r="2" spans="1:14" ht="33" customHeight="1">
      <c r="A2" s="302" t="s">
        <v>181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 ht="14.25" customHeight="1">
      <c r="A3" s="428" t="s">
        <v>2</v>
      </c>
      <c r="B3" s="429"/>
      <c r="C3" s="429"/>
      <c r="D3" s="429"/>
      <c r="E3" s="429"/>
      <c r="M3" s="413" t="s">
        <v>78</v>
      </c>
      <c r="N3" s="413"/>
    </row>
    <row r="4" spans="1:14" ht="22.5" customHeight="1">
      <c r="A4" s="261" t="s">
        <v>98</v>
      </c>
      <c r="B4" s="261"/>
      <c r="C4" s="261"/>
      <c r="D4" s="85" t="s">
        <v>144</v>
      </c>
      <c r="E4" s="85" t="s">
        <v>80</v>
      </c>
      <c r="F4" s="85" t="s">
        <v>81</v>
      </c>
      <c r="G4" s="85" t="s">
        <v>146</v>
      </c>
      <c r="H4" s="85"/>
      <c r="I4" s="85"/>
      <c r="J4" s="85"/>
      <c r="K4" s="85"/>
      <c r="L4" s="85" t="s">
        <v>150</v>
      </c>
      <c r="M4" s="85"/>
      <c r="N4" s="85"/>
    </row>
    <row r="5" spans="1:14" ht="17.25" customHeight="1">
      <c r="A5" s="85" t="s">
        <v>101</v>
      </c>
      <c r="B5" s="134" t="s">
        <v>102</v>
      </c>
      <c r="C5" s="85" t="s">
        <v>103</v>
      </c>
      <c r="D5" s="85"/>
      <c r="E5" s="85"/>
      <c r="F5" s="85"/>
      <c r="G5" s="85" t="s">
        <v>182</v>
      </c>
      <c r="H5" s="85" t="s">
        <v>183</v>
      </c>
      <c r="I5" s="85" t="s">
        <v>159</v>
      </c>
      <c r="J5" s="85" t="s">
        <v>160</v>
      </c>
      <c r="K5" s="85" t="s">
        <v>161</v>
      </c>
      <c r="L5" s="85" t="s">
        <v>182</v>
      </c>
      <c r="M5" s="85" t="s">
        <v>126</v>
      </c>
      <c r="N5" s="85" t="s">
        <v>184</v>
      </c>
    </row>
    <row r="6" spans="1:14" ht="20.25" customHeight="1">
      <c r="A6" s="85"/>
      <c r="B6" s="13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s="77" customFormat="1" ht="20.25" customHeight="1">
      <c r="A7" s="430"/>
      <c r="B7" s="430"/>
      <c r="C7" s="430"/>
      <c r="D7" s="430"/>
      <c r="E7" s="431" t="s">
        <v>178</v>
      </c>
      <c r="F7" s="304">
        <f>F8</f>
        <v>166.7</v>
      </c>
      <c r="G7" s="304">
        <f aca="true" t="shared" si="0" ref="G7:N7">G8</f>
        <v>166.7</v>
      </c>
      <c r="H7" s="304">
        <f t="shared" si="0"/>
        <v>122.4</v>
      </c>
      <c r="I7" s="304">
        <f t="shared" si="0"/>
        <v>30.1</v>
      </c>
      <c r="J7" s="304">
        <f t="shared" si="0"/>
        <v>14.2</v>
      </c>
      <c r="K7" s="305">
        <f t="shared" si="0"/>
        <v>0</v>
      </c>
      <c r="L7" s="305">
        <f t="shared" si="0"/>
        <v>0</v>
      </c>
      <c r="M7" s="305">
        <f t="shared" si="0"/>
        <v>0</v>
      </c>
      <c r="N7" s="305">
        <f t="shared" si="0"/>
        <v>0</v>
      </c>
    </row>
    <row r="8" spans="1:14" s="77" customFormat="1" ht="20.25" customHeight="1">
      <c r="A8" s="90">
        <v>208</v>
      </c>
      <c r="B8" s="90"/>
      <c r="C8" s="90"/>
      <c r="D8" s="554" t="s">
        <v>104</v>
      </c>
      <c r="E8" s="412" t="s">
        <v>105</v>
      </c>
      <c r="F8" s="304">
        <f>F9</f>
        <v>166.7</v>
      </c>
      <c r="G8" s="304">
        <f aca="true" t="shared" si="1" ref="G8:N8">G9</f>
        <v>166.7</v>
      </c>
      <c r="H8" s="304">
        <f t="shared" si="1"/>
        <v>122.4</v>
      </c>
      <c r="I8" s="304">
        <f t="shared" si="1"/>
        <v>30.1</v>
      </c>
      <c r="J8" s="304">
        <f t="shared" si="1"/>
        <v>14.2</v>
      </c>
      <c r="K8" s="305">
        <f t="shared" si="1"/>
        <v>0</v>
      </c>
      <c r="L8" s="305">
        <f t="shared" si="1"/>
        <v>0</v>
      </c>
      <c r="M8" s="305">
        <f t="shared" si="1"/>
        <v>0</v>
      </c>
      <c r="N8" s="305">
        <f t="shared" si="1"/>
        <v>0</v>
      </c>
    </row>
    <row r="9" spans="1:14" s="77" customFormat="1" ht="20.25" customHeight="1">
      <c r="A9" s="92" t="s">
        <v>106</v>
      </c>
      <c r="B9" s="92" t="s">
        <v>107</v>
      </c>
      <c r="C9" s="90"/>
      <c r="D9" s="554" t="s">
        <v>104</v>
      </c>
      <c r="E9" s="412" t="s">
        <v>137</v>
      </c>
      <c r="F9" s="304">
        <f>F10</f>
        <v>166.7</v>
      </c>
      <c r="G9" s="304">
        <f aca="true" t="shared" si="2" ref="G9:N9">G10</f>
        <v>166.7</v>
      </c>
      <c r="H9" s="304">
        <f t="shared" si="2"/>
        <v>122.4</v>
      </c>
      <c r="I9" s="304">
        <f t="shared" si="2"/>
        <v>30.1</v>
      </c>
      <c r="J9" s="304">
        <f t="shared" si="2"/>
        <v>14.2</v>
      </c>
      <c r="K9" s="305">
        <f t="shared" si="2"/>
        <v>0</v>
      </c>
      <c r="L9" s="305">
        <f t="shared" si="2"/>
        <v>0</v>
      </c>
      <c r="M9" s="305">
        <f t="shared" si="2"/>
        <v>0</v>
      </c>
      <c r="N9" s="305">
        <f t="shared" si="2"/>
        <v>0</v>
      </c>
    </row>
    <row r="10" spans="1:14" s="26" customFormat="1" ht="29.25" customHeight="1">
      <c r="A10" s="93" t="s">
        <v>106</v>
      </c>
      <c r="B10" s="93" t="s">
        <v>107</v>
      </c>
      <c r="C10" s="93" t="s">
        <v>109</v>
      </c>
      <c r="D10" s="554" t="s">
        <v>104</v>
      </c>
      <c r="E10" s="432" t="s">
        <v>179</v>
      </c>
      <c r="F10" s="95">
        <f>G10+L10</f>
        <v>166.7</v>
      </c>
      <c r="G10" s="95">
        <f>SUM(H10:K10)</f>
        <v>166.7</v>
      </c>
      <c r="H10" s="95">
        <v>122.4</v>
      </c>
      <c r="I10" s="95">
        <v>30.1</v>
      </c>
      <c r="J10" s="95">
        <v>14.2</v>
      </c>
      <c r="K10" s="306"/>
      <c r="L10" s="306"/>
      <c r="M10" s="306"/>
      <c r="N10" s="306"/>
    </row>
  </sheetData>
  <sheetProtection formatCells="0" formatColumns="0" formatRows="0"/>
  <mergeCells count="20">
    <mergeCell ref="A2:N2"/>
    <mergeCell ref="A3:E3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workbookViewId="0" topLeftCell="A1">
      <selection activeCell="D9" sqref="D9:D11"/>
    </sheetView>
  </sheetViews>
  <sheetFormatPr defaultColWidth="6.75390625" defaultRowHeight="22.5" customHeight="1"/>
  <cols>
    <col min="1" max="3" width="3.625" style="416" customWidth="1"/>
    <col min="4" max="4" width="10.00390625" style="416" customWidth="1"/>
    <col min="5" max="5" width="44.625" style="416" customWidth="1"/>
    <col min="6" max="6" width="8.125" style="416" customWidth="1"/>
    <col min="7" max="21" width="6.50390625" style="416" customWidth="1"/>
    <col min="22" max="25" width="6.875" style="416" customWidth="1"/>
    <col min="26" max="26" width="6.50390625" style="416" customWidth="1"/>
    <col min="27" max="16384" width="6.75390625" style="416" customWidth="1"/>
  </cols>
  <sheetData>
    <row r="1" spans="2:26" ht="22.5" customHeight="1"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T1" s="423"/>
      <c r="V1" s="423"/>
      <c r="W1" s="423"/>
      <c r="X1" s="423"/>
      <c r="Y1" s="425" t="s">
        <v>185</v>
      </c>
      <c r="Z1" s="425"/>
    </row>
    <row r="2" spans="1:26" ht="22.5" customHeight="1">
      <c r="A2" s="418" t="s">
        <v>186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</row>
    <row r="3" spans="1:26" ht="22.5" customHeight="1">
      <c r="A3" s="419" t="s">
        <v>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V3" s="424"/>
      <c r="W3" s="424"/>
      <c r="X3" s="424"/>
      <c r="Y3" s="426" t="s">
        <v>3</v>
      </c>
      <c r="Z3" s="426"/>
    </row>
    <row r="4" spans="1:26" ht="22.5" customHeight="1">
      <c r="A4" s="420" t="s">
        <v>98</v>
      </c>
      <c r="B4" s="420"/>
      <c r="C4" s="420"/>
      <c r="D4" s="421" t="s">
        <v>79</v>
      </c>
      <c r="E4" s="421" t="s">
        <v>99</v>
      </c>
      <c r="F4" s="421" t="s">
        <v>187</v>
      </c>
      <c r="G4" s="421" t="s">
        <v>188</v>
      </c>
      <c r="H4" s="421" t="s">
        <v>189</v>
      </c>
      <c r="I4" s="421" t="s">
        <v>190</v>
      </c>
      <c r="J4" s="421" t="s">
        <v>191</v>
      </c>
      <c r="K4" s="421" t="s">
        <v>192</v>
      </c>
      <c r="L4" s="421" t="s">
        <v>193</v>
      </c>
      <c r="M4" s="421" t="s">
        <v>194</v>
      </c>
      <c r="N4" s="421" t="s">
        <v>195</v>
      </c>
      <c r="O4" s="421" t="s">
        <v>196</v>
      </c>
      <c r="P4" s="421" t="s">
        <v>197</v>
      </c>
      <c r="Q4" s="421" t="s">
        <v>198</v>
      </c>
      <c r="R4" s="421" t="s">
        <v>199</v>
      </c>
      <c r="S4" s="421" t="s">
        <v>200</v>
      </c>
      <c r="T4" s="421" t="s">
        <v>201</v>
      </c>
      <c r="U4" s="421" t="s">
        <v>202</v>
      </c>
      <c r="V4" s="421" t="s">
        <v>203</v>
      </c>
      <c r="W4" s="421" t="s">
        <v>204</v>
      </c>
      <c r="X4" s="421" t="s">
        <v>205</v>
      </c>
      <c r="Y4" s="421" t="s">
        <v>206</v>
      </c>
      <c r="Z4" s="427" t="s">
        <v>207</v>
      </c>
    </row>
    <row r="5" spans="1:26" ht="13.5" customHeight="1">
      <c r="A5" s="421" t="s">
        <v>101</v>
      </c>
      <c r="B5" s="421" t="s">
        <v>102</v>
      </c>
      <c r="C5" s="421" t="s">
        <v>103</v>
      </c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7"/>
    </row>
    <row r="6" spans="1:26" ht="13.5" customHeight="1">
      <c r="A6" s="421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7"/>
    </row>
    <row r="7" spans="1:26" ht="22.5" customHeight="1">
      <c r="A7" s="420" t="s">
        <v>93</v>
      </c>
      <c r="B7" s="420" t="s">
        <v>93</v>
      </c>
      <c r="C7" s="420" t="s">
        <v>93</v>
      </c>
      <c r="D7" s="420" t="s">
        <v>93</v>
      </c>
      <c r="E7" s="420" t="s">
        <v>93</v>
      </c>
      <c r="F7" s="420">
        <v>1</v>
      </c>
      <c r="G7" s="420">
        <v>2</v>
      </c>
      <c r="H7" s="420">
        <v>3</v>
      </c>
      <c r="I7" s="420">
        <v>4</v>
      </c>
      <c r="J7" s="420">
        <v>5</v>
      </c>
      <c r="K7" s="420">
        <v>6</v>
      </c>
      <c r="L7" s="420">
        <v>7</v>
      </c>
      <c r="M7" s="420">
        <v>8</v>
      </c>
      <c r="N7" s="420">
        <v>9</v>
      </c>
      <c r="O7" s="420">
        <v>10</v>
      </c>
      <c r="P7" s="420">
        <v>11</v>
      </c>
      <c r="Q7" s="420">
        <v>12</v>
      </c>
      <c r="R7" s="420">
        <v>13</v>
      </c>
      <c r="S7" s="420">
        <v>14</v>
      </c>
      <c r="T7" s="420">
        <v>15</v>
      </c>
      <c r="U7" s="420">
        <v>16</v>
      </c>
      <c r="V7" s="420">
        <v>17</v>
      </c>
      <c r="W7" s="420">
        <v>18</v>
      </c>
      <c r="X7" s="420">
        <v>19</v>
      </c>
      <c r="Y7" s="420">
        <v>20</v>
      </c>
      <c r="Z7" s="420">
        <v>21</v>
      </c>
    </row>
    <row r="8" spans="1:26" s="77" customFormat="1" ht="22.5" customHeight="1">
      <c r="A8" s="262"/>
      <c r="B8" s="262"/>
      <c r="C8" s="262"/>
      <c r="D8" s="262"/>
      <c r="E8" s="262" t="s">
        <v>178</v>
      </c>
      <c r="F8" s="262">
        <f>F9</f>
        <v>22</v>
      </c>
      <c r="G8" s="422">
        <f aca="true" t="shared" si="0" ref="G8:Z8">G9</f>
        <v>2.4</v>
      </c>
      <c r="H8" s="422">
        <f t="shared" si="0"/>
        <v>0</v>
      </c>
      <c r="I8" s="422">
        <f t="shared" si="0"/>
        <v>0.4</v>
      </c>
      <c r="J8" s="422">
        <f t="shared" si="0"/>
        <v>1.6</v>
      </c>
      <c r="K8" s="422">
        <f t="shared" si="0"/>
        <v>0</v>
      </c>
      <c r="L8" s="422">
        <f t="shared" si="0"/>
        <v>0</v>
      </c>
      <c r="M8" s="422">
        <f t="shared" si="0"/>
        <v>0.48</v>
      </c>
      <c r="N8" s="422">
        <f t="shared" si="0"/>
        <v>0</v>
      </c>
      <c r="O8" s="422">
        <f t="shared" si="0"/>
        <v>0</v>
      </c>
      <c r="P8" s="422">
        <f t="shared" si="0"/>
        <v>0</v>
      </c>
      <c r="Q8" s="422">
        <f t="shared" si="0"/>
        <v>0</v>
      </c>
      <c r="R8" s="422">
        <v>2</v>
      </c>
      <c r="S8" s="422">
        <f t="shared" si="0"/>
        <v>0</v>
      </c>
      <c r="T8" s="422">
        <f t="shared" si="0"/>
        <v>0</v>
      </c>
      <c r="U8" s="422">
        <f t="shared" si="0"/>
        <v>5.4</v>
      </c>
      <c r="V8" s="422">
        <f t="shared" si="0"/>
        <v>0</v>
      </c>
      <c r="W8" s="422">
        <f t="shared" si="0"/>
        <v>8.3</v>
      </c>
      <c r="X8" s="422">
        <f t="shared" si="0"/>
        <v>0</v>
      </c>
      <c r="Y8" s="422">
        <f t="shared" si="0"/>
        <v>0</v>
      </c>
      <c r="Z8" s="422">
        <v>1.42</v>
      </c>
    </row>
    <row r="9" spans="1:26" s="77" customFormat="1" ht="22.5" customHeight="1">
      <c r="A9" s="90">
        <v>208</v>
      </c>
      <c r="B9" s="90"/>
      <c r="C9" s="90"/>
      <c r="D9" s="554" t="s">
        <v>104</v>
      </c>
      <c r="E9" s="91" t="s">
        <v>105</v>
      </c>
      <c r="F9" s="262">
        <f>F10</f>
        <v>22</v>
      </c>
      <c r="G9" s="422">
        <f aca="true" t="shared" si="1" ref="G9:Z9">G10</f>
        <v>2.4</v>
      </c>
      <c r="H9" s="422">
        <f t="shared" si="1"/>
        <v>0</v>
      </c>
      <c r="I9" s="422">
        <f t="shared" si="1"/>
        <v>0.4</v>
      </c>
      <c r="J9" s="422">
        <f t="shared" si="1"/>
        <v>1.6</v>
      </c>
      <c r="K9" s="422">
        <f t="shared" si="1"/>
        <v>0</v>
      </c>
      <c r="L9" s="422">
        <f t="shared" si="1"/>
        <v>0</v>
      </c>
      <c r="M9" s="422">
        <f t="shared" si="1"/>
        <v>0.48</v>
      </c>
      <c r="N9" s="422">
        <f t="shared" si="1"/>
        <v>0</v>
      </c>
      <c r="O9" s="422">
        <f t="shared" si="1"/>
        <v>0</v>
      </c>
      <c r="P9" s="422">
        <f t="shared" si="1"/>
        <v>0</v>
      </c>
      <c r="Q9" s="422">
        <f t="shared" si="1"/>
        <v>0</v>
      </c>
      <c r="R9" s="422">
        <v>2</v>
      </c>
      <c r="S9" s="422">
        <f t="shared" si="1"/>
        <v>0</v>
      </c>
      <c r="T9" s="422">
        <f t="shared" si="1"/>
        <v>0</v>
      </c>
      <c r="U9" s="422">
        <f t="shared" si="1"/>
        <v>5.4</v>
      </c>
      <c r="V9" s="422">
        <f t="shared" si="1"/>
        <v>0</v>
      </c>
      <c r="W9" s="422">
        <f t="shared" si="1"/>
        <v>8.3</v>
      </c>
      <c r="X9" s="422">
        <f t="shared" si="1"/>
        <v>0</v>
      </c>
      <c r="Y9" s="422">
        <f t="shared" si="1"/>
        <v>0</v>
      </c>
      <c r="Z9" s="422">
        <v>1.42</v>
      </c>
    </row>
    <row r="10" spans="1:26" s="77" customFormat="1" ht="22.5" customHeight="1">
      <c r="A10" s="92" t="s">
        <v>106</v>
      </c>
      <c r="B10" s="92" t="s">
        <v>107</v>
      </c>
      <c r="C10" s="90"/>
      <c r="D10" s="554" t="s">
        <v>104</v>
      </c>
      <c r="E10" s="91" t="s">
        <v>137</v>
      </c>
      <c r="F10" s="262">
        <f>F11</f>
        <v>22</v>
      </c>
      <c r="G10" s="422">
        <f aca="true" t="shared" si="2" ref="G10:Z10">G11</f>
        <v>2.4</v>
      </c>
      <c r="H10" s="422">
        <f t="shared" si="2"/>
        <v>0</v>
      </c>
      <c r="I10" s="422">
        <f t="shared" si="2"/>
        <v>0.4</v>
      </c>
      <c r="J10" s="422">
        <f t="shared" si="2"/>
        <v>1.6</v>
      </c>
      <c r="K10" s="422">
        <f t="shared" si="2"/>
        <v>0</v>
      </c>
      <c r="L10" s="422">
        <f t="shared" si="2"/>
        <v>0</v>
      </c>
      <c r="M10" s="422">
        <f t="shared" si="2"/>
        <v>0.48</v>
      </c>
      <c r="N10" s="422">
        <f t="shared" si="2"/>
        <v>0</v>
      </c>
      <c r="O10" s="422">
        <f t="shared" si="2"/>
        <v>0</v>
      </c>
      <c r="P10" s="422">
        <f t="shared" si="2"/>
        <v>0</v>
      </c>
      <c r="Q10" s="422">
        <f t="shared" si="2"/>
        <v>0</v>
      </c>
      <c r="R10" s="422">
        <v>2</v>
      </c>
      <c r="S10" s="422">
        <f t="shared" si="2"/>
        <v>0</v>
      </c>
      <c r="T10" s="422">
        <f t="shared" si="2"/>
        <v>0</v>
      </c>
      <c r="U10" s="422">
        <f t="shared" si="2"/>
        <v>5.4</v>
      </c>
      <c r="V10" s="422">
        <f t="shared" si="2"/>
        <v>0</v>
      </c>
      <c r="W10" s="422">
        <f t="shared" si="2"/>
        <v>8.3</v>
      </c>
      <c r="X10" s="422">
        <f t="shared" si="2"/>
        <v>0</v>
      </c>
      <c r="Y10" s="422">
        <f t="shared" si="2"/>
        <v>0</v>
      </c>
      <c r="Z10" s="422">
        <v>1.42</v>
      </c>
    </row>
    <row r="11" spans="1:26" s="415" customFormat="1" ht="26.25" customHeight="1">
      <c r="A11" s="263" t="s">
        <v>106</v>
      </c>
      <c r="B11" s="263" t="s">
        <v>107</v>
      </c>
      <c r="C11" s="263" t="s">
        <v>111</v>
      </c>
      <c r="D11" s="554" t="s">
        <v>104</v>
      </c>
      <c r="E11" s="94" t="s">
        <v>208</v>
      </c>
      <c r="F11" s="296">
        <f>SUM(G11:Z11)</f>
        <v>22</v>
      </c>
      <c r="G11" s="296">
        <v>2.4</v>
      </c>
      <c r="H11" s="296"/>
      <c r="I11" s="296">
        <v>0.4</v>
      </c>
      <c r="J11" s="296">
        <v>1.6</v>
      </c>
      <c r="K11" s="296"/>
      <c r="L11" s="296"/>
      <c r="M11" s="296">
        <v>0.48</v>
      </c>
      <c r="N11" s="296"/>
      <c r="O11" s="296"/>
      <c r="P11" s="296"/>
      <c r="Q11" s="296"/>
      <c r="R11" s="296">
        <v>2</v>
      </c>
      <c r="S11" s="296"/>
      <c r="T11" s="296"/>
      <c r="U11" s="300">
        <v>5.4</v>
      </c>
      <c r="V11" s="301"/>
      <c r="W11" s="301">
        <v>8.3</v>
      </c>
      <c r="X11" s="300"/>
      <c r="Y11" s="300"/>
      <c r="Z11" s="301">
        <v>1.42</v>
      </c>
    </row>
    <row r="12" spans="1:26" ht="23.25" customHeight="1">
      <c r="A12" s="415"/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</row>
    <row r="13" spans="1:27" ht="22.5" customHeight="1">
      <c r="A13" s="415"/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</row>
    <row r="14" spans="3:27" ht="22.5" customHeight="1">
      <c r="C14" s="415"/>
      <c r="D14" s="415"/>
      <c r="E14" s="415"/>
      <c r="F14" s="415"/>
      <c r="G14" s="415"/>
      <c r="I14" s="415"/>
      <c r="J14" s="415"/>
      <c r="K14" s="415"/>
      <c r="L14" s="415"/>
      <c r="M14" s="415"/>
      <c r="N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</row>
    <row r="15" spans="1:26" ht="22.5" customHeight="1">
      <c r="A15" s="415"/>
      <c r="C15" s="415"/>
      <c r="D15" s="415"/>
      <c r="E15" s="415"/>
      <c r="F15" s="415"/>
      <c r="J15" s="415"/>
      <c r="K15" s="415"/>
      <c r="L15" s="415"/>
      <c r="M15" s="415"/>
      <c r="P15" s="415"/>
      <c r="Q15" s="415"/>
      <c r="R15" s="415"/>
      <c r="S15" s="415"/>
      <c r="T15" s="415"/>
      <c r="Z15" s="415"/>
    </row>
    <row r="16" spans="1:26" ht="22.5" customHeight="1">
      <c r="A16" s="415"/>
      <c r="B16" s="415"/>
      <c r="D16" s="415"/>
      <c r="E16" s="415"/>
      <c r="K16" s="415"/>
      <c r="L16" s="415"/>
      <c r="M16" s="415"/>
      <c r="P16" s="415"/>
      <c r="Q16" s="415"/>
      <c r="R16" s="415"/>
      <c r="S16" s="415"/>
      <c r="T16" s="415"/>
      <c r="Z16" s="415"/>
    </row>
    <row r="17" spans="2:26" ht="22.5" customHeight="1">
      <c r="B17" s="415"/>
      <c r="C17" s="415"/>
      <c r="E17" s="415"/>
      <c r="K17" s="415"/>
      <c r="L17" s="415"/>
      <c r="M17" s="415"/>
      <c r="P17" s="415"/>
      <c r="Q17" s="415"/>
      <c r="R17" s="415"/>
      <c r="S17" s="415"/>
      <c r="Z17" s="415"/>
    </row>
    <row r="18" spans="11:19" ht="22.5" customHeight="1">
      <c r="K18" s="415"/>
      <c r="L18" s="415"/>
      <c r="M18" s="415"/>
      <c r="S18" s="415"/>
    </row>
    <row r="19" spans="11:13" ht="22.5" customHeight="1">
      <c r="K19" s="415"/>
      <c r="L19" s="415"/>
      <c r="M19" s="415"/>
    </row>
    <row r="20" spans="1:27" ht="22.5" customHeight="1">
      <c r="A20"/>
      <c r="B20"/>
      <c r="C20"/>
      <c r="D20"/>
      <c r="E20"/>
      <c r="F20"/>
      <c r="G20"/>
      <c r="H20"/>
      <c r="I20"/>
      <c r="J20"/>
      <c r="K20" s="415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</sheetData>
  <sheetProtection formatCells="0" formatColumns="0" formatRows="0"/>
  <mergeCells count="31">
    <mergeCell ref="Y1:Z1"/>
    <mergeCell ref="A2:Z2"/>
    <mergeCell ref="A3:E3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D8" sqref="D8:D10"/>
    </sheetView>
  </sheetViews>
  <sheetFormatPr defaultColWidth="9.00390625" defaultRowHeight="14.25"/>
  <cols>
    <col min="1" max="3" width="5.75390625" style="0" customWidth="1"/>
    <col min="5" max="5" width="43.37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209</v>
      </c>
    </row>
    <row r="2" spans="1:20" ht="33.75" customHeight="1">
      <c r="A2" s="79" t="s">
        <v>210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4.25" customHeight="1">
      <c r="A3" s="260" t="s">
        <v>2</v>
      </c>
      <c r="B3" s="285"/>
      <c r="C3" s="285"/>
      <c r="D3" s="285"/>
      <c r="E3" s="285"/>
      <c r="S3" s="413" t="s">
        <v>78</v>
      </c>
      <c r="T3" s="413"/>
    </row>
    <row r="4" spans="1:20" ht="22.5" customHeight="1">
      <c r="A4" s="286" t="s">
        <v>98</v>
      </c>
      <c r="B4" s="286"/>
      <c r="C4" s="286"/>
      <c r="D4" s="85" t="s">
        <v>211</v>
      </c>
      <c r="E4" s="85" t="s">
        <v>145</v>
      </c>
      <c r="F4" s="84" t="s">
        <v>187</v>
      </c>
      <c r="G4" s="85" t="s">
        <v>147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 t="s">
        <v>150</v>
      </c>
      <c r="S4" s="85"/>
      <c r="T4" s="85"/>
    </row>
    <row r="5" spans="1:20" ht="14.25" customHeight="1">
      <c r="A5" s="286"/>
      <c r="B5" s="286"/>
      <c r="C5" s="286"/>
      <c r="D5" s="85"/>
      <c r="E5" s="85"/>
      <c r="F5" s="86"/>
      <c r="G5" s="85" t="s">
        <v>90</v>
      </c>
      <c r="H5" s="85" t="s">
        <v>212</v>
      </c>
      <c r="I5" s="85" t="s">
        <v>197</v>
      </c>
      <c r="J5" s="85" t="s">
        <v>198</v>
      </c>
      <c r="K5" s="85" t="s">
        <v>213</v>
      </c>
      <c r="L5" s="85" t="s">
        <v>214</v>
      </c>
      <c r="M5" s="85" t="s">
        <v>199</v>
      </c>
      <c r="N5" s="85" t="s">
        <v>215</v>
      </c>
      <c r="O5" s="85" t="s">
        <v>202</v>
      </c>
      <c r="P5" s="85" t="s">
        <v>216</v>
      </c>
      <c r="Q5" s="85" t="s">
        <v>217</v>
      </c>
      <c r="R5" s="85" t="s">
        <v>90</v>
      </c>
      <c r="S5" s="85" t="s">
        <v>218</v>
      </c>
      <c r="T5" s="85" t="s">
        <v>184</v>
      </c>
    </row>
    <row r="6" spans="1:20" ht="42.75" customHeight="1">
      <c r="A6" s="85" t="s">
        <v>101</v>
      </c>
      <c r="B6" s="85" t="s">
        <v>102</v>
      </c>
      <c r="C6" s="85" t="s">
        <v>103</v>
      </c>
      <c r="D6" s="85"/>
      <c r="E6" s="85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s="77" customFormat="1" ht="42.75" customHeight="1">
      <c r="A7" s="262"/>
      <c r="B7" s="262"/>
      <c r="C7" s="262"/>
      <c r="D7" s="262"/>
      <c r="E7" s="411" t="s">
        <v>178</v>
      </c>
      <c r="F7" s="89">
        <f>F8</f>
        <v>22</v>
      </c>
      <c r="G7" s="89">
        <f aca="true" t="shared" si="0" ref="G7:T7">G8</f>
        <v>22</v>
      </c>
      <c r="H7" s="89">
        <f t="shared" si="0"/>
        <v>4.88</v>
      </c>
      <c r="I7" s="89">
        <f t="shared" si="0"/>
        <v>0</v>
      </c>
      <c r="J7" s="89">
        <f t="shared" si="0"/>
        <v>0</v>
      </c>
      <c r="K7" s="89">
        <f t="shared" si="0"/>
        <v>0</v>
      </c>
      <c r="L7" s="89">
        <f t="shared" si="0"/>
        <v>0</v>
      </c>
      <c r="M7" s="89">
        <f t="shared" si="0"/>
        <v>2</v>
      </c>
      <c r="N7" s="89">
        <f t="shared" si="0"/>
        <v>0</v>
      </c>
      <c r="O7" s="89">
        <f t="shared" si="0"/>
        <v>5.4</v>
      </c>
      <c r="P7" s="89">
        <f t="shared" si="0"/>
        <v>0</v>
      </c>
      <c r="Q7" s="89">
        <f t="shared" si="0"/>
        <v>9.72</v>
      </c>
      <c r="R7" s="89">
        <f t="shared" si="0"/>
        <v>0</v>
      </c>
      <c r="S7" s="89">
        <f t="shared" si="0"/>
        <v>0</v>
      </c>
      <c r="T7" s="97">
        <f t="shared" si="0"/>
        <v>0</v>
      </c>
    </row>
    <row r="8" spans="1:20" s="77" customFormat="1" ht="42.75" customHeight="1">
      <c r="A8" s="90">
        <v>208</v>
      </c>
      <c r="B8" s="90"/>
      <c r="C8" s="90"/>
      <c r="D8" s="554" t="s">
        <v>104</v>
      </c>
      <c r="E8" s="412" t="s">
        <v>105</v>
      </c>
      <c r="F8" s="89">
        <f>F9</f>
        <v>22</v>
      </c>
      <c r="G8" s="89">
        <f aca="true" t="shared" si="1" ref="G8:T8">G9</f>
        <v>22</v>
      </c>
      <c r="H8" s="89">
        <f t="shared" si="1"/>
        <v>4.88</v>
      </c>
      <c r="I8" s="89">
        <f t="shared" si="1"/>
        <v>0</v>
      </c>
      <c r="J8" s="89">
        <f t="shared" si="1"/>
        <v>0</v>
      </c>
      <c r="K8" s="89">
        <f t="shared" si="1"/>
        <v>0</v>
      </c>
      <c r="L8" s="89">
        <f t="shared" si="1"/>
        <v>0</v>
      </c>
      <c r="M8" s="89">
        <f t="shared" si="1"/>
        <v>2</v>
      </c>
      <c r="N8" s="89">
        <f t="shared" si="1"/>
        <v>0</v>
      </c>
      <c r="O8" s="89">
        <f t="shared" si="1"/>
        <v>5.4</v>
      </c>
      <c r="P8" s="89">
        <f t="shared" si="1"/>
        <v>0</v>
      </c>
      <c r="Q8" s="89">
        <f t="shared" si="1"/>
        <v>9.72</v>
      </c>
      <c r="R8" s="89">
        <f t="shared" si="1"/>
        <v>0</v>
      </c>
      <c r="S8" s="89">
        <f t="shared" si="1"/>
        <v>0</v>
      </c>
      <c r="T8" s="97">
        <f t="shared" si="1"/>
        <v>0</v>
      </c>
    </row>
    <row r="9" spans="1:20" s="77" customFormat="1" ht="42.75" customHeight="1">
      <c r="A9" s="92" t="s">
        <v>106</v>
      </c>
      <c r="B9" s="92" t="s">
        <v>107</v>
      </c>
      <c r="C9" s="90"/>
      <c r="D9" s="554" t="s">
        <v>104</v>
      </c>
      <c r="E9" s="412" t="s">
        <v>137</v>
      </c>
      <c r="F9" s="89">
        <f>F10</f>
        <v>22</v>
      </c>
      <c r="G9" s="89">
        <f aca="true" t="shared" si="2" ref="G9:T9">G10</f>
        <v>22</v>
      </c>
      <c r="H9" s="89">
        <f t="shared" si="2"/>
        <v>4.88</v>
      </c>
      <c r="I9" s="89">
        <f t="shared" si="2"/>
        <v>0</v>
      </c>
      <c r="J9" s="89">
        <f t="shared" si="2"/>
        <v>0</v>
      </c>
      <c r="K9" s="89">
        <f t="shared" si="2"/>
        <v>0</v>
      </c>
      <c r="L9" s="89">
        <f t="shared" si="2"/>
        <v>0</v>
      </c>
      <c r="M9" s="89">
        <f t="shared" si="2"/>
        <v>2</v>
      </c>
      <c r="N9" s="89">
        <f t="shared" si="2"/>
        <v>0</v>
      </c>
      <c r="O9" s="89">
        <f t="shared" si="2"/>
        <v>5.4</v>
      </c>
      <c r="P9" s="89">
        <f t="shared" si="2"/>
        <v>0</v>
      </c>
      <c r="Q9" s="89">
        <f t="shared" si="2"/>
        <v>9.72</v>
      </c>
      <c r="R9" s="89">
        <f t="shared" si="2"/>
        <v>0</v>
      </c>
      <c r="S9" s="89">
        <f t="shared" si="2"/>
        <v>0</v>
      </c>
      <c r="T9" s="97">
        <f t="shared" si="2"/>
        <v>0</v>
      </c>
    </row>
    <row r="10" spans="1:20" s="26" customFormat="1" ht="35.25" customHeight="1">
      <c r="A10" s="263" t="s">
        <v>106</v>
      </c>
      <c r="B10" s="263" t="s">
        <v>107</v>
      </c>
      <c r="C10" s="263" t="s">
        <v>111</v>
      </c>
      <c r="D10" s="554" t="s">
        <v>104</v>
      </c>
      <c r="E10" s="94" t="s">
        <v>139</v>
      </c>
      <c r="F10" s="95">
        <f>G10+R10</f>
        <v>22</v>
      </c>
      <c r="G10" s="95">
        <f>SUM(H10:Q10)</f>
        <v>22</v>
      </c>
      <c r="H10" s="95">
        <v>4.88</v>
      </c>
      <c r="I10" s="95"/>
      <c r="J10" s="95"/>
      <c r="K10" s="95"/>
      <c r="L10" s="95"/>
      <c r="M10" s="95">
        <v>2</v>
      </c>
      <c r="N10" s="95"/>
      <c r="O10" s="95">
        <v>5.4</v>
      </c>
      <c r="P10" s="95"/>
      <c r="Q10" s="95">
        <v>9.72</v>
      </c>
      <c r="R10" s="95"/>
      <c r="S10" s="95"/>
      <c r="T10" s="414"/>
    </row>
  </sheetData>
  <sheetProtection formatCells="0" formatColumns="0" formatRows="0"/>
  <mergeCells count="23">
    <mergeCell ref="A2:T2"/>
    <mergeCell ref="A3:E3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2021-01-15T06:04:04Z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2052-11.1.0.10132</vt:lpwstr>
  </property>
</Properties>
</file>