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55" firstSheet="18" activeTab="2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'个人家庭(政府预算)'!$A$1:$K$10</definedName>
    <definedName name="_xlnm.Print_Area" localSheetId="19">'个人家庭(政府预算)(2)'!$A$1:$K$10</definedName>
    <definedName name="_xlnm.Print_Area" localSheetId="6">'工资福利(政府预算)'!$A$1:$N$10</definedName>
    <definedName name="_xlnm.Print_Area" localSheetId="15">'工资福利(政府预算)(2)'!$A$1:$N$10</definedName>
    <definedName name="_xlnm.Print_Area" localSheetId="9">'基本-个人和家庭'!$A$1:$L$11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'经费拔款'!$A$1:$V$11</definedName>
    <definedName name="_xlnm.Print_Area" localSheetId="26">'经费拨款(政府预算)'!$A$1:$U$10</definedName>
    <definedName name="_xlnm.Print_Area" localSheetId="27">'三公'!$A$1:$O$8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'一般-个人和家庭'!$A$1:$L$11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'一般预算基本支出表'!$A$1:$I$11</definedName>
    <definedName name="_xlnm.Print_Area" localSheetId="12">'一般预算支出'!$A$1:$S$11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'支出分类(政府预算)'!$1:$10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<sst xmlns="http://schemas.openxmlformats.org/spreadsheetml/2006/main" count="1235" uniqueCount="303">
  <si>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</si>
  <si>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</si>
  <si>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</si>
  <si>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</si>
  <si>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</si>
  <si>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</si>
  <si>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</si>
  <si>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</si>
  <si>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</si>
  <si>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</si>
  <si>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</si>
  <si>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</si>
  <si>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</si>
  <si>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</si>
  <si>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</si>
  <si>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</si>
  <si>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</si>
  <si>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</si>
  <si>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</si>
  <si>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</si>
  <si>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</si>
  <si>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</si>
  <si>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</si>
  <si>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</si>
  <si>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</si>
  <si>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</si>
  <si>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</si>
  <si>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</si>
  <si>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</si>
  <si>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</si>
  <si>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</si>
  <si>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</si>
  <si>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</si>
  <si>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</si>
  <si>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</si>
  <si>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</si>
  <si>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</si>
  <si>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</si>
  <si>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</si>
  <si>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</si>
  <si>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</si>
  <si>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</si>
  <si>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</si>
  <si>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</si>
  <si>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</si>
  <si>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</si>
  <si>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</si>
  <si>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</si>
  <si>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</si>
  <si>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</si>
  <si>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</si>
  <si>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</si>
  <si>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</si>
  <si>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</si>
  <si>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</si>
  <si>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</si>
  <si>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</si>
  <si>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</si>
  <si>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</si>
  <si>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</si>
  <si>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</si>
  <si>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</si>
  <si>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</si>
  <si>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</si>
  <si>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</si>
  <si>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</si>
  <si>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</si>
  <si>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</si>
  <si>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</si>
  <si>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</si>
  <si>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</si>
  <si>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</si>
  <si>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</si>
  <si>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</si>
  <si>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</si>
  <si>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</si>
  <si>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</si>
  <si>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</si>
  <si>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</si>
  <si>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</si>
  <si>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</si>
  <si>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</si>
  <si>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</si>
  <si>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</si>
  <si>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</si>
  <si>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</si>
  <si>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</si>
  <si>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</si>
  <si>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</si>
  <si>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</si>
  <si>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</si>
  <si>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</si>
  <si>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</si>
  <si>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0202003</t>
  </si>
  <si>
    <t>湖南岳阳台湾农民创业园管理委员会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</si>
  <si>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</si>
  <si>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</si>
  <si>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</si>
  <si>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</si>
  <si>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</si>
  <si>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</si>
  <si>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</si>
  <si>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</si>
  <si>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215</t>
  </si>
  <si>
    <t>湖南岳阳台湾农民创业园管理委员会（资源勘探信息等支出）</t>
  </si>
  <si>
    <t>03</t>
  </si>
  <si>
    <t>湖南岳阳台湾农民创业园管理委员会(建筑业)</t>
  </si>
  <si>
    <t>02</t>
  </si>
  <si>
    <t>湖南岳阳台湾农民创业园管理委员会(一般行政管理事务）</t>
  </si>
  <si>
    <t>湖南岳阳台湾农民创业园管理委员会(制造业)</t>
  </si>
  <si>
    <t>05</t>
  </si>
  <si>
    <t>湖南岳阳台湾农民创业园管理委员会(工业和信息产业监管)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</si>
  <si>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</si>
  <si>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</si>
  <si>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</si>
  <si>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</si>
  <si>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</si>
  <si>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</si>
  <si>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</si>
  <si>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</si>
  <si>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</si>
  <si>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</si>
  <si>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</si>
  <si>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</si>
  <si>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</si>
  <si>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</si>
  <si>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</si>
  <si>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</si>
  <si>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</si>
  <si>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</si>
  <si>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</si>
  <si>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合 计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</si>
  <si>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</si>
  <si>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</si>
  <si>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</si>
  <si>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</si>
  <si>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</si>
  <si>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</si>
  <si>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</si>
  <si>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</si>
  <si>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</si>
  <si>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</si>
  <si>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</si>
  <si>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</si>
  <si>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</si>
  <si>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</si>
  <si>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24.7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</si>
  <si>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</si>
  <si>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</si>
  <si>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</si>
  <si>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</si>
  <si>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</si>
  <si>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</si>
  <si>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</si>
  <si>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</si>
  <si>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</si>
  <si>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</si>
  <si>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</si>
  <si>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</si>
  <si>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</si>
  <si>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</si>
  <si>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</si>
  <si>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</si>
  <si>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</si>
  <si>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</si>
  <si>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</si>
  <si>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其他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</si>
  <si>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</si>
  <si>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</si>
  <si>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</si>
  <si>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</si>
  <si>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</si>
  <si>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</si>
  <si>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</si>
  <si>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</si>
  <si>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</si>
  <si>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</si>
  <si>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</si>
  <si>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</si>
  <si>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</si>
  <si>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</si>
  <si>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</si>
  <si>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</si>
  <si>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</si>
  <si>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</si>
  <si>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</si>
  <si>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</si>
  <si>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</si>
  <si>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</si>
  <si>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</si>
  <si>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</si>
  <si>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</si>
  <si>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</si>
  <si>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</si>
  <si>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</si>
  <si>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</si>
  <si>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</si>
  <si>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</si>
  <si>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</si>
  <si>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</si>
  <si>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</si>
  <si>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</si>
  <si>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</si>
  <si>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</si>
  <si>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</si>
  <si>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</si>
  <si>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</si>
  <si>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</si>
  <si>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</si>
  <si>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</si>
  <si>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</si>
  <si>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</si>
  <si>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</si>
  <si>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</si>
  <si>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</si>
  <si>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</si>
  <si>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</si>
  <si>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</si>
  <si>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</si>
  <si>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</si>
  <si>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</si>
  <si>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</si>
  <si>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</si>
  <si>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</si>
  <si>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</si>
  <si>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</si>
  <si>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</si>
  <si>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</si>
  <si>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</si>
  <si>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</si>
  <si>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</si>
  <si>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</si>
  <si>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</si>
  <si>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医疗费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</si>
  <si>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</si>
  <si>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</si>
  <si>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</si>
  <si>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</si>
  <si>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</si>
  <si>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</si>
  <si>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</si>
  <si>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</si>
  <si>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</si>
  <si>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</si>
  <si>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</si>
  <si>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</si>
  <si>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</si>
  <si>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</si>
  <si>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备注：本单位本年度无项目预算支出，故以空表列示。</t>
  </si>
  <si>
    <t>表-22</t>
  </si>
  <si>
    <t>政府性基金拨款支出预算表</t>
  </si>
  <si>
    <t>备注：本单位本年度无政府性基金预算收支，故以空表列示。</t>
  </si>
  <si>
    <t>表-23</t>
  </si>
  <si>
    <t>政府性基金拨款支出预算表(按政府预算经济分类)</t>
  </si>
  <si>
    <t>表-24</t>
  </si>
  <si>
    <t>纳入专户管理的非税收入拨款支出预算表</t>
  </si>
  <si>
    <t>备注：本单位本年度无纳入专户管理的非税收入拨款安排的支出，故以空表列示。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</si>
  <si>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</si>
  <si>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</si>
  <si>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</si>
  <si>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</si>
  <si>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</si>
  <si>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</si>
  <si>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</si>
  <si>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</si>
  <si>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</si>
  <si>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</si>
  <si>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</si>
  <si>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年“三公”经费预算公开表</t>
    </r>
  </si>
  <si>
    <t xml:space="preserve">单位名称
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</si>
  <si>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年"三公"经费预算支出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</si>
  <si>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年"三公"经费预算支出</t>
    </r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</si>
  <si>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</si>
  <si>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</si>
  <si>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</si>
  <si>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</si>
  <si>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</si>
  <si>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</si>
  <si>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</si>
  <si>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</si>
  <si>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</si>
  <si>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</si>
  <si>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</si>
  <si>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</si>
  <si>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主要负责对台农业交流合作，积极引导台湾农业企业，研究机构和高素质农民到园区创业发展。负责园区招商引资工作和园区企业的服务管理工作，园区基础公用设施的建设和箮理，承办县政府交办的其他工作。</t>
  </si>
  <si>
    <t xml:space="preserve">目标一：协调好园区建设；
目标二: 管理好已入园企业 ；
目标三：做好园区招商工作及对台合作与交流。
</t>
  </si>
  <si>
    <r>
      <t>1</t>
    </r>
    <r>
      <rPr>
        <sz val="10"/>
        <rFont val="宋体"/>
        <family val="0"/>
      </rPr>
      <t>68.7</t>
    </r>
  </si>
  <si>
    <t>1、为园区企业做好服务；2、协调好园区建设；3做好园区招商工作及对台合作与交流。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</si>
  <si>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</si>
  <si>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</si>
  <si>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</si>
  <si>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</si>
  <si>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</si>
  <si>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</si>
  <si>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</si>
  <si>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</si>
  <si>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</si>
  <si>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</si>
  <si>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</si>
  <si>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</si>
  <si>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</si>
  <si>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</si>
  <si>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备注：本单位本年度无重点绩效项目预算收支，故以空表列示。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</si>
</sst>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#,##0.00_);[Red]\(#,##0.00\)"/>
    <numFmt numFmtId="180" formatCode="* #,##0.00;* \-#,##0.00;* &quot;&quot;??;@"/>
    <numFmt numFmtId="181" formatCode="#,##0.0000"/>
    <numFmt numFmtId="182" formatCode=";;"/>
    <numFmt numFmtId="183" formatCode="00"/>
    <numFmt numFmtId="184" formatCode="0000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0" fillId="0" borderId="3" applyNumberFormat="0" applyFill="0" applyAlignment="0" applyProtection="0"/>
    <xf numFmtId="0" fontId="19" fillId="6" borderId="0" applyNumberFormat="0" applyBorder="0" applyAlignment="0" applyProtection="0"/>
    <xf numFmtId="0" fontId="1" fillId="0" borderId="0">
      <alignment vertical="center"/>
      <protection/>
    </xf>
    <xf numFmtId="0" fontId="16" fillId="0" borderId="4" applyNumberFormat="0" applyFill="0" applyAlignment="0" applyProtection="0"/>
    <xf numFmtId="0" fontId="19" fillId="6" borderId="0" applyNumberFormat="0" applyBorder="0" applyAlignment="0" applyProtection="0"/>
    <xf numFmtId="0" fontId="18" fillId="8" borderId="5" applyNumberFormat="0" applyAlignment="0" applyProtection="0"/>
    <xf numFmtId="0" fontId="21" fillId="8" borderId="1" applyNumberFormat="0" applyAlignment="0" applyProtection="0"/>
    <xf numFmtId="0" fontId="1" fillId="0" borderId="0">
      <alignment vertical="center"/>
      <protection/>
    </xf>
    <xf numFmtId="0" fontId="29" fillId="9" borderId="6" applyNumberFormat="0" applyAlignment="0" applyProtection="0"/>
    <xf numFmtId="0" fontId="13" fillId="2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9" fillId="16" borderId="0" applyNumberFormat="0" applyBorder="0" applyAlignment="0" applyProtection="0"/>
    <xf numFmtId="0" fontId="13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603">
    <xf numFmtId="0" fontId="0" fillId="0" borderId="0" xfId="0" applyAlignment="1">
      <alignment/>
    </xf>
    <xf numFmtId="0" fontId="1" fillId="0" borderId="0" xfId="80" applyFill="1">
      <alignment/>
      <protection/>
    </xf>
    <xf numFmtId="0" fontId="1" fillId="0" borderId="0" xfId="80">
      <alignment/>
      <protection/>
    </xf>
    <xf numFmtId="0" fontId="2" fillId="0" borderId="0" xfId="80" applyFont="1" applyAlignment="1">
      <alignment horizontal="center" vertical="center"/>
      <protection/>
    </xf>
    <xf numFmtId="0" fontId="2" fillId="0" borderId="0" xfId="80" applyNumberFormat="1" applyFont="1" applyAlignment="1">
      <alignment horizontal="center" vertical="center"/>
      <protection/>
    </xf>
    <xf numFmtId="0" fontId="3" fillId="0" borderId="0" xfId="80" applyNumberFormat="1" applyFont="1" applyFill="1" applyAlignment="1" applyProtection="1">
      <alignment horizontal="center" vertical="center"/>
      <protection/>
    </xf>
    <xf numFmtId="0" fontId="4" fillId="8" borderId="9" xfId="80" applyNumberFormat="1" applyFont="1" applyFill="1" applyBorder="1" applyAlignment="1" applyProtection="1">
      <alignment horizontal="center" vertical="center" wrapText="1"/>
      <protection/>
    </xf>
    <xf numFmtId="0" fontId="4" fillId="8" borderId="10" xfId="80" applyNumberFormat="1" applyFont="1" applyFill="1" applyBorder="1" applyAlignment="1" applyProtection="1">
      <alignment horizontal="center" vertical="center" wrapText="1"/>
      <protection/>
    </xf>
    <xf numFmtId="0" fontId="4" fillId="8" borderId="11" xfId="80" applyNumberFormat="1" applyFont="1" applyFill="1" applyBorder="1" applyAlignment="1" applyProtection="1">
      <alignment horizontal="center" vertical="center" wrapText="1"/>
      <protection/>
    </xf>
    <xf numFmtId="0" fontId="4" fillId="8" borderId="12" xfId="80" applyNumberFormat="1" applyFont="1" applyFill="1" applyBorder="1" applyAlignment="1" applyProtection="1">
      <alignment horizontal="center" vertical="center" wrapText="1"/>
      <protection/>
    </xf>
    <xf numFmtId="0" fontId="4" fillId="8" borderId="13" xfId="80" applyNumberFormat="1" applyFont="1" applyFill="1" applyBorder="1" applyAlignment="1" applyProtection="1">
      <alignment horizontal="center" vertical="center" wrapText="1"/>
      <protection/>
    </xf>
    <xf numFmtId="0" fontId="4" fillId="8" borderId="9" xfId="80" applyNumberFormat="1" applyFont="1" applyFill="1" applyBorder="1" applyAlignment="1" applyProtection="1">
      <alignment vertical="center" wrapText="1"/>
      <protection/>
    </xf>
    <xf numFmtId="0" fontId="2" fillId="8" borderId="14" xfId="80" applyFont="1" applyFill="1" applyBorder="1" applyAlignment="1">
      <alignment horizontal="center" vertical="center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2" fillId="8" borderId="10" xfId="80" applyFont="1" applyFill="1" applyBorder="1" applyAlignment="1">
      <alignment horizontal="center" vertical="center"/>
      <protection/>
    </xf>
    <xf numFmtId="49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9" xfId="80" applyNumberFormat="1" applyFont="1" applyFill="1" applyBorder="1" applyAlignment="1" applyProtection="1">
      <alignment horizontal="left" vertical="center" wrapText="1"/>
      <protection/>
    </xf>
    <xf numFmtId="49" fontId="2" fillId="0" borderId="15" xfId="80" applyNumberFormat="1" applyFont="1" applyFill="1" applyBorder="1" applyAlignment="1" applyProtection="1">
      <alignment horizontal="left" vertical="center" wrapText="1"/>
      <protection/>
    </xf>
    <xf numFmtId="176" fontId="2" fillId="0" borderId="11" xfId="80" applyNumberFormat="1" applyFont="1" applyFill="1" applyBorder="1" applyAlignment="1" applyProtection="1">
      <alignment horizontal="right" vertical="center" wrapText="1"/>
      <protection/>
    </xf>
    <xf numFmtId="176" fontId="2" fillId="0" borderId="9" xfId="80" applyNumberFormat="1" applyFont="1" applyFill="1" applyBorder="1" applyAlignment="1" applyProtection="1">
      <alignment horizontal="right" vertical="center" wrapText="1"/>
      <protection/>
    </xf>
    <xf numFmtId="49" fontId="2" fillId="0" borderId="11" xfId="80" applyNumberFormat="1" applyFont="1" applyFill="1" applyBorder="1" applyAlignment="1" applyProtection="1">
      <alignment horizontal="left" vertical="center" wrapText="1"/>
      <protection/>
    </xf>
    <xf numFmtId="0" fontId="2" fillId="0" borderId="16" xfId="80" applyFont="1" applyFill="1" applyBorder="1" applyAlignment="1">
      <alignment horizontal="left"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0" borderId="0" xfId="80" applyNumberFormat="1" applyFont="1" applyFill="1" applyAlignment="1">
      <alignment horizontal="center" vertical="center"/>
      <protection/>
    </xf>
    <xf numFmtId="0" fontId="1" fillId="0" borderId="0" xfId="80" applyAlignment="1">
      <alignment horizontal="center"/>
      <protection/>
    </xf>
    <xf numFmtId="49" fontId="2" fillId="0" borderId="12" xfId="8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1" fillId="0" borderId="0" xfId="19" applyAlignment="1">
      <alignment horizont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8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32" fillId="0" borderId="9" xfId="44" applyNumberFormat="1" applyFont="1" applyFill="1" applyBorder="1" applyAlignment="1" applyProtection="1">
      <alignment horizontal="left" vertical="center" wrapText="1"/>
      <protection/>
    </xf>
    <xf numFmtId="177" fontId="2" fillId="0" borderId="9" xfId="70" applyNumberFormat="1" applyFont="1" applyBorder="1" applyAlignment="1">
      <alignment horizontal="center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 wrapText="1"/>
      <protection/>
    </xf>
    <xf numFmtId="0" fontId="1" fillId="0" borderId="0" xfId="72" applyAlignment="1">
      <alignment vertical="center" wrapText="1"/>
      <protection/>
    </xf>
    <xf numFmtId="0" fontId="1" fillId="0" borderId="0" xfId="72" applyAlignment="1">
      <alignment horizontal="center" vertical="center" wrapText="1"/>
      <protection/>
    </xf>
    <xf numFmtId="0" fontId="5" fillId="0" borderId="0" xfId="72" applyNumberFormat="1" applyFont="1" applyFill="1" applyAlignment="1" applyProtection="1">
      <alignment horizontal="center" vertical="center" wrapText="1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21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6" fontId="1" fillId="18" borderId="11" xfId="72" applyNumberFormat="1" applyFont="1" applyFill="1" applyBorder="1" applyAlignment="1" applyProtection="1">
      <alignment horizontal="center" vertical="center" wrapText="1"/>
      <protection/>
    </xf>
    <xf numFmtId="176" fontId="1" fillId="0" borderId="11" xfId="72" applyNumberFormat="1" applyFont="1" applyFill="1" applyBorder="1" applyAlignment="1" applyProtection="1">
      <alignment horizontal="center" vertical="center" wrapText="1"/>
      <protection/>
    </xf>
    <xf numFmtId="176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0" xfId="72" applyFont="1" applyAlignment="1">
      <alignment horizontal="right" vertical="center" wrapText="1"/>
      <protection/>
    </xf>
    <xf numFmtId="0" fontId="1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8" fontId="1" fillId="0" borderId="15" xfId="72" applyNumberFormat="1" applyFont="1" applyFill="1" applyBorder="1" applyAlignment="1" applyProtection="1">
      <alignment horizontal="center" vertical="center" wrapText="1"/>
      <protection/>
    </xf>
    <xf numFmtId="178" fontId="1" fillId="0" borderId="11" xfId="72" applyNumberFormat="1" applyFont="1" applyFill="1" applyBorder="1" applyAlignment="1" applyProtection="1">
      <alignment horizontal="center" vertical="center" wrapText="1"/>
      <protection/>
    </xf>
    <xf numFmtId="178" fontId="1" fillId="0" borderId="11" xfId="72" applyNumberFormat="1" applyFont="1" applyFill="1" applyBorder="1" applyAlignment="1" applyProtection="1">
      <alignment horizontal="right" vertical="center" wrapText="1"/>
      <protection/>
    </xf>
    <xf numFmtId="178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72" applyFill="1" applyAlignment="1">
      <alignment horizontal="center" vertical="center" wrapText="1"/>
      <protection/>
    </xf>
    <xf numFmtId="4" fontId="1" fillId="0" borderId="0" xfId="72" applyNumberFormat="1" applyFont="1" applyFill="1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8" borderId="9" xfId="2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8" borderId="9" xfId="20" applyFont="1" applyFill="1" applyBorder="1" applyAlignment="1">
      <alignment horizontal="left" vertical="center" wrapText="1"/>
      <protection/>
    </xf>
    <xf numFmtId="49" fontId="2" fillId="0" borderId="9" xfId="70" applyNumberFormat="1" applyFont="1" applyFill="1" applyBorder="1" applyAlignment="1">
      <alignment horizontal="center" vertical="center" wrapText="1"/>
      <protection/>
    </xf>
    <xf numFmtId="177" fontId="2" fillId="0" borderId="9" xfId="70" applyNumberFormat="1" applyFont="1" applyBorder="1" applyAlignment="1">
      <alignment horizontal="left" vertical="center" wrapText="1"/>
      <protection/>
    </xf>
    <xf numFmtId="179" fontId="2" fillId="0" borderId="9" xfId="77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>
      <alignment horizontal="center" vertical="center" wrapText="1"/>
    </xf>
    <xf numFmtId="49" fontId="4" fillId="0" borderId="9" xfId="70" applyNumberFormat="1" applyFont="1" applyFill="1" applyBorder="1" applyAlignment="1">
      <alignment horizontal="center" vertical="center" wrapText="1"/>
      <protection/>
    </xf>
    <xf numFmtId="49" fontId="33" fillId="0" borderId="9" xfId="44" applyNumberFormat="1" applyFont="1" applyFill="1" applyBorder="1" applyAlignment="1" applyProtection="1">
      <alignment horizontal="left" vertical="center" wrapText="1"/>
      <protection/>
    </xf>
    <xf numFmtId="177" fontId="4" fillId="0" borderId="9" xfId="70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8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1" fillId="0" borderId="0" xfId="20" applyNumberFormat="1" applyFont="1" applyFill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9" fontId="4" fillId="0" borderId="9" xfId="77" applyNumberFormat="1" applyFont="1" applyFill="1" applyBorder="1" applyAlignment="1" applyProtection="1">
      <alignment horizontal="center" vertical="center" wrapText="1"/>
      <protection/>
    </xf>
    <xf numFmtId="180" fontId="2" fillId="0" borderId="9" xfId="77" applyNumberFormat="1" applyFont="1" applyFill="1" applyBorder="1" applyAlignment="1">
      <alignment horizontal="center" vertical="center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1" xfId="20" applyBorder="1" applyAlignment="1">
      <alignment horizontal="center" vertical="center"/>
      <protection/>
    </xf>
    <xf numFmtId="0" fontId="1" fillId="0" borderId="21" xfId="20" applyFont="1" applyBorder="1" applyAlignment="1">
      <alignment horizontal="center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4" fillId="8" borderId="0" xfId="20" applyFont="1" applyFill="1" applyAlignment="1">
      <alignment horizontal="center" vertical="center"/>
      <protection/>
    </xf>
    <xf numFmtId="179" fontId="1" fillId="0" borderId="9" xfId="77" applyNumberFormat="1" applyFont="1" applyFill="1" applyBorder="1" applyAlignment="1" applyProtection="1">
      <alignment horizontal="center" vertical="center" wrapText="1"/>
      <protection/>
    </xf>
    <xf numFmtId="179" fontId="1" fillId="0" borderId="9" xfId="20" applyNumberFormat="1" applyFont="1" applyFill="1" applyBorder="1" applyAlignment="1" applyProtection="1">
      <alignment horizontal="center" vertical="center" wrapText="1"/>
      <protection/>
    </xf>
    <xf numFmtId="179" fontId="1" fillId="0" borderId="9" xfId="20" applyNumberFormat="1" applyFill="1" applyBorder="1" applyAlignment="1">
      <alignment horizontal="center" vertical="center" wrapText="1"/>
      <protection/>
    </xf>
    <xf numFmtId="179" fontId="7" fillId="0" borderId="9" xfId="20" applyNumberFormat="1" applyFont="1" applyFill="1" applyBorder="1" applyAlignment="1" applyProtection="1">
      <alignment horizontal="center" vertical="center" wrapText="1"/>
      <protection/>
    </xf>
    <xf numFmtId="179" fontId="7" fillId="0" borderId="9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1" fillId="0" borderId="9" xfId="77" applyFill="1" applyBorder="1" applyAlignment="1">
      <alignment horizontal="center" vertical="center"/>
      <protection/>
    </xf>
    <xf numFmtId="0" fontId="1" fillId="0" borderId="9" xfId="20" applyFill="1" applyBorder="1" applyAlignment="1">
      <alignment horizontal="center" vertical="center" wrapText="1"/>
      <protection/>
    </xf>
    <xf numFmtId="0" fontId="1" fillId="0" borderId="9" xfId="20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7" fillId="0" borderId="0" xfId="20" applyFont="1">
      <alignment vertical="center"/>
      <protection/>
    </xf>
    <xf numFmtId="0" fontId="6" fillId="0" borderId="0" xfId="0" applyFont="1" applyFill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21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16" xfId="27" applyNumberFormat="1" applyFont="1" applyFill="1" applyBorder="1" applyAlignment="1">
      <alignment horizontal="left" vertical="center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80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80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1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80" fontId="2" fillId="8" borderId="0" xfId="27" applyNumberFormat="1" applyFont="1" applyFill="1" applyAlignment="1">
      <alignment vertical="center"/>
      <protection/>
    </xf>
    <xf numFmtId="0" fontId="1" fillId="0" borderId="21" xfId="27" applyFont="1" applyBorder="1" applyAlignment="1">
      <alignment horizontal="left" vertical="center" wrapText="1"/>
      <protection/>
    </xf>
    <xf numFmtId="0" fontId="2" fillId="0" borderId="21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2" fillId="0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3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1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16" xfId="61" applyNumberFormat="1" applyFont="1" applyFill="1" applyBorder="1" applyAlignment="1">
      <alignment horizontal="left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80" fontId="2" fillId="0" borderId="0" xfId="61" applyNumberFormat="1" applyFont="1" applyFill="1" applyAlignment="1">
      <alignment horizontal="center" vertical="center"/>
      <protection/>
    </xf>
    <xf numFmtId="180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1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80" fontId="2" fillId="8" borderId="0" xfId="61" applyNumberFormat="1" applyFont="1" applyFill="1" applyAlignment="1">
      <alignment vertical="center"/>
      <protection/>
    </xf>
    <xf numFmtId="0" fontId="1" fillId="0" borderId="21" xfId="61" applyFont="1" applyBorder="1" applyAlignment="1">
      <alignment horizontal="left" vertical="center" wrapText="1"/>
      <protection/>
    </xf>
    <xf numFmtId="0" fontId="2" fillId="0" borderId="21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2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7" xfId="61" applyFont="1" applyFill="1" applyBorder="1" applyAlignment="1" applyProtection="1">
      <alignment horizontal="center" vertical="center" wrapText="1"/>
      <protection locked="0"/>
    </xf>
    <xf numFmtId="0" fontId="1" fillId="8" borderId="20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1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16" xfId="76" applyFont="1" applyFill="1" applyBorder="1" applyAlignment="1">
      <alignment horizontal="left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1" xfId="76" applyNumberFormat="1" applyFont="1" applyFill="1" applyBorder="1" applyAlignment="1" applyProtection="1">
      <alignment wrapText="1"/>
      <protection/>
    </xf>
    <xf numFmtId="0" fontId="2" fillId="0" borderId="21" xfId="76" applyNumberFormat="1" applyFont="1" applyFill="1" applyBorder="1" applyAlignment="1" applyProtection="1">
      <alignment horizontal="right" vertical="center" wrapText="1"/>
      <protection/>
    </xf>
    <xf numFmtId="0" fontId="2" fillId="8" borderId="19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" fillId="8" borderId="10" xfId="54" applyFont="1" applyFill="1" applyBorder="1" applyAlignment="1">
      <alignment horizontal="center" vertical="center" wrapText="1"/>
      <protection/>
    </xf>
    <xf numFmtId="0" fontId="4" fillId="8" borderId="9" xfId="78" applyFont="1" applyFill="1" applyBorder="1" applyAlignment="1">
      <alignment horizontal="center" vertical="center" wrapText="1"/>
      <protection/>
    </xf>
    <xf numFmtId="0" fontId="4" fillId="8" borderId="9" xfId="78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4" fillId="8" borderId="23" xfId="54" applyFont="1" applyFill="1" applyBorder="1" applyAlignment="1">
      <alignment horizontal="center" vertical="center" wrapText="1"/>
      <protection/>
    </xf>
    <xf numFmtId="176" fontId="2" fillId="0" borderId="11" xfId="75" applyNumberFormat="1" applyFont="1" applyFill="1" applyBorder="1" applyAlignment="1" applyProtection="1">
      <alignment horizontal="center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21" xfId="54" applyNumberFormat="1" applyFont="1" applyFill="1" applyBorder="1" applyAlignment="1" applyProtection="1">
      <alignment horizontal="right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181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4" fillId="0" borderId="0" xfId="54" applyFont="1" applyAlignment="1">
      <alignment horizontal="centerContinuous" vertical="center"/>
      <protection/>
    </xf>
    <xf numFmtId="0" fontId="7" fillId="0" borderId="0" xfId="54" applyFont="1">
      <alignment vertical="center"/>
      <protection/>
    </xf>
    <xf numFmtId="0" fontId="4" fillId="8" borderId="9" xfId="7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center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2" fillId="0" borderId="0" xfId="71" applyFont="1" applyAlignment="1">
      <alignment horizontal="center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1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center" vertical="center" wrapText="1"/>
      <protection/>
    </xf>
    <xf numFmtId="182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Font="1" applyFill="1" applyAlignment="1">
      <alignment horizontal="center" vertical="center"/>
      <protection/>
    </xf>
    <xf numFmtId="0" fontId="2" fillId="0" borderId="0" xfId="71" applyNumberFormat="1" applyFont="1" applyFill="1" applyAlignment="1" applyProtection="1">
      <alignment horizontal="center" vertical="center" wrapText="1"/>
      <protection/>
    </xf>
    <xf numFmtId="0" fontId="2" fillId="0" borderId="21" xfId="71" applyNumberFormat="1" applyFont="1" applyFill="1" applyBorder="1" applyAlignment="1" applyProtection="1">
      <alignment horizontal="center" vertical="center" wrapText="1"/>
      <protection/>
    </xf>
    <xf numFmtId="176" fontId="1" fillId="0" borderId="9" xfId="73" applyNumberFormat="1" applyFill="1" applyBorder="1" applyAlignment="1" applyProtection="1">
      <alignment horizontal="center" vertical="center" wrapText="1"/>
      <protection/>
    </xf>
    <xf numFmtId="176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4" fillId="8" borderId="9" xfId="73" applyFont="1" applyFill="1" applyBorder="1" applyAlignment="1">
      <alignment horizontal="center" vertical="center" wrapText="1"/>
      <protection/>
    </xf>
    <xf numFmtId="0" fontId="4" fillId="0" borderId="0" xfId="71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4" fillId="8" borderId="9" xfId="3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1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9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1" fontId="2" fillId="0" borderId="0" xfId="39" applyNumberFormat="1" applyFont="1" applyFill="1" applyAlignment="1">
      <alignment horizontal="centerContinuous" vertical="center"/>
      <protection/>
    </xf>
    <xf numFmtId="0" fontId="1" fillId="8" borderId="9" xfId="82" applyFont="1" applyFill="1" applyBorder="1" applyAlignment="1">
      <alignment horizontal="center" vertical="center" wrapText="1"/>
      <protection/>
    </xf>
    <xf numFmtId="176" fontId="1" fillId="0" borderId="9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2" applyFont="1" applyFill="1" applyBorder="1" applyAlignment="1">
      <alignment horizontal="center" vertical="center" wrapText="1"/>
      <protection/>
    </xf>
    <xf numFmtId="0" fontId="1" fillId="8" borderId="14" xfId="82" applyFont="1" applyFill="1" applyBorder="1" applyAlignment="1">
      <alignment horizontal="center" vertical="center" wrapText="1"/>
      <protection/>
    </xf>
    <xf numFmtId="0" fontId="1" fillId="8" borderId="13" xfId="82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1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0" fontId="4" fillId="0" borderId="0" xfId="39" applyFont="1" applyAlignment="1">
      <alignment horizontal="centerContinuous" vertical="center"/>
      <protection/>
    </xf>
    <xf numFmtId="179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80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3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4" fillId="0" borderId="9" xfId="74" applyFont="1" applyFill="1" applyBorder="1" applyAlignment="1">
      <alignment horizontal="center" vertical="center" wrapText="1"/>
      <protection/>
    </xf>
    <xf numFmtId="0" fontId="4" fillId="8" borderId="9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80" fontId="2" fillId="0" borderId="0" xfId="74" applyNumberFormat="1" applyFont="1" applyFill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179" fontId="2" fillId="0" borderId="9" xfId="74" applyNumberFormat="1" applyFont="1" applyFill="1" applyBorder="1" applyAlignment="1" applyProtection="1">
      <alignment horizontal="right" vertical="center" wrapText="1"/>
      <protection/>
    </xf>
    <xf numFmtId="180" fontId="2" fillId="0" borderId="9" xfId="74" applyNumberFormat="1" applyFont="1" applyFill="1" applyBorder="1" applyAlignment="1">
      <alignment horizontal="center" vertical="center"/>
      <protection/>
    </xf>
    <xf numFmtId="4" fontId="2" fillId="0" borderId="9" xfId="74" applyNumberFormat="1" applyFont="1" applyFill="1" applyBorder="1" applyAlignment="1" applyProtection="1">
      <alignment horizontal="center" vertical="center"/>
      <protection/>
    </xf>
    <xf numFmtId="0" fontId="2" fillId="0" borderId="9" xfId="74" applyFont="1" applyFill="1" applyBorder="1" applyAlignment="1">
      <alignment horizontal="center" vertical="center"/>
      <protection/>
    </xf>
    <xf numFmtId="0" fontId="2" fillId="0" borderId="21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0" fontId="4" fillId="8" borderId="9" xfId="74" applyFont="1" applyFill="1" applyBorder="1" applyAlignment="1">
      <alignment horizontal="center" vertical="center"/>
      <protection/>
    </xf>
    <xf numFmtId="0" fontId="4" fillId="8" borderId="0" xfId="74" applyFont="1" applyFill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9" xfId="74" applyFill="1" applyBorder="1">
      <alignment vertical="center"/>
      <protection/>
    </xf>
    <xf numFmtId="0" fontId="7" fillId="0" borderId="0" xfId="74" applyFont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3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8" borderId="9" xfId="75" applyFont="1" applyFill="1" applyBorder="1" applyAlignment="1">
      <alignment horizontal="center" vertical="center" wrapText="1"/>
      <protection/>
    </xf>
    <xf numFmtId="176" fontId="2" fillId="0" borderId="9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1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8" borderId="18" xfId="75" applyFont="1" applyFill="1" applyBorder="1" applyAlignment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center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2" fillId="0" borderId="0" xfId="73" applyFont="1" applyAlignment="1">
      <alignment horizontal="center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1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ont="1" applyFill="1" applyAlignment="1">
      <alignment horizontal="center"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1" xfId="73" applyNumberFormat="1" applyFont="1" applyFill="1" applyBorder="1" applyAlignment="1" applyProtection="1">
      <alignment horizontal="center" vertical="center"/>
      <protection/>
    </xf>
    <xf numFmtId="0" fontId="2" fillId="18" borderId="9" xfId="73" applyNumberFormat="1" applyFont="1" applyFill="1" applyBorder="1" applyAlignment="1" applyProtection="1">
      <alignment horizontal="center" vertical="center" wrapText="1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77" applyFont="1" applyAlignment="1">
      <alignment horizontal="center" vertical="center" wrapText="1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center" vertical="center"/>
      <protection/>
    </xf>
    <xf numFmtId="0" fontId="1" fillId="0" borderId="0" xfId="79" applyAlignment="1">
      <alignment horizontal="center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2" fillId="0" borderId="0" xfId="79" applyFont="1" applyAlignment="1">
      <alignment horizontal="center" vertical="center" wrapText="1"/>
      <protection/>
    </xf>
    <xf numFmtId="0" fontId="5" fillId="0" borderId="0" xfId="79" applyNumberFormat="1" applyFont="1" applyFill="1" applyAlignment="1" applyProtection="1">
      <alignment horizontal="center" vertical="center" wrapText="1"/>
      <protection/>
    </xf>
    <xf numFmtId="0" fontId="2" fillId="0" borderId="21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0" fontId="4" fillId="8" borderId="9" xfId="79" applyFont="1" applyFill="1" applyBorder="1" applyAlignment="1">
      <alignment horizontal="center" vertical="center" wrapText="1"/>
      <protection/>
    </xf>
    <xf numFmtId="49" fontId="4" fillId="8" borderId="9" xfId="79" applyNumberFormat="1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Fill="1" applyAlignment="1">
      <alignment horizontal="center" vertical="center"/>
      <protection/>
    </xf>
    <xf numFmtId="49" fontId="1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2" fillId="0" borderId="21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horizontal="center" wrapText="1"/>
      <protection/>
    </xf>
    <xf numFmtId="0" fontId="4" fillId="0" borderId="0" xfId="79" applyFont="1" applyAlignment="1">
      <alignment horizontal="centerContinuous" vertical="center"/>
      <protection/>
    </xf>
    <xf numFmtId="179" fontId="2" fillId="0" borderId="0" xfId="79" applyNumberFormat="1" applyFont="1" applyFill="1" applyAlignment="1">
      <alignment horizontal="right" vertical="center"/>
      <protection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8" borderId="18" xfId="77" applyFont="1" applyFill="1" applyBorder="1" applyAlignment="1">
      <alignment horizontal="center" vertical="center" wrapText="1"/>
      <protection/>
    </xf>
    <xf numFmtId="0" fontId="4" fillId="8" borderId="9" xfId="77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77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77" applyNumberFormat="1" applyFont="1" applyFill="1" applyBorder="1" applyAlignment="1">
      <alignment horizontal="center" vertical="center" wrapText="1"/>
      <protection/>
    </xf>
    <xf numFmtId="177" fontId="2" fillId="0" borderId="9" xfId="77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Border="1" applyAlignment="1">
      <alignment horizontal="center" vertical="center" wrapText="1"/>
    </xf>
    <xf numFmtId="179" fontId="2" fillId="0" borderId="9" xfId="77" applyNumberFormat="1" applyFont="1" applyFill="1" applyBorder="1" applyAlignment="1" applyProtection="1">
      <alignment vertical="center" wrapText="1"/>
      <protection/>
    </xf>
    <xf numFmtId="0" fontId="2" fillId="0" borderId="9" xfId="0" applyFont="1" applyBorder="1" applyAlignment="1">
      <alignment vertical="center" wrapText="1"/>
    </xf>
    <xf numFmtId="177" fontId="2" fillId="0" borderId="9" xfId="77" applyNumberFormat="1" applyFont="1" applyFill="1" applyBorder="1" applyAlignment="1" applyProtection="1">
      <alignment vertical="center" wrapText="1"/>
      <protection/>
    </xf>
    <xf numFmtId="177" fontId="2" fillId="0" borderId="9" xfId="0" applyNumberFormat="1" applyFont="1" applyBorder="1" applyAlignment="1">
      <alignment vertical="center" wrapText="1"/>
    </xf>
    <xf numFmtId="0" fontId="2" fillId="0" borderId="0" xfId="77" applyFont="1" applyAlignment="1">
      <alignment vertical="center" wrapText="1"/>
      <protection/>
    </xf>
    <xf numFmtId="0" fontId="2" fillId="0" borderId="21" xfId="0" applyFont="1" applyBorder="1" applyAlignment="1">
      <alignment vertical="center" wrapText="1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80" fontId="2" fillId="8" borderId="0" xfId="77" applyNumberFormat="1" applyFont="1" applyFill="1" applyAlignment="1">
      <alignment horizontal="center" vertical="center"/>
      <protection/>
    </xf>
    <xf numFmtId="0" fontId="1" fillId="0" borderId="0" xfId="77" applyAlignment="1">
      <alignment horizontal="center" vertical="center"/>
      <protection/>
    </xf>
    <xf numFmtId="0" fontId="1" fillId="0" borderId="0" xfId="77" applyFont="1" applyAlignment="1">
      <alignment horizontal="center" vertical="center"/>
      <protection/>
    </xf>
    <xf numFmtId="0" fontId="1" fillId="0" borderId="0" xfId="77">
      <alignment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23" xfId="77" applyFont="1" applyFill="1" applyBorder="1" applyAlignment="1">
      <alignment horizontal="centerContinuous" vertical="center"/>
      <protection/>
    </xf>
    <xf numFmtId="0" fontId="2" fillId="8" borderId="9" xfId="77" applyFont="1" applyFill="1" applyBorder="1" applyAlignment="1">
      <alignment horizontal="centerContinuous" vertical="center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/>
      <protection/>
    </xf>
    <xf numFmtId="0" fontId="2" fillId="8" borderId="15" xfId="77" applyFont="1" applyFill="1" applyBorder="1" applyAlignment="1">
      <alignment horizontal="center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0" fontId="2" fillId="8" borderId="18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80" fontId="2" fillId="0" borderId="0" xfId="77" applyNumberFormat="1" applyFont="1" applyFill="1" applyAlignment="1">
      <alignment horizontal="center" vertical="center"/>
      <protection/>
    </xf>
    <xf numFmtId="0" fontId="2" fillId="8" borderId="12" xfId="77" applyFont="1" applyFill="1" applyBorder="1" applyAlignment="1">
      <alignment horizontal="center"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18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center" vertical="center" wrapText="1"/>
      <protection/>
    </xf>
    <xf numFmtId="0" fontId="2" fillId="8" borderId="0" xfId="77" applyFont="1" applyFill="1" applyAlignment="1">
      <alignment horizontal="center" vertical="center"/>
      <protection/>
    </xf>
    <xf numFmtId="0" fontId="1" fillId="0" borderId="21" xfId="77" applyFont="1" applyBorder="1" applyAlignment="1">
      <alignment horizontal="center" vertical="center" wrapText="1"/>
      <protection/>
    </xf>
    <xf numFmtId="0" fontId="2" fillId="8" borderId="21" xfId="77" applyNumberFormat="1" applyFont="1" applyFill="1" applyBorder="1" applyAlignment="1" applyProtection="1">
      <alignment horizontal="center" vertical="center"/>
      <protection/>
    </xf>
    <xf numFmtId="0" fontId="1" fillId="8" borderId="9" xfId="77" applyFont="1" applyFill="1" applyBorder="1" applyAlignment="1">
      <alignment horizontal="center" vertical="center" wrapText="1"/>
      <protection/>
    </xf>
    <xf numFmtId="0" fontId="1" fillId="8" borderId="9" xfId="77" applyFont="1" applyFill="1" applyBorder="1" applyAlignment="1" applyProtection="1">
      <alignment horizontal="center" vertical="center" wrapText="1"/>
      <protection locked="0"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0" xfId="77" applyFill="1" applyAlignment="1">
      <alignment horizontal="center" vertical="center"/>
      <protection/>
    </xf>
    <xf numFmtId="0" fontId="1" fillId="0" borderId="0" xfId="77" applyFont="1" applyFill="1" applyAlignment="1">
      <alignment horizontal="center" vertical="center"/>
      <protection/>
    </xf>
    <xf numFmtId="0" fontId="1" fillId="0" borderId="0" xfId="78" applyFill="1" applyAlignment="1">
      <alignment vertical="center" wrapText="1"/>
      <protection/>
    </xf>
    <xf numFmtId="0" fontId="7" fillId="0" borderId="0" xfId="78" applyFont="1" applyFill="1" applyAlignment="1">
      <alignment vertical="center" wrapText="1"/>
      <protection/>
    </xf>
    <xf numFmtId="0" fontId="2" fillId="0" borderId="0" xfId="78" applyFont="1" applyAlignment="1">
      <alignment horizontal="centerContinuous" vertical="center" wrapText="1"/>
      <protection/>
    </xf>
    <xf numFmtId="0" fontId="1" fillId="0" borderId="0" xfId="78" applyAlignment="1">
      <alignment vertical="center" wrapText="1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 wrapText="1"/>
      <protection/>
    </xf>
    <xf numFmtId="0" fontId="2" fillId="0" borderId="21" xfId="78" applyFont="1" applyBorder="1" applyAlignment="1">
      <alignment horizontal="centerContinuous" vertical="center" wrapText="1"/>
      <protection/>
    </xf>
    <xf numFmtId="0" fontId="2" fillId="0" borderId="21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177" fontId="2" fillId="0" borderId="9" xfId="70" applyNumberFormat="1" applyFont="1" applyBorder="1" applyAlignment="1">
      <alignment horizontal="center" vertical="center"/>
      <protection/>
    </xf>
    <xf numFmtId="177" fontId="4" fillId="0" borderId="9" xfId="70" applyNumberFormat="1" applyFont="1" applyBorder="1" applyAlignment="1">
      <alignment horizontal="center" vertical="center"/>
      <protection/>
    </xf>
    <xf numFmtId="0" fontId="2" fillId="0" borderId="0" xfId="78" applyFont="1" applyFill="1" applyAlignment="1">
      <alignment horizontal="centerContinuous" vertical="center" wrapText="1"/>
      <protection/>
    </xf>
    <xf numFmtId="0" fontId="2" fillId="0" borderId="21" xfId="78" applyNumberFormat="1" applyFont="1" applyFill="1" applyBorder="1" applyAlignment="1" applyProtection="1">
      <alignment horizontal="right" vertical="center" wrapText="1"/>
      <protection/>
    </xf>
    <xf numFmtId="0" fontId="1" fillId="8" borderId="9" xfId="78" applyFill="1" applyBorder="1" applyAlignment="1">
      <alignment horizontal="center" vertical="center" wrapText="1"/>
      <protection/>
    </xf>
    <xf numFmtId="0" fontId="7" fillId="8" borderId="9" xfId="78" applyFont="1" applyFill="1" applyBorder="1" applyAlignment="1">
      <alignment horizontal="center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176" fontId="4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9" xfId="78" applyFont="1" applyFill="1" applyBorder="1" applyAlignment="1">
      <alignment horizontal="centerContinuous" vertical="center" wrapText="1"/>
      <protection/>
    </xf>
    <xf numFmtId="0" fontId="4" fillId="0" borderId="9" xfId="78" applyFont="1" applyFill="1" applyBorder="1" applyAlignment="1">
      <alignment horizontal="centerContinuous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4" fillId="0" borderId="0" xfId="78" applyFont="1" applyAlignment="1">
      <alignment horizontal="centerContinuous" vertical="center" wrapText="1"/>
      <protection/>
    </xf>
    <xf numFmtId="0" fontId="6" fillId="0" borderId="0" xfId="0" applyFont="1" applyAlignment="1">
      <alignment vertical="center" wrapText="1"/>
    </xf>
    <xf numFmtId="0" fontId="4" fillId="0" borderId="0" xfId="78" applyFont="1" applyFill="1" applyAlignment="1">
      <alignment horizontal="centerContinuous" vertical="center" wrapText="1"/>
      <protection/>
    </xf>
    <xf numFmtId="0" fontId="6" fillId="0" borderId="0" xfId="0" applyFont="1" applyFill="1" applyAlignment="1">
      <alignment vertical="center" wrapText="1"/>
    </xf>
    <xf numFmtId="0" fontId="7" fillId="0" borderId="0" xfId="78" applyFont="1" applyAlignment="1">
      <alignment vertical="center" wrapText="1"/>
      <protection/>
    </xf>
    <xf numFmtId="0" fontId="32" fillId="0" borderId="0" xfId="44" applyFont="1" applyAlignment="1">
      <alignment vertical="center" wrapText="1"/>
      <protection/>
    </xf>
    <xf numFmtId="0" fontId="34" fillId="0" borderId="0" xfId="44" applyFont="1" applyFill="1" applyAlignment="1">
      <alignment vertical="center" wrapText="1"/>
      <protection/>
    </xf>
    <xf numFmtId="0" fontId="2" fillId="0" borderId="0" xfId="44" applyFont="1" applyAlignment="1">
      <alignment horizontal="centerContinuous" vertical="center" wrapText="1"/>
      <protection/>
    </xf>
    <xf numFmtId="0" fontId="1" fillId="0" borderId="0" xfId="44" applyAlignment="1">
      <alignment vertical="center" wrapText="1"/>
      <protection/>
    </xf>
    <xf numFmtId="0" fontId="2" fillId="0" borderId="0" xfId="44" applyFont="1" applyAlignment="1">
      <alignment horizontal="right" vertical="center" wrapText="1"/>
      <protection/>
    </xf>
    <xf numFmtId="0" fontId="5" fillId="0" borderId="0" xfId="44" applyNumberFormat="1" applyFont="1" applyFill="1" applyAlignment="1" applyProtection="1">
      <alignment horizontal="center" vertical="center" wrapText="1"/>
      <protection/>
    </xf>
    <xf numFmtId="0" fontId="2" fillId="0" borderId="21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32" fillId="8" borderId="9" xfId="44" applyFont="1" applyFill="1" applyBorder="1" applyAlignment="1">
      <alignment horizontal="center" vertical="center" wrapText="1"/>
      <protection/>
    </xf>
    <xf numFmtId="0" fontId="32" fillId="8" borderId="9" xfId="44" applyNumberFormat="1" applyFont="1" applyFill="1" applyBorder="1" applyAlignment="1" applyProtection="1">
      <alignment horizontal="center" vertical="center" wrapText="1"/>
      <protection/>
    </xf>
    <xf numFmtId="49" fontId="34" fillId="0" borderId="9" xfId="44" applyNumberFormat="1" applyFont="1" applyFill="1" applyBorder="1" applyAlignment="1" applyProtection="1">
      <alignment horizontal="left" vertical="center" wrapText="1"/>
      <protection/>
    </xf>
    <xf numFmtId="0" fontId="34" fillId="0" borderId="9" xfId="0" applyFont="1" applyBorder="1" applyAlignment="1">
      <alignment vertical="center" wrapText="1"/>
    </xf>
    <xf numFmtId="177" fontId="34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 wrapText="1"/>
      <protection/>
    </xf>
    <xf numFmtId="0" fontId="2" fillId="0" borderId="0" xfId="44" applyFont="1" applyFill="1" applyAlignment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21" xfId="44" applyNumberFormat="1" applyFont="1" applyFill="1" applyBorder="1" applyAlignment="1" applyProtection="1">
      <alignment horizontal="right" vertical="center" wrapText="1"/>
      <protection/>
    </xf>
    <xf numFmtId="0" fontId="32" fillId="0" borderId="9" xfId="44" applyNumberFormat="1" applyFont="1" applyFill="1" applyBorder="1" applyAlignment="1" applyProtection="1">
      <alignment vertical="center" wrapText="1"/>
      <protection/>
    </xf>
    <xf numFmtId="0" fontId="32" fillId="0" borderId="0" xfId="0" applyFont="1" applyAlignment="1">
      <alignment vertical="center" wrapText="1"/>
    </xf>
    <xf numFmtId="0" fontId="34" fillId="0" borderId="0" xfId="0" applyFont="1" applyFill="1" applyAlignment="1">
      <alignment vertical="center" wrapText="1"/>
    </xf>
    <xf numFmtId="49" fontId="1" fillId="0" borderId="0" xfId="0" applyNumberFormat="1" applyFont="1" applyFill="1" applyAlignment="1" applyProtection="1">
      <alignment horizontal="center" vertical="top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81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F7" sqref="F7:F8"/>
    </sheetView>
  </sheetViews>
  <sheetFormatPr defaultColWidth="9.00390625" defaultRowHeight="19.5" customHeight="1"/>
  <cols>
    <col min="1" max="1" width="35.75390625" style="0" customWidth="1"/>
    <col min="2" max="2" width="13.375" style="290" customWidth="1"/>
    <col min="3" max="3" width="23.25390625" style="0" customWidth="1"/>
    <col min="4" max="4" width="12.75390625" style="290" customWidth="1"/>
    <col min="5" max="5" width="25.25390625" style="0" customWidth="1"/>
    <col min="6" max="6" width="12.875" style="290" customWidth="1"/>
    <col min="7" max="7" width="21.75390625" style="0" customWidth="1"/>
    <col min="8" max="8" width="10.625" style="290" customWidth="1"/>
  </cols>
  <sheetData>
    <row r="1" spans="1:8" ht="19.5" customHeight="1">
      <c r="A1" s="406"/>
      <c r="B1" s="407"/>
      <c r="C1" s="408"/>
      <c r="D1" s="407"/>
      <c r="E1" s="408"/>
      <c r="H1" s="596" t="s">
        <v>0</v>
      </c>
    </row>
    <row r="2" spans="1:8" ht="19.5" customHeight="1">
      <c r="A2" s="410" t="s">
        <v>1</v>
      </c>
      <c r="B2" s="410"/>
      <c r="C2" s="410"/>
      <c r="D2" s="410"/>
      <c r="E2" s="410"/>
      <c r="F2" s="410"/>
      <c r="G2" s="410"/>
      <c r="H2" s="410"/>
    </row>
    <row r="3" spans="1:8" ht="19.5" customHeight="1">
      <c r="A3" s="411"/>
      <c r="B3" s="411"/>
      <c r="C3" s="411"/>
      <c r="D3" s="412"/>
      <c r="E3" s="597"/>
      <c r="H3" s="598" t="s">
        <v>2</v>
      </c>
    </row>
    <row r="4" spans="1:8" ht="19.5" customHeight="1">
      <c r="A4" s="414" t="s">
        <v>3</v>
      </c>
      <c r="B4" s="415"/>
      <c r="C4" s="415" t="s">
        <v>4</v>
      </c>
      <c r="D4" s="415"/>
      <c r="E4" s="415"/>
      <c r="F4" s="415"/>
      <c r="G4" s="415"/>
      <c r="H4" s="415"/>
    </row>
    <row r="5" spans="1:8" ht="19.5" customHeight="1">
      <c r="A5" s="416" t="s">
        <v>5</v>
      </c>
      <c r="B5" s="416" t="s">
        <v>6</v>
      </c>
      <c r="C5" s="415" t="s">
        <v>7</v>
      </c>
      <c r="D5" s="416" t="s">
        <v>6</v>
      </c>
      <c r="E5" s="415" t="s">
        <v>8</v>
      </c>
      <c r="F5" s="416" t="s">
        <v>6</v>
      </c>
      <c r="G5" s="415" t="s">
        <v>9</v>
      </c>
      <c r="H5" s="416" t="s">
        <v>6</v>
      </c>
    </row>
    <row r="6" spans="1:8" s="26" customFormat="1" ht="19.5" customHeight="1">
      <c r="A6" s="417" t="s">
        <v>10</v>
      </c>
      <c r="B6" s="418">
        <v>168.7</v>
      </c>
      <c r="C6" s="417" t="s">
        <v>11</v>
      </c>
      <c r="D6" s="418"/>
      <c r="E6" s="417" t="s">
        <v>12</v>
      </c>
      <c r="F6" s="418">
        <f>SUM(F7:F9)</f>
        <v>128.7</v>
      </c>
      <c r="G6" s="421" t="s">
        <v>13</v>
      </c>
      <c r="H6" s="599">
        <v>104</v>
      </c>
    </row>
    <row r="7" spans="1:8" s="26" customFormat="1" ht="19.5" customHeight="1">
      <c r="A7" s="417" t="s">
        <v>14</v>
      </c>
      <c r="B7" s="418">
        <v>168.7</v>
      </c>
      <c r="C7" s="421" t="s">
        <v>15</v>
      </c>
      <c r="D7" s="418"/>
      <c r="E7" s="417" t="s">
        <v>16</v>
      </c>
      <c r="F7" s="418">
        <v>104</v>
      </c>
      <c r="G7" s="421" t="s">
        <v>17</v>
      </c>
      <c r="H7" s="599">
        <f>6.84+35</f>
        <v>41.84</v>
      </c>
    </row>
    <row r="8" spans="1:8" s="26" customFormat="1" ht="19.5" customHeight="1">
      <c r="A8" s="417" t="s">
        <v>18</v>
      </c>
      <c r="B8" s="418"/>
      <c r="C8" s="417" t="s">
        <v>19</v>
      </c>
      <c r="D8" s="418"/>
      <c r="E8" s="417" t="s">
        <v>20</v>
      </c>
      <c r="F8" s="418">
        <v>24.7</v>
      </c>
      <c r="G8" s="421" t="s">
        <v>21</v>
      </c>
      <c r="H8" s="599">
        <v>5</v>
      </c>
    </row>
    <row r="9" spans="1:8" s="26" customFormat="1" ht="19.5" customHeight="1">
      <c r="A9" s="417" t="s">
        <v>22</v>
      </c>
      <c r="B9" s="418"/>
      <c r="C9" s="417" t="s">
        <v>23</v>
      </c>
      <c r="D9" s="418"/>
      <c r="E9" s="417" t="s">
        <v>24</v>
      </c>
      <c r="F9" s="418"/>
      <c r="G9" s="421" t="s">
        <v>25</v>
      </c>
      <c r="H9" s="599"/>
    </row>
    <row r="10" spans="1:8" s="26" customFormat="1" ht="19.5" customHeight="1">
      <c r="A10" s="417" t="s">
        <v>26</v>
      </c>
      <c r="B10" s="418"/>
      <c r="C10" s="417" t="s">
        <v>27</v>
      </c>
      <c r="D10" s="418"/>
      <c r="E10" s="417" t="s">
        <v>28</v>
      </c>
      <c r="F10" s="418">
        <f>SUM(F11:F17)</f>
        <v>40</v>
      </c>
      <c r="G10" s="421" t="s">
        <v>29</v>
      </c>
      <c r="H10" s="599"/>
    </row>
    <row r="11" spans="1:8" s="26" customFormat="1" ht="19.5" customHeight="1">
      <c r="A11" s="417" t="s">
        <v>30</v>
      </c>
      <c r="B11" s="418"/>
      <c r="C11" s="417" t="s">
        <v>31</v>
      </c>
      <c r="D11" s="418"/>
      <c r="E11" s="600" t="s">
        <v>32</v>
      </c>
      <c r="F11" s="418">
        <v>35</v>
      </c>
      <c r="G11" s="421" t="s">
        <v>33</v>
      </c>
      <c r="H11" s="599"/>
    </row>
    <row r="12" spans="1:8" s="26" customFormat="1" ht="19.5" customHeight="1">
      <c r="A12" s="417" t="s">
        <v>34</v>
      </c>
      <c r="B12" s="418"/>
      <c r="C12" s="417" t="s">
        <v>35</v>
      </c>
      <c r="D12" s="418"/>
      <c r="E12" s="600" t="s">
        <v>36</v>
      </c>
      <c r="F12" s="418"/>
      <c r="G12" s="421" t="s">
        <v>37</v>
      </c>
      <c r="H12" s="599"/>
    </row>
    <row r="13" spans="1:8" s="26" customFormat="1" ht="19.5" customHeight="1">
      <c r="A13" s="417" t="s">
        <v>38</v>
      </c>
      <c r="B13" s="418"/>
      <c r="C13" s="417" t="s">
        <v>39</v>
      </c>
      <c r="D13" s="418"/>
      <c r="E13" s="600" t="s">
        <v>40</v>
      </c>
      <c r="F13" s="418"/>
      <c r="G13" s="421" t="s">
        <v>41</v>
      </c>
      <c r="H13" s="599"/>
    </row>
    <row r="14" spans="1:8" s="26" customFormat="1" ht="19.5" customHeight="1">
      <c r="A14" s="417" t="s">
        <v>42</v>
      </c>
      <c r="B14" s="418"/>
      <c r="C14" s="417" t="s">
        <v>43</v>
      </c>
      <c r="D14" s="418"/>
      <c r="E14" s="600" t="s">
        <v>44</v>
      </c>
      <c r="F14" s="418"/>
      <c r="G14" s="421" t="s">
        <v>45</v>
      </c>
      <c r="H14" s="599">
        <v>7.86</v>
      </c>
    </row>
    <row r="15" spans="1:8" s="26" customFormat="1" ht="19.5" customHeight="1">
      <c r="A15" s="417"/>
      <c r="B15" s="418"/>
      <c r="C15" s="417" t="s">
        <v>46</v>
      </c>
      <c r="D15" s="418"/>
      <c r="E15" s="600" t="s">
        <v>47</v>
      </c>
      <c r="F15" s="418"/>
      <c r="G15" s="421" t="s">
        <v>48</v>
      </c>
      <c r="H15" s="599"/>
    </row>
    <row r="16" spans="1:8" s="26" customFormat="1" ht="19.5" customHeight="1">
      <c r="A16" s="422"/>
      <c r="B16" s="418"/>
      <c r="C16" s="417" t="s">
        <v>49</v>
      </c>
      <c r="D16" s="418"/>
      <c r="E16" s="600" t="s">
        <v>50</v>
      </c>
      <c r="F16" s="418">
        <v>5</v>
      </c>
      <c r="G16" s="421" t="s">
        <v>51</v>
      </c>
      <c r="H16" s="599"/>
    </row>
    <row r="17" spans="1:8" s="26" customFormat="1" ht="19.5" customHeight="1">
      <c r="A17" s="417"/>
      <c r="B17" s="418"/>
      <c r="C17" s="417" t="s">
        <v>52</v>
      </c>
      <c r="D17" s="418"/>
      <c r="E17" s="600" t="s">
        <v>53</v>
      </c>
      <c r="F17" s="418"/>
      <c r="G17" s="421" t="s">
        <v>54</v>
      </c>
      <c r="H17" s="599"/>
    </row>
    <row r="18" spans="1:8" s="26" customFormat="1" ht="19.5" customHeight="1">
      <c r="A18" s="417"/>
      <c r="B18" s="418"/>
      <c r="C18" s="423" t="s">
        <v>55</v>
      </c>
      <c r="D18" s="418">
        <v>168.7</v>
      </c>
      <c r="E18" s="417" t="s">
        <v>56</v>
      </c>
      <c r="F18" s="418"/>
      <c r="G18" s="421" t="s">
        <v>57</v>
      </c>
      <c r="H18" s="599"/>
    </row>
    <row r="19" spans="1:8" s="26" customFormat="1" ht="19.5" customHeight="1">
      <c r="A19" s="422"/>
      <c r="B19" s="418"/>
      <c r="C19" s="423" t="s">
        <v>58</v>
      </c>
      <c r="D19" s="418"/>
      <c r="E19" s="417" t="s">
        <v>59</v>
      </c>
      <c r="F19" s="418"/>
      <c r="G19" s="421" t="s">
        <v>60</v>
      </c>
      <c r="H19" s="599"/>
    </row>
    <row r="20" spans="1:8" s="26" customFormat="1" ht="19.5" customHeight="1">
      <c r="A20" s="422"/>
      <c r="B20" s="418"/>
      <c r="C20" s="423" t="s">
        <v>61</v>
      </c>
      <c r="D20" s="418"/>
      <c r="E20" s="417" t="s">
        <v>62</v>
      </c>
      <c r="F20" s="418"/>
      <c r="G20" s="421" t="s">
        <v>63</v>
      </c>
      <c r="H20" s="599">
        <v>10</v>
      </c>
    </row>
    <row r="21" spans="1:8" s="26" customFormat="1" ht="19.5" customHeight="1">
      <c r="A21" s="417"/>
      <c r="B21" s="418"/>
      <c r="C21" s="423" t="s">
        <v>64</v>
      </c>
      <c r="D21" s="418"/>
      <c r="E21" s="417"/>
      <c r="F21" s="418"/>
      <c r="G21" s="421"/>
      <c r="H21" s="599"/>
    </row>
    <row r="22" spans="1:8" s="26" customFormat="1" ht="19.5" customHeight="1">
      <c r="A22" s="417"/>
      <c r="B22" s="418"/>
      <c r="C22" s="423" t="s">
        <v>65</v>
      </c>
      <c r="D22" s="418"/>
      <c r="E22" s="417"/>
      <c r="F22" s="418"/>
      <c r="G22" s="421"/>
      <c r="H22" s="599"/>
    </row>
    <row r="23" spans="1:8" s="26" customFormat="1" ht="19.5" customHeight="1">
      <c r="A23" s="417"/>
      <c r="B23" s="418"/>
      <c r="C23" s="423" t="s">
        <v>66</v>
      </c>
      <c r="D23" s="418"/>
      <c r="E23" s="417"/>
      <c r="F23" s="418"/>
      <c r="G23" s="421"/>
      <c r="H23" s="599"/>
    </row>
    <row r="24" spans="1:8" s="26" customFormat="1" ht="19.5" customHeight="1">
      <c r="A24" s="417"/>
      <c r="B24" s="418"/>
      <c r="C24" s="423" t="s">
        <v>67</v>
      </c>
      <c r="D24" s="418"/>
      <c r="E24" s="417"/>
      <c r="F24" s="418"/>
      <c r="G24" s="421"/>
      <c r="H24" s="599"/>
    </row>
    <row r="25" spans="1:8" s="26" customFormat="1" ht="19.5" customHeight="1">
      <c r="A25" s="417"/>
      <c r="B25" s="418"/>
      <c r="C25" s="423" t="s">
        <v>68</v>
      </c>
      <c r="D25" s="418"/>
      <c r="E25" s="417"/>
      <c r="F25" s="418"/>
      <c r="G25" s="421"/>
      <c r="H25" s="599"/>
    </row>
    <row r="26" spans="1:8" s="26" customFormat="1" ht="19.5" customHeight="1">
      <c r="A26" s="424" t="s">
        <v>69</v>
      </c>
      <c r="B26" s="418">
        <v>168.7</v>
      </c>
      <c r="C26" s="424" t="s">
        <v>70</v>
      </c>
      <c r="D26" s="418">
        <v>168.7</v>
      </c>
      <c r="E26" s="424" t="s">
        <v>70</v>
      </c>
      <c r="F26" s="418">
        <v>168.7</v>
      </c>
      <c r="G26" s="601" t="s">
        <v>71</v>
      </c>
      <c r="H26" s="599">
        <v>168.7</v>
      </c>
    </row>
    <row r="27" spans="1:8" s="26" customFormat="1" ht="19.5" customHeight="1">
      <c r="A27" s="417" t="s">
        <v>72</v>
      </c>
      <c r="B27" s="418"/>
      <c r="C27" s="417"/>
      <c r="D27" s="418"/>
      <c r="E27" s="417"/>
      <c r="F27" s="418"/>
      <c r="G27" s="601"/>
      <c r="H27" s="599"/>
    </row>
    <row r="28" spans="1:8" s="26" customFormat="1" ht="19.5" customHeight="1">
      <c r="A28" s="424" t="s">
        <v>73</v>
      </c>
      <c r="B28" s="418">
        <v>168.7</v>
      </c>
      <c r="C28" s="424" t="s">
        <v>74</v>
      </c>
      <c r="D28" s="418">
        <v>168.7</v>
      </c>
      <c r="E28" s="424" t="s">
        <v>74</v>
      </c>
      <c r="F28" s="418">
        <v>168.7</v>
      </c>
      <c r="G28" s="601" t="s">
        <v>74</v>
      </c>
      <c r="H28" s="599">
        <v>168.7</v>
      </c>
    </row>
    <row r="29" spans="1:6" ht="19.5" customHeight="1">
      <c r="A29" s="602"/>
      <c r="B29" s="602"/>
      <c r="C29" s="602"/>
      <c r="D29" s="602"/>
      <c r="E29" s="602"/>
      <c r="F29" s="60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H12" sqref="H12"/>
    </sheetView>
  </sheetViews>
  <sheetFormatPr defaultColWidth="6.875" defaultRowHeight="34.5" customHeight="1"/>
  <cols>
    <col min="1" max="3" width="3.625" style="427" customWidth="1"/>
    <col min="4" max="4" width="11.125" style="427" customWidth="1"/>
    <col min="5" max="5" width="29.75390625" style="427" customWidth="1"/>
    <col min="6" max="6" width="12.125" style="427" customWidth="1"/>
    <col min="7" max="12" width="10.375" style="427" customWidth="1"/>
    <col min="13" max="246" width="6.75390625" style="427" customWidth="1"/>
    <col min="247" max="251" width="6.75390625" style="428" customWidth="1"/>
    <col min="252" max="252" width="6.875" style="429" customWidth="1"/>
    <col min="253" max="16384" width="6.875" style="429" customWidth="1"/>
  </cols>
  <sheetData>
    <row r="1" spans="12:252" ht="34.5" customHeight="1">
      <c r="L1" s="427" t="s">
        <v>206</v>
      </c>
      <c r="IR1"/>
    </row>
    <row r="2" spans="1:252" ht="34.5" customHeight="1">
      <c r="A2" s="430" t="s">
        <v>207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IR2"/>
    </row>
    <row r="3" spans="11:252" ht="34.5" customHeight="1">
      <c r="K3" s="441" t="s">
        <v>77</v>
      </c>
      <c r="L3" s="441"/>
      <c r="IR3"/>
    </row>
    <row r="4" spans="1:252" ht="34.5" customHeight="1">
      <c r="A4" s="431" t="s">
        <v>97</v>
      </c>
      <c r="B4" s="431"/>
      <c r="C4" s="432"/>
      <c r="D4" s="433" t="s">
        <v>134</v>
      </c>
      <c r="E4" s="434" t="s">
        <v>98</v>
      </c>
      <c r="F4" s="433" t="s">
        <v>176</v>
      </c>
      <c r="G4" s="435" t="s">
        <v>208</v>
      </c>
      <c r="H4" s="433" t="s">
        <v>209</v>
      </c>
      <c r="I4" s="433" t="s">
        <v>210</v>
      </c>
      <c r="J4" s="433" t="s">
        <v>211</v>
      </c>
      <c r="K4" s="433" t="s">
        <v>212</v>
      </c>
      <c r="L4" s="433" t="s">
        <v>166</v>
      </c>
      <c r="IR4"/>
    </row>
    <row r="5" spans="1:252" ht="34.5" customHeight="1">
      <c r="A5" s="433" t="s">
        <v>100</v>
      </c>
      <c r="B5" s="436" t="s">
        <v>101</v>
      </c>
      <c r="C5" s="434" t="s">
        <v>102</v>
      </c>
      <c r="D5" s="433"/>
      <c r="E5" s="434"/>
      <c r="F5" s="433"/>
      <c r="G5" s="435"/>
      <c r="H5" s="433"/>
      <c r="I5" s="433"/>
      <c r="J5" s="433"/>
      <c r="K5" s="433"/>
      <c r="L5" s="433"/>
      <c r="IR5"/>
    </row>
    <row r="6" spans="1:252" ht="34.5" customHeight="1">
      <c r="A6" s="433"/>
      <c r="B6" s="436"/>
      <c r="C6" s="434"/>
      <c r="D6" s="433"/>
      <c r="E6" s="434"/>
      <c r="F6" s="433"/>
      <c r="G6" s="435"/>
      <c r="H6" s="433"/>
      <c r="I6" s="433"/>
      <c r="J6" s="433"/>
      <c r="K6" s="433"/>
      <c r="L6" s="433"/>
      <c r="IR6"/>
    </row>
    <row r="7" spans="1:252" ht="34.5" customHeight="1">
      <c r="A7" s="437" t="s">
        <v>92</v>
      </c>
      <c r="B7" s="437" t="s">
        <v>92</v>
      </c>
      <c r="C7" s="437" t="s">
        <v>92</v>
      </c>
      <c r="D7" s="437" t="s">
        <v>92</v>
      </c>
      <c r="E7" s="437" t="s">
        <v>92</v>
      </c>
      <c r="F7" s="437">
        <v>1</v>
      </c>
      <c r="G7" s="437">
        <v>2</v>
      </c>
      <c r="H7" s="437">
        <v>3</v>
      </c>
      <c r="I7" s="437">
        <v>4</v>
      </c>
      <c r="J7" s="437">
        <v>5</v>
      </c>
      <c r="K7" s="437">
        <v>6</v>
      </c>
      <c r="L7" s="437">
        <v>7</v>
      </c>
      <c r="M7" s="440"/>
      <c r="N7" s="442"/>
      <c r="IR7"/>
    </row>
    <row r="8" spans="1:14" ht="34.5" customHeight="1">
      <c r="A8" s="438"/>
      <c r="B8" s="438"/>
      <c r="C8" s="438"/>
      <c r="D8" s="438"/>
      <c r="E8" s="438" t="s">
        <v>80</v>
      </c>
      <c r="F8" s="438"/>
      <c r="G8" s="438">
        <f>G9</f>
        <v>0</v>
      </c>
      <c r="H8" s="438">
        <f>H9</f>
        <v>0</v>
      </c>
      <c r="I8" s="438">
        <f>I9</f>
        <v>0</v>
      </c>
      <c r="J8" s="443"/>
      <c r="K8" s="443"/>
      <c r="L8" s="444"/>
      <c r="M8" s="440"/>
      <c r="N8" s="442"/>
    </row>
    <row r="9" spans="1:14" ht="34.5" customHeight="1">
      <c r="A9" s="98" t="s">
        <v>103</v>
      </c>
      <c r="B9" s="293"/>
      <c r="C9" s="293"/>
      <c r="D9" s="99" t="s">
        <v>93</v>
      </c>
      <c r="E9" s="294" t="s">
        <v>104</v>
      </c>
      <c r="F9" s="438">
        <f>F10</f>
        <v>0</v>
      </c>
      <c r="G9" s="438">
        <f>G10</f>
        <v>0</v>
      </c>
      <c r="H9" s="438">
        <f>H10</f>
        <v>0</v>
      </c>
      <c r="I9" s="438">
        <f>I10</f>
        <v>0</v>
      </c>
      <c r="J9" s="443"/>
      <c r="K9" s="443"/>
      <c r="L9" s="444"/>
      <c r="M9" s="440"/>
      <c r="N9" s="442"/>
    </row>
    <row r="10" spans="1:14" ht="34.5" customHeight="1">
      <c r="A10" s="98" t="s">
        <v>103</v>
      </c>
      <c r="B10" s="98" t="s">
        <v>107</v>
      </c>
      <c r="C10" s="98"/>
      <c r="D10" s="99" t="s">
        <v>93</v>
      </c>
      <c r="E10" s="100" t="s">
        <v>109</v>
      </c>
      <c r="F10" s="438">
        <f>F11</f>
        <v>0</v>
      </c>
      <c r="G10" s="438">
        <f>G11</f>
        <v>0</v>
      </c>
      <c r="H10" s="438">
        <f>H11</f>
        <v>0</v>
      </c>
      <c r="I10" s="438">
        <f>I11</f>
        <v>0</v>
      </c>
      <c r="J10" s="443"/>
      <c r="K10" s="443"/>
      <c r="L10" s="444"/>
      <c r="M10" s="440"/>
      <c r="N10" s="442"/>
    </row>
    <row r="11" spans="1:252" s="426" customFormat="1" ht="34.5" customHeight="1">
      <c r="A11" s="94" t="s">
        <v>103</v>
      </c>
      <c r="B11" s="94" t="s">
        <v>107</v>
      </c>
      <c r="C11" s="94" t="s">
        <v>107</v>
      </c>
      <c r="D11" s="44" t="s">
        <v>93</v>
      </c>
      <c r="E11" s="95" t="s">
        <v>108</v>
      </c>
      <c r="F11" s="439"/>
      <c r="G11" s="439"/>
      <c r="H11" s="439"/>
      <c r="I11" s="439"/>
      <c r="J11" s="308"/>
      <c r="K11" s="308"/>
      <c r="L11" s="309"/>
      <c r="M11" s="440"/>
      <c r="N11" s="445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0"/>
      <c r="DQ11" s="440"/>
      <c r="DR11" s="440"/>
      <c r="DS11" s="440"/>
      <c r="DT11" s="440"/>
      <c r="DU11" s="440"/>
      <c r="DV11" s="440"/>
      <c r="DW11" s="440"/>
      <c r="DX11" s="440"/>
      <c r="DY11" s="440"/>
      <c r="DZ11" s="440"/>
      <c r="EA11" s="440"/>
      <c r="EB11" s="440"/>
      <c r="EC11" s="440"/>
      <c r="ED11" s="440"/>
      <c r="EE11" s="440"/>
      <c r="EF11" s="440"/>
      <c r="EG11" s="440"/>
      <c r="EH11" s="440"/>
      <c r="EI11" s="440"/>
      <c r="EJ11" s="440"/>
      <c r="EK11" s="440"/>
      <c r="EL11" s="440"/>
      <c r="EM11" s="440"/>
      <c r="EN11" s="440"/>
      <c r="EO11" s="440"/>
      <c r="EP11" s="440"/>
      <c r="EQ11" s="440"/>
      <c r="ER11" s="440"/>
      <c r="ES11" s="440"/>
      <c r="ET11" s="440"/>
      <c r="EU11" s="440"/>
      <c r="EV11" s="440"/>
      <c r="EW11" s="440"/>
      <c r="EX11" s="440"/>
      <c r="EY11" s="440"/>
      <c r="EZ11" s="440"/>
      <c r="FA11" s="440"/>
      <c r="FB11" s="440"/>
      <c r="FC11" s="440"/>
      <c r="FD11" s="440"/>
      <c r="FE11" s="440"/>
      <c r="FF11" s="440"/>
      <c r="FG11" s="440"/>
      <c r="FH11" s="440"/>
      <c r="FI11" s="440"/>
      <c r="FJ11" s="440"/>
      <c r="FK11" s="440"/>
      <c r="FL11" s="440"/>
      <c r="FM11" s="440"/>
      <c r="FN11" s="440"/>
      <c r="FO11" s="440"/>
      <c r="FP11" s="440"/>
      <c r="FQ11" s="440"/>
      <c r="FR11" s="440"/>
      <c r="FS11" s="440"/>
      <c r="FT11" s="440"/>
      <c r="FU11" s="440"/>
      <c r="FV11" s="440"/>
      <c r="FW11" s="440"/>
      <c r="FX11" s="440"/>
      <c r="FY11" s="440"/>
      <c r="FZ11" s="440"/>
      <c r="GA11" s="440"/>
      <c r="GB11" s="440"/>
      <c r="GC11" s="440"/>
      <c r="GD11" s="440"/>
      <c r="GE11" s="440"/>
      <c r="GF11" s="440"/>
      <c r="GG11" s="440"/>
      <c r="GH11" s="440"/>
      <c r="GI11" s="440"/>
      <c r="GJ11" s="440"/>
      <c r="GK11" s="440"/>
      <c r="GL11" s="440"/>
      <c r="GM11" s="440"/>
      <c r="GN11" s="440"/>
      <c r="GO11" s="440"/>
      <c r="GP11" s="440"/>
      <c r="GQ11" s="440"/>
      <c r="GR11" s="440"/>
      <c r="GS11" s="440"/>
      <c r="GT11" s="440"/>
      <c r="GU11" s="440"/>
      <c r="GV11" s="440"/>
      <c r="GW11" s="440"/>
      <c r="GX11" s="440"/>
      <c r="GY11" s="440"/>
      <c r="GZ11" s="440"/>
      <c r="HA11" s="440"/>
      <c r="HB11" s="440"/>
      <c r="HC11" s="440"/>
      <c r="HD11" s="440"/>
      <c r="HE11" s="440"/>
      <c r="HF11" s="440"/>
      <c r="HG11" s="440"/>
      <c r="HH11" s="440"/>
      <c r="HI11" s="440"/>
      <c r="HJ11" s="440"/>
      <c r="HK11" s="440"/>
      <c r="HL11" s="440"/>
      <c r="HM11" s="440"/>
      <c r="HN11" s="440"/>
      <c r="HO11" s="440"/>
      <c r="HP11" s="440"/>
      <c r="HQ11" s="440"/>
      <c r="HR11" s="440"/>
      <c r="HS11" s="440"/>
      <c r="HT11" s="440"/>
      <c r="HU11" s="440"/>
      <c r="HV11" s="440"/>
      <c r="HW11" s="440"/>
      <c r="HX11" s="440"/>
      <c r="HY11" s="440"/>
      <c r="HZ11" s="440"/>
      <c r="IA11" s="440"/>
      <c r="IB11" s="440"/>
      <c r="IC11" s="440"/>
      <c r="ID11" s="440"/>
      <c r="IE11" s="440"/>
      <c r="IF11" s="440"/>
      <c r="IG11" s="440"/>
      <c r="IH11" s="440"/>
      <c r="II11" s="440"/>
      <c r="IJ11" s="440"/>
      <c r="IK11" s="440"/>
      <c r="IL11" s="440"/>
      <c r="IM11" s="446"/>
      <c r="IN11" s="446"/>
      <c r="IO11" s="446"/>
      <c r="IP11" s="446"/>
      <c r="IQ11" s="446"/>
      <c r="IR11" s="26"/>
    </row>
    <row r="12" spans="1:252" ht="34.5" customHeight="1">
      <c r="A12" s="440"/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IR12"/>
    </row>
    <row r="13" spans="1:252" ht="34.5" customHeight="1">
      <c r="A13" s="440"/>
      <c r="B13" s="440"/>
      <c r="C13" s="440"/>
      <c r="D13" s="440"/>
      <c r="E13" s="440"/>
      <c r="F13" s="440"/>
      <c r="H13" s="440"/>
      <c r="I13" s="440"/>
      <c r="J13" s="440"/>
      <c r="K13" s="440"/>
      <c r="L13" s="440"/>
      <c r="M13" s="445"/>
      <c r="IR13"/>
    </row>
    <row r="14" spans="1:252" ht="34.5" customHeight="1">
      <c r="A14" s="440"/>
      <c r="B14" s="440"/>
      <c r="C14" s="440"/>
      <c r="D14" s="440"/>
      <c r="E14" s="440"/>
      <c r="F14" s="440"/>
      <c r="H14" s="440"/>
      <c r="I14" s="440"/>
      <c r="J14" s="440"/>
      <c r="K14" s="440"/>
      <c r="L14" s="440"/>
      <c r="M14" s="442"/>
      <c r="IR14"/>
    </row>
    <row r="15" spans="1:252" ht="34.5" customHeight="1">
      <c r="A15" s="440"/>
      <c r="B15" s="440"/>
      <c r="C15" s="440"/>
      <c r="D15" s="440"/>
      <c r="E15" s="440"/>
      <c r="F15" s="440"/>
      <c r="H15" s="440"/>
      <c r="I15" s="440"/>
      <c r="J15" s="440"/>
      <c r="K15" s="440"/>
      <c r="L15" s="440"/>
      <c r="M15" s="442"/>
      <c r="IR15"/>
    </row>
    <row r="16" spans="1:252" ht="34.5" customHeight="1">
      <c r="A16" s="440"/>
      <c r="E16" s="440"/>
      <c r="F16" s="440"/>
      <c r="H16" s="440"/>
      <c r="I16" s="440"/>
      <c r="J16" s="440"/>
      <c r="K16" s="440"/>
      <c r="L16" s="440"/>
      <c r="M16" s="442"/>
      <c r="IR16"/>
    </row>
    <row r="17" spans="1:252" ht="34.5" customHeight="1">
      <c r="A17" s="440"/>
      <c r="H17" s="440"/>
      <c r="I17" s="440"/>
      <c r="J17" s="440"/>
      <c r="K17" s="440"/>
      <c r="L17" s="440"/>
      <c r="M17" s="442"/>
      <c r="IR17"/>
    </row>
    <row r="18" spans="8:252" ht="34.5" customHeight="1">
      <c r="H18" s="440"/>
      <c r="I18" s="440"/>
      <c r="J18" s="440"/>
      <c r="K18" s="440"/>
      <c r="L18" s="440"/>
      <c r="M18" s="442"/>
      <c r="IR18"/>
    </row>
    <row r="19" spans="8:252" ht="34.5" customHeight="1">
      <c r="H19" s="440"/>
      <c r="I19" s="440"/>
      <c r="J19" s="440"/>
      <c r="K19" s="440"/>
      <c r="M19" s="442"/>
      <c r="IR19"/>
    </row>
    <row r="20" spans="1:252" ht="34.5" customHeight="1">
      <c r="A20"/>
      <c r="B20"/>
      <c r="C20"/>
      <c r="D20"/>
      <c r="E20"/>
      <c r="F20"/>
      <c r="G20"/>
      <c r="H20" s="440"/>
      <c r="M20" s="44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34.5" customHeight="1">
      <c r="A21"/>
      <c r="B21"/>
      <c r="C21"/>
      <c r="D21"/>
      <c r="E21"/>
      <c r="F21"/>
      <c r="G21"/>
      <c r="M21" s="44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34.5" customHeight="1">
      <c r="A22"/>
      <c r="B22"/>
      <c r="C22"/>
      <c r="D22"/>
      <c r="E22"/>
      <c r="F22"/>
      <c r="G22"/>
      <c r="M22" s="44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34.5" customHeight="1">
      <c r="A23"/>
      <c r="B23"/>
      <c r="C23"/>
      <c r="D23"/>
      <c r="E23"/>
      <c r="F23"/>
      <c r="G23"/>
      <c r="M23" s="44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34.5" customHeight="1">
      <c r="A24"/>
      <c r="B24"/>
      <c r="C24"/>
      <c r="D24"/>
      <c r="E24"/>
      <c r="F24"/>
      <c r="G24"/>
      <c r="M24" s="44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34.5" customHeight="1">
      <c r="A25"/>
      <c r="B25"/>
      <c r="C25"/>
      <c r="D25"/>
      <c r="E25"/>
      <c r="F25"/>
      <c r="G25"/>
      <c r="M25" s="44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34.5" customHeight="1">
      <c r="A26"/>
      <c r="B26"/>
      <c r="C26"/>
      <c r="D26"/>
      <c r="E26"/>
      <c r="F26"/>
      <c r="G26"/>
      <c r="M26" s="44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4.5" customHeight="1">
      <c r="A27"/>
      <c r="B27"/>
      <c r="C27"/>
      <c r="D27"/>
      <c r="E27"/>
      <c r="F27"/>
      <c r="G27"/>
      <c r="M27" s="44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34.5" customHeight="1">
      <c r="A28"/>
      <c r="B28"/>
      <c r="C28"/>
      <c r="D28"/>
      <c r="E28"/>
      <c r="F28"/>
      <c r="G28"/>
      <c r="M28" s="44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34.5" customHeight="1">
      <c r="A29"/>
      <c r="B29"/>
      <c r="C29"/>
      <c r="D29"/>
      <c r="E29"/>
      <c r="F29"/>
      <c r="G29"/>
      <c r="M29" s="44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F10" sqref="F10"/>
    </sheetView>
  </sheetViews>
  <sheetFormatPr defaultColWidth="8.75390625" defaultRowHeight="24.75" customHeight="1"/>
  <cols>
    <col min="1" max="3" width="5.875" style="0" customWidth="1"/>
    <col min="5" max="5" width="29.75390625" style="0" customWidth="1"/>
    <col min="6" max="6" width="10.375" style="290" customWidth="1"/>
    <col min="7" max="11" width="9.00390625" style="290" bestFit="1" customWidth="1"/>
  </cols>
  <sheetData>
    <row r="1" ht="24.75" customHeight="1">
      <c r="K1" s="290" t="s">
        <v>213</v>
      </c>
    </row>
    <row r="2" spans="1:11" ht="24.75" customHeight="1">
      <c r="A2" s="88" t="s">
        <v>214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0:11" ht="24.75" customHeight="1">
      <c r="J3" s="295" t="s">
        <v>77</v>
      </c>
      <c r="K3" s="295"/>
    </row>
    <row r="4" spans="1:11" ht="24.75" customHeight="1">
      <c r="A4" s="291" t="s">
        <v>97</v>
      </c>
      <c r="B4" s="291"/>
      <c r="C4" s="291"/>
      <c r="D4" s="90" t="s">
        <v>198</v>
      </c>
      <c r="E4" s="90" t="s">
        <v>135</v>
      </c>
      <c r="F4" s="90" t="s">
        <v>123</v>
      </c>
      <c r="G4" s="90"/>
      <c r="H4" s="90"/>
      <c r="I4" s="90"/>
      <c r="J4" s="90"/>
      <c r="K4" s="90"/>
    </row>
    <row r="5" spans="1:11" ht="24.75" customHeight="1">
      <c r="A5" s="90" t="s">
        <v>100</v>
      </c>
      <c r="B5" s="90" t="s">
        <v>101</v>
      </c>
      <c r="C5" s="90" t="s">
        <v>102</v>
      </c>
      <c r="D5" s="90"/>
      <c r="E5" s="90"/>
      <c r="F5" s="90" t="s">
        <v>89</v>
      </c>
      <c r="G5" s="90" t="s">
        <v>215</v>
      </c>
      <c r="H5" s="90" t="s">
        <v>212</v>
      </c>
      <c r="I5" s="90" t="s">
        <v>216</v>
      </c>
      <c r="J5" s="90" t="s">
        <v>217</v>
      </c>
      <c r="K5" s="90" t="s">
        <v>218</v>
      </c>
    </row>
    <row r="6" spans="1:11" ht="24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4.75" customHeight="1">
      <c r="A7" s="90"/>
      <c r="B7" s="90"/>
      <c r="C7" s="90"/>
      <c r="D7" s="90"/>
      <c r="E7" s="90" t="s">
        <v>80</v>
      </c>
      <c r="F7" s="90">
        <f aca="true" t="shared" si="0" ref="F7:K7">F8</f>
        <v>0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</row>
    <row r="8" spans="1:11" ht="24.75" customHeight="1">
      <c r="A8" s="98" t="s">
        <v>103</v>
      </c>
      <c r="B8" s="293"/>
      <c r="C8" s="293"/>
      <c r="D8" s="99" t="s">
        <v>93</v>
      </c>
      <c r="E8" s="294" t="s">
        <v>104</v>
      </c>
      <c r="F8" s="90">
        <f aca="true" t="shared" si="1" ref="F8:K8">F9</f>
        <v>0</v>
      </c>
      <c r="G8" s="90">
        <f t="shared" si="1"/>
        <v>0</v>
      </c>
      <c r="H8" s="90">
        <f t="shared" si="1"/>
        <v>0</v>
      </c>
      <c r="I8" s="90">
        <f t="shared" si="1"/>
        <v>0</v>
      </c>
      <c r="J8" s="90">
        <f t="shared" si="1"/>
        <v>0</v>
      </c>
      <c r="K8" s="90">
        <f t="shared" si="1"/>
        <v>0</v>
      </c>
    </row>
    <row r="9" spans="1:11" ht="24.75" customHeight="1">
      <c r="A9" s="98" t="s">
        <v>103</v>
      </c>
      <c r="B9" s="98" t="s">
        <v>107</v>
      </c>
      <c r="C9" s="98"/>
      <c r="D9" s="99" t="s">
        <v>93</v>
      </c>
      <c r="E9" s="100" t="s">
        <v>109</v>
      </c>
      <c r="F9" s="90">
        <f aca="true" t="shared" si="2" ref="F9:K9">F10</f>
        <v>0</v>
      </c>
      <c r="G9" s="90">
        <f t="shared" si="2"/>
        <v>0</v>
      </c>
      <c r="H9" s="90">
        <f t="shared" si="2"/>
        <v>0</v>
      </c>
      <c r="I9" s="90">
        <f t="shared" si="2"/>
        <v>0</v>
      </c>
      <c r="J9" s="90">
        <f t="shared" si="2"/>
        <v>0</v>
      </c>
      <c r="K9" s="90">
        <f t="shared" si="2"/>
        <v>0</v>
      </c>
    </row>
    <row r="10" spans="1:11" s="26" customFormat="1" ht="42.75" customHeight="1">
      <c r="A10" s="94" t="s">
        <v>103</v>
      </c>
      <c r="B10" s="94" t="s">
        <v>107</v>
      </c>
      <c r="C10" s="94" t="s">
        <v>107</v>
      </c>
      <c r="D10" s="44" t="s">
        <v>93</v>
      </c>
      <c r="E10" s="95" t="s">
        <v>108</v>
      </c>
      <c r="F10" s="97"/>
      <c r="G10" s="97"/>
      <c r="H10" s="97"/>
      <c r="I10" s="97"/>
      <c r="J10" s="97"/>
      <c r="K10" s="97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D13" sqref="D13"/>
    </sheetView>
  </sheetViews>
  <sheetFormatPr defaultColWidth="9.00390625" defaultRowHeight="14.25"/>
  <cols>
    <col min="1" max="1" width="37.00390625" style="0" bestFit="1" customWidth="1"/>
    <col min="2" max="2" width="15.50390625" style="290" customWidth="1"/>
    <col min="3" max="3" width="24.00390625" style="0" bestFit="1" customWidth="1"/>
    <col min="4" max="5" width="13.875" style="290" customWidth="1"/>
    <col min="6" max="6" width="13.875" style="0" customWidth="1"/>
  </cols>
  <sheetData>
    <row r="1" spans="1:6" ht="20.25" customHeight="1">
      <c r="A1" s="406"/>
      <c r="B1" s="407"/>
      <c r="C1" s="408"/>
      <c r="D1" s="407"/>
      <c r="E1" s="407"/>
      <c r="F1" s="409" t="s">
        <v>219</v>
      </c>
    </row>
    <row r="2" spans="1:6" ht="24" customHeight="1">
      <c r="A2" s="410" t="s">
        <v>220</v>
      </c>
      <c r="B2" s="410"/>
      <c r="C2" s="410"/>
      <c r="D2" s="410"/>
      <c r="E2" s="410"/>
      <c r="F2" s="410"/>
    </row>
    <row r="3" spans="1:6" ht="14.25" customHeight="1">
      <c r="A3" s="411"/>
      <c r="B3" s="411"/>
      <c r="C3" s="411"/>
      <c r="D3" s="412"/>
      <c r="E3" s="412"/>
      <c r="F3" s="413" t="s">
        <v>2</v>
      </c>
    </row>
    <row r="4" spans="1:6" ht="17.25" customHeight="1">
      <c r="A4" s="414" t="s">
        <v>3</v>
      </c>
      <c r="B4" s="415"/>
      <c r="C4" s="414" t="s">
        <v>4</v>
      </c>
      <c r="D4" s="415"/>
      <c r="E4" s="415"/>
      <c r="F4" s="414"/>
    </row>
    <row r="5" spans="1:6" ht="17.25" customHeight="1">
      <c r="A5" s="416" t="s">
        <v>5</v>
      </c>
      <c r="B5" s="416" t="s">
        <v>6</v>
      </c>
      <c r="C5" s="415" t="s">
        <v>5</v>
      </c>
      <c r="D5" s="416" t="s">
        <v>80</v>
      </c>
      <c r="E5" s="415" t="s">
        <v>221</v>
      </c>
      <c r="F5" s="416" t="s">
        <v>222</v>
      </c>
    </row>
    <row r="6" spans="1:6" s="26" customFormat="1" ht="15" customHeight="1">
      <c r="A6" s="417" t="s">
        <v>223</v>
      </c>
      <c r="B6" s="418">
        <v>168.7</v>
      </c>
      <c r="C6" s="417" t="s">
        <v>11</v>
      </c>
      <c r="D6" s="419"/>
      <c r="E6" s="419"/>
      <c r="F6" s="420"/>
    </row>
    <row r="7" spans="1:6" s="26" customFormat="1" ht="15" customHeight="1">
      <c r="A7" s="417" t="s">
        <v>224</v>
      </c>
      <c r="B7" s="418">
        <v>168.7</v>
      </c>
      <c r="C7" s="421" t="s">
        <v>15</v>
      </c>
      <c r="D7" s="419"/>
      <c r="E7" s="419"/>
      <c r="F7" s="420"/>
    </row>
    <row r="8" spans="1:6" s="26" customFormat="1" ht="15" customHeight="1">
      <c r="A8" s="417" t="s">
        <v>18</v>
      </c>
      <c r="B8" s="418"/>
      <c r="C8" s="417" t="s">
        <v>19</v>
      </c>
      <c r="D8" s="419"/>
      <c r="E8" s="419"/>
      <c r="F8" s="420"/>
    </row>
    <row r="9" spans="1:6" s="26" customFormat="1" ht="15" customHeight="1">
      <c r="A9" s="417" t="s">
        <v>225</v>
      </c>
      <c r="B9" s="418"/>
      <c r="C9" s="417" t="s">
        <v>23</v>
      </c>
      <c r="D9" s="419"/>
      <c r="E9" s="419"/>
      <c r="F9" s="420"/>
    </row>
    <row r="10" spans="1:6" s="26" customFormat="1" ht="15" customHeight="1">
      <c r="A10" s="417"/>
      <c r="B10" s="418"/>
      <c r="C10" s="417" t="s">
        <v>27</v>
      </c>
      <c r="D10" s="419"/>
      <c r="E10" s="419"/>
      <c r="F10" s="420"/>
    </row>
    <row r="11" spans="1:6" s="26" customFormat="1" ht="15" customHeight="1">
      <c r="A11" s="417"/>
      <c r="B11" s="418"/>
      <c r="C11" s="417" t="s">
        <v>31</v>
      </c>
      <c r="D11" s="419"/>
      <c r="E11" s="419"/>
      <c r="F11" s="420"/>
    </row>
    <row r="12" spans="1:6" s="26" customFormat="1" ht="15" customHeight="1">
      <c r="A12" s="417"/>
      <c r="B12" s="418"/>
      <c r="C12" s="417" t="s">
        <v>35</v>
      </c>
      <c r="D12" s="419"/>
      <c r="E12" s="419"/>
      <c r="F12" s="420"/>
    </row>
    <row r="13" spans="1:6" s="26" customFormat="1" ht="15" customHeight="1">
      <c r="A13" s="417"/>
      <c r="B13" s="418"/>
      <c r="C13" s="417" t="s">
        <v>39</v>
      </c>
      <c r="D13" s="419"/>
      <c r="E13" s="419"/>
      <c r="F13" s="420"/>
    </row>
    <row r="14" spans="1:6" s="26" customFormat="1" ht="15" customHeight="1">
      <c r="A14" s="422"/>
      <c r="B14" s="418"/>
      <c r="C14" s="417" t="s">
        <v>43</v>
      </c>
      <c r="D14" s="419"/>
      <c r="E14" s="419"/>
      <c r="F14" s="420"/>
    </row>
    <row r="15" spans="1:6" s="26" customFormat="1" ht="15" customHeight="1">
      <c r="A15" s="417"/>
      <c r="B15" s="418"/>
      <c r="C15" s="417" t="s">
        <v>46</v>
      </c>
      <c r="D15" s="419"/>
      <c r="E15" s="419"/>
      <c r="F15" s="420"/>
    </row>
    <row r="16" spans="1:6" s="26" customFormat="1" ht="15" customHeight="1">
      <c r="A16" s="417"/>
      <c r="B16" s="418"/>
      <c r="C16" s="417" t="s">
        <v>49</v>
      </c>
      <c r="D16" s="419"/>
      <c r="E16" s="419"/>
      <c r="F16" s="420"/>
    </row>
    <row r="17" spans="1:6" s="26" customFormat="1" ht="15" customHeight="1">
      <c r="A17" s="417"/>
      <c r="B17" s="418"/>
      <c r="C17" s="417" t="s">
        <v>52</v>
      </c>
      <c r="D17" s="419"/>
      <c r="E17" s="419"/>
      <c r="F17" s="420"/>
    </row>
    <row r="18" spans="1:6" s="26" customFormat="1" ht="15" customHeight="1">
      <c r="A18" s="417"/>
      <c r="B18" s="418"/>
      <c r="C18" s="423" t="s">
        <v>55</v>
      </c>
      <c r="D18" s="419">
        <v>168.7</v>
      </c>
      <c r="E18" s="419">
        <v>168.7</v>
      </c>
      <c r="F18" s="420"/>
    </row>
    <row r="19" spans="1:6" s="26" customFormat="1" ht="15" customHeight="1">
      <c r="A19" s="417"/>
      <c r="B19" s="418"/>
      <c r="C19" s="423" t="s">
        <v>58</v>
      </c>
      <c r="D19" s="419"/>
      <c r="E19" s="419"/>
      <c r="F19" s="420"/>
    </row>
    <row r="20" spans="1:6" s="26" customFormat="1" ht="15" customHeight="1">
      <c r="A20" s="417"/>
      <c r="B20" s="418"/>
      <c r="C20" s="423" t="s">
        <v>61</v>
      </c>
      <c r="D20" s="419"/>
      <c r="E20" s="419"/>
      <c r="F20" s="420"/>
    </row>
    <row r="21" spans="1:6" s="26" customFormat="1" ht="15" customHeight="1">
      <c r="A21" s="417"/>
      <c r="B21" s="418"/>
      <c r="C21" s="423" t="s">
        <v>64</v>
      </c>
      <c r="D21" s="419"/>
      <c r="E21" s="419"/>
      <c r="F21" s="420"/>
    </row>
    <row r="22" spans="1:6" s="26" customFormat="1" ht="15" customHeight="1">
      <c r="A22" s="417"/>
      <c r="B22" s="418"/>
      <c r="C22" s="423" t="s">
        <v>65</v>
      </c>
      <c r="D22" s="419"/>
      <c r="E22" s="419"/>
      <c r="F22" s="420"/>
    </row>
    <row r="23" spans="1:6" s="26" customFormat="1" ht="15" customHeight="1">
      <c r="A23" s="417"/>
      <c r="B23" s="418"/>
      <c r="C23" s="423" t="s">
        <v>66</v>
      </c>
      <c r="D23" s="419"/>
      <c r="E23" s="419"/>
      <c r="F23" s="420"/>
    </row>
    <row r="24" spans="1:6" s="26" customFormat="1" ht="15" customHeight="1">
      <c r="A24" s="417"/>
      <c r="B24" s="418"/>
      <c r="C24" s="423" t="s">
        <v>67</v>
      </c>
      <c r="D24" s="419"/>
      <c r="E24" s="419"/>
      <c r="F24" s="420"/>
    </row>
    <row r="25" spans="1:6" s="26" customFormat="1" ht="15" customHeight="1">
      <c r="A25" s="417"/>
      <c r="B25" s="418"/>
      <c r="C25" s="423" t="s">
        <v>68</v>
      </c>
      <c r="D25" s="419"/>
      <c r="E25" s="419"/>
      <c r="F25" s="420"/>
    </row>
    <row r="26" spans="1:6" s="26" customFormat="1" ht="15" customHeight="1">
      <c r="A26" s="424" t="s">
        <v>69</v>
      </c>
      <c r="B26" s="418">
        <v>168.7</v>
      </c>
      <c r="C26" s="424" t="s">
        <v>70</v>
      </c>
      <c r="D26" s="419">
        <v>168.7</v>
      </c>
      <c r="E26" s="419">
        <v>168.7</v>
      </c>
      <c r="F26" s="420"/>
    </row>
    <row r="27" spans="1:6" ht="14.25" customHeight="1">
      <c r="A27" s="425"/>
      <c r="B27" s="425"/>
      <c r="C27" s="425"/>
      <c r="D27" s="425"/>
      <c r="E27" s="425"/>
      <c r="F27" s="42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H18" sqref="H18"/>
    </sheetView>
  </sheetViews>
  <sheetFormatPr defaultColWidth="6.875" defaultRowHeight="18.75" customHeight="1"/>
  <cols>
    <col min="1" max="2" width="5.375" style="371" customWidth="1"/>
    <col min="3" max="3" width="5.375" style="372" customWidth="1"/>
    <col min="4" max="4" width="10.50390625" style="373" customWidth="1"/>
    <col min="5" max="5" width="30.50390625" style="374" customWidth="1"/>
    <col min="6" max="13" width="8.625" style="375" customWidth="1"/>
    <col min="14" max="18" width="8.625" style="376" customWidth="1"/>
    <col min="19" max="19" width="8.625" style="377" customWidth="1"/>
    <col min="20" max="247" width="8.00390625" style="376" customWidth="1"/>
    <col min="248" max="252" width="6.875" style="377" customWidth="1"/>
    <col min="253" max="16384" width="6.875" style="377" customWidth="1"/>
  </cols>
  <sheetData>
    <row r="1" spans="1:252" ht="23.25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Q1" s="378"/>
      <c r="R1" s="378"/>
      <c r="S1" s="378" t="s">
        <v>226</v>
      </c>
      <c r="IN1"/>
      <c r="IO1"/>
      <c r="IP1"/>
      <c r="IQ1"/>
      <c r="IR1"/>
    </row>
    <row r="2" spans="1:252" ht="23.25" customHeight="1">
      <c r="A2" s="379" t="s">
        <v>227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IN2"/>
      <c r="IO2"/>
      <c r="IP2"/>
      <c r="IQ2"/>
      <c r="IR2"/>
    </row>
    <row r="3" spans="1:252" s="369" customFormat="1" ht="23.25" customHeight="1">
      <c r="A3" s="380"/>
      <c r="B3" s="380"/>
      <c r="C3" s="381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Q3" s="378"/>
      <c r="R3" s="378"/>
      <c r="S3" s="399" t="s">
        <v>77</v>
      </c>
      <c r="IN3"/>
      <c r="IO3"/>
      <c r="IP3"/>
      <c r="IQ3"/>
      <c r="IR3"/>
    </row>
    <row r="4" spans="1:252" s="369" customFormat="1" ht="24.75" customHeight="1">
      <c r="A4" s="382" t="s">
        <v>114</v>
      </c>
      <c r="B4" s="382"/>
      <c r="C4" s="382"/>
      <c r="D4" s="186" t="s">
        <v>78</v>
      </c>
      <c r="E4" s="186" t="s">
        <v>98</v>
      </c>
      <c r="F4" s="186" t="s">
        <v>228</v>
      </c>
      <c r="G4" s="383" t="s">
        <v>116</v>
      </c>
      <c r="H4" s="383"/>
      <c r="I4" s="383"/>
      <c r="J4" s="383"/>
      <c r="K4" s="383" t="s">
        <v>117</v>
      </c>
      <c r="L4" s="383"/>
      <c r="M4" s="383"/>
      <c r="N4" s="383"/>
      <c r="O4" s="383"/>
      <c r="P4" s="383"/>
      <c r="Q4" s="383"/>
      <c r="R4" s="383"/>
      <c r="S4" s="186" t="s">
        <v>120</v>
      </c>
      <c r="IN4"/>
      <c r="IO4"/>
      <c r="IP4"/>
      <c r="IQ4"/>
      <c r="IR4"/>
    </row>
    <row r="5" spans="1:252" s="369" customFormat="1" ht="24.75" customHeight="1">
      <c r="A5" s="186" t="s">
        <v>100</v>
      </c>
      <c r="B5" s="186"/>
      <c r="C5" s="186" t="s">
        <v>101</v>
      </c>
      <c r="D5" s="186"/>
      <c r="E5" s="186"/>
      <c r="F5" s="186"/>
      <c r="G5" s="186" t="s">
        <v>80</v>
      </c>
      <c r="H5" s="186" t="s">
        <v>121</v>
      </c>
      <c r="I5" s="186" t="s">
        <v>122</v>
      </c>
      <c r="J5" s="186" t="s">
        <v>123</v>
      </c>
      <c r="K5" s="186" t="s">
        <v>80</v>
      </c>
      <c r="L5" s="186" t="s">
        <v>124</v>
      </c>
      <c r="M5" s="186" t="s">
        <v>125</v>
      </c>
      <c r="N5" s="186" t="s">
        <v>126</v>
      </c>
      <c r="O5" s="186" t="s">
        <v>127</v>
      </c>
      <c r="P5" s="186" t="s">
        <v>128</v>
      </c>
      <c r="Q5" s="186" t="s">
        <v>129</v>
      </c>
      <c r="R5" s="186" t="s">
        <v>130</v>
      </c>
      <c r="S5" s="186"/>
      <c r="IN5"/>
      <c r="IO5"/>
      <c r="IP5"/>
      <c r="IQ5"/>
      <c r="IR5"/>
    </row>
    <row r="6" spans="1:252" ht="24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IN6"/>
      <c r="IO6"/>
      <c r="IP6"/>
      <c r="IQ6"/>
      <c r="IR6"/>
    </row>
    <row r="7" spans="1:252" ht="24.75" customHeight="1">
      <c r="A7" s="392" t="s">
        <v>92</v>
      </c>
      <c r="B7" s="392"/>
      <c r="C7" s="394" t="s">
        <v>92</v>
      </c>
      <c r="D7" s="394" t="s">
        <v>92</v>
      </c>
      <c r="E7" s="394" t="s">
        <v>92</v>
      </c>
      <c r="F7" s="394">
        <v>1</v>
      </c>
      <c r="G7" s="394">
        <v>2</v>
      </c>
      <c r="H7" s="394">
        <v>3</v>
      </c>
      <c r="I7" s="392">
        <v>4</v>
      </c>
      <c r="J7" s="392">
        <v>5</v>
      </c>
      <c r="K7" s="394">
        <v>6</v>
      </c>
      <c r="L7" s="394">
        <v>7</v>
      </c>
      <c r="M7" s="394">
        <v>8</v>
      </c>
      <c r="N7" s="392">
        <v>9</v>
      </c>
      <c r="O7" s="392">
        <v>10</v>
      </c>
      <c r="P7" s="394">
        <v>11</v>
      </c>
      <c r="Q7" s="394">
        <v>12</v>
      </c>
      <c r="R7" s="394">
        <v>13</v>
      </c>
      <c r="S7" s="400">
        <v>14</v>
      </c>
      <c r="IN7"/>
      <c r="IO7"/>
      <c r="IP7"/>
      <c r="IQ7"/>
      <c r="IR7"/>
    </row>
    <row r="8" spans="1:256" s="85" customFormat="1" ht="24.75" customHeight="1">
      <c r="A8" s="386"/>
      <c r="B8" s="386"/>
      <c r="C8" s="387"/>
      <c r="D8" s="387"/>
      <c r="E8" s="387" t="s">
        <v>80</v>
      </c>
      <c r="F8" s="387">
        <f>F9</f>
        <v>168.7</v>
      </c>
      <c r="G8" s="387">
        <f aca="true" t="shared" si="0" ref="G8:R8">G9</f>
        <v>128.7</v>
      </c>
      <c r="H8" s="387">
        <f t="shared" si="0"/>
        <v>104</v>
      </c>
      <c r="I8" s="387">
        <f t="shared" si="0"/>
        <v>24.7</v>
      </c>
      <c r="J8" s="387">
        <f t="shared" si="0"/>
        <v>0</v>
      </c>
      <c r="K8" s="387">
        <f t="shared" si="0"/>
        <v>40</v>
      </c>
      <c r="L8" s="387">
        <f t="shared" si="0"/>
        <v>35</v>
      </c>
      <c r="M8" s="387">
        <f t="shared" si="0"/>
        <v>0</v>
      </c>
      <c r="N8" s="387">
        <f t="shared" si="0"/>
        <v>0</v>
      </c>
      <c r="O8" s="387">
        <f t="shared" si="0"/>
        <v>0</v>
      </c>
      <c r="P8" s="387">
        <f t="shared" si="0"/>
        <v>0</v>
      </c>
      <c r="Q8" s="387">
        <f t="shared" si="0"/>
        <v>5</v>
      </c>
      <c r="R8" s="387">
        <f t="shared" si="0"/>
        <v>0</v>
      </c>
      <c r="S8" s="401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  <c r="DP8" s="402"/>
      <c r="DQ8" s="402"/>
      <c r="DR8" s="402"/>
      <c r="DS8" s="402"/>
      <c r="DT8" s="402"/>
      <c r="DU8" s="402"/>
      <c r="DV8" s="402"/>
      <c r="DW8" s="402"/>
      <c r="DX8" s="402"/>
      <c r="DY8" s="402"/>
      <c r="DZ8" s="402"/>
      <c r="EA8" s="402"/>
      <c r="EB8" s="402"/>
      <c r="EC8" s="402"/>
      <c r="ED8" s="402"/>
      <c r="EE8" s="402"/>
      <c r="EF8" s="402"/>
      <c r="EG8" s="402"/>
      <c r="EH8" s="402"/>
      <c r="EI8" s="402"/>
      <c r="EJ8" s="402"/>
      <c r="EK8" s="402"/>
      <c r="EL8" s="402"/>
      <c r="EM8" s="402"/>
      <c r="EN8" s="402"/>
      <c r="EO8" s="402"/>
      <c r="EP8" s="402"/>
      <c r="EQ8" s="402"/>
      <c r="ER8" s="402"/>
      <c r="ES8" s="402"/>
      <c r="ET8" s="402"/>
      <c r="EU8" s="402"/>
      <c r="EV8" s="402"/>
      <c r="EW8" s="402"/>
      <c r="EX8" s="402"/>
      <c r="EY8" s="402"/>
      <c r="EZ8" s="402"/>
      <c r="FA8" s="402"/>
      <c r="FB8" s="402"/>
      <c r="FC8" s="402"/>
      <c r="FD8" s="402"/>
      <c r="FE8" s="402"/>
      <c r="FF8" s="402"/>
      <c r="FG8" s="402"/>
      <c r="FH8" s="402"/>
      <c r="FI8" s="402"/>
      <c r="FJ8" s="402"/>
      <c r="FK8" s="402"/>
      <c r="FL8" s="402"/>
      <c r="FM8" s="402"/>
      <c r="FN8" s="402"/>
      <c r="FO8" s="402"/>
      <c r="FP8" s="402"/>
      <c r="FQ8" s="402"/>
      <c r="FR8" s="402"/>
      <c r="FS8" s="402"/>
      <c r="FT8" s="402"/>
      <c r="FU8" s="402"/>
      <c r="FV8" s="402"/>
      <c r="FW8" s="402"/>
      <c r="FX8" s="402"/>
      <c r="FY8" s="402"/>
      <c r="FZ8" s="402"/>
      <c r="GA8" s="402"/>
      <c r="GB8" s="402"/>
      <c r="GC8" s="402"/>
      <c r="GD8" s="402"/>
      <c r="GE8" s="402"/>
      <c r="GF8" s="402"/>
      <c r="GG8" s="402"/>
      <c r="GH8" s="402"/>
      <c r="GI8" s="402"/>
      <c r="GJ8" s="402"/>
      <c r="GK8" s="402"/>
      <c r="GL8" s="402"/>
      <c r="GM8" s="402"/>
      <c r="GN8" s="402"/>
      <c r="GO8" s="402"/>
      <c r="GP8" s="402"/>
      <c r="GQ8" s="402"/>
      <c r="GR8" s="402"/>
      <c r="GS8" s="402"/>
      <c r="GT8" s="402"/>
      <c r="GU8" s="402"/>
      <c r="GV8" s="402"/>
      <c r="GW8" s="402"/>
      <c r="GX8" s="402"/>
      <c r="GY8" s="402"/>
      <c r="GZ8" s="402"/>
      <c r="HA8" s="402"/>
      <c r="HB8" s="402"/>
      <c r="HC8" s="402"/>
      <c r="HD8" s="402"/>
      <c r="HE8" s="402"/>
      <c r="HF8" s="402"/>
      <c r="HG8" s="402"/>
      <c r="HH8" s="402"/>
      <c r="HI8" s="402"/>
      <c r="HJ8" s="402"/>
      <c r="HK8" s="402"/>
      <c r="HL8" s="402"/>
      <c r="HM8" s="402"/>
      <c r="HN8" s="402"/>
      <c r="HO8" s="402"/>
      <c r="HP8" s="402"/>
      <c r="HQ8" s="402"/>
      <c r="HR8" s="402"/>
      <c r="HS8" s="402"/>
      <c r="HT8" s="402"/>
      <c r="HU8" s="402"/>
      <c r="HV8" s="402"/>
      <c r="HW8" s="402"/>
      <c r="HX8" s="402"/>
      <c r="HY8" s="402"/>
      <c r="HZ8" s="402"/>
      <c r="IA8" s="402"/>
      <c r="IB8" s="402"/>
      <c r="IC8" s="402"/>
      <c r="ID8" s="402"/>
      <c r="IE8" s="402"/>
      <c r="IF8" s="402"/>
      <c r="IG8" s="402"/>
      <c r="IH8" s="402"/>
      <c r="II8" s="402"/>
      <c r="IJ8" s="402"/>
      <c r="IK8" s="402"/>
      <c r="IL8" s="402"/>
      <c r="IM8" s="402"/>
      <c r="IN8" s="405"/>
      <c r="IO8" s="405"/>
      <c r="IP8" s="405"/>
      <c r="IQ8" s="405"/>
      <c r="IR8" s="405"/>
      <c r="IS8" s="405"/>
      <c r="IT8" s="405"/>
      <c r="IU8" s="405"/>
      <c r="IV8" s="405"/>
    </row>
    <row r="9" spans="1:256" s="85" customFormat="1" ht="24.75" customHeight="1">
      <c r="A9" s="98" t="s">
        <v>103</v>
      </c>
      <c r="B9" s="293"/>
      <c r="C9" s="293"/>
      <c r="D9" s="99" t="s">
        <v>93</v>
      </c>
      <c r="E9" s="294" t="s">
        <v>104</v>
      </c>
      <c r="F9" s="387">
        <f>F10+F12+F14</f>
        <v>168.7</v>
      </c>
      <c r="G9" s="387">
        <f aca="true" t="shared" si="1" ref="G9:R9">G10+G12+G14</f>
        <v>128.7</v>
      </c>
      <c r="H9" s="387">
        <f t="shared" si="1"/>
        <v>104</v>
      </c>
      <c r="I9" s="387">
        <f t="shared" si="1"/>
        <v>24.7</v>
      </c>
      <c r="J9" s="387">
        <f t="shared" si="1"/>
        <v>0</v>
      </c>
      <c r="K9" s="387">
        <f t="shared" si="1"/>
        <v>40</v>
      </c>
      <c r="L9" s="387">
        <f t="shared" si="1"/>
        <v>35</v>
      </c>
      <c r="M9" s="387">
        <f t="shared" si="1"/>
        <v>0</v>
      </c>
      <c r="N9" s="387">
        <f t="shared" si="1"/>
        <v>0</v>
      </c>
      <c r="O9" s="387">
        <f t="shared" si="1"/>
        <v>0</v>
      </c>
      <c r="P9" s="387">
        <f t="shared" si="1"/>
        <v>0</v>
      </c>
      <c r="Q9" s="387">
        <f t="shared" si="1"/>
        <v>5</v>
      </c>
      <c r="R9" s="387">
        <f t="shared" si="1"/>
        <v>0</v>
      </c>
      <c r="S9" s="401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402"/>
      <c r="DO9" s="402"/>
      <c r="DP9" s="402"/>
      <c r="DQ9" s="402"/>
      <c r="DR9" s="402"/>
      <c r="DS9" s="402"/>
      <c r="DT9" s="402"/>
      <c r="DU9" s="402"/>
      <c r="DV9" s="402"/>
      <c r="DW9" s="402"/>
      <c r="DX9" s="402"/>
      <c r="DY9" s="402"/>
      <c r="DZ9" s="402"/>
      <c r="EA9" s="402"/>
      <c r="EB9" s="402"/>
      <c r="EC9" s="402"/>
      <c r="ED9" s="402"/>
      <c r="EE9" s="402"/>
      <c r="EF9" s="402"/>
      <c r="EG9" s="402"/>
      <c r="EH9" s="402"/>
      <c r="EI9" s="402"/>
      <c r="EJ9" s="402"/>
      <c r="EK9" s="402"/>
      <c r="EL9" s="402"/>
      <c r="EM9" s="402"/>
      <c r="EN9" s="402"/>
      <c r="EO9" s="402"/>
      <c r="EP9" s="402"/>
      <c r="EQ9" s="402"/>
      <c r="ER9" s="402"/>
      <c r="ES9" s="402"/>
      <c r="ET9" s="402"/>
      <c r="EU9" s="402"/>
      <c r="EV9" s="402"/>
      <c r="EW9" s="402"/>
      <c r="EX9" s="402"/>
      <c r="EY9" s="402"/>
      <c r="EZ9" s="402"/>
      <c r="FA9" s="402"/>
      <c r="FB9" s="402"/>
      <c r="FC9" s="402"/>
      <c r="FD9" s="402"/>
      <c r="FE9" s="402"/>
      <c r="FF9" s="402"/>
      <c r="FG9" s="402"/>
      <c r="FH9" s="402"/>
      <c r="FI9" s="402"/>
      <c r="FJ9" s="402"/>
      <c r="FK9" s="402"/>
      <c r="FL9" s="402"/>
      <c r="FM9" s="402"/>
      <c r="FN9" s="402"/>
      <c r="FO9" s="402"/>
      <c r="FP9" s="402"/>
      <c r="FQ9" s="402"/>
      <c r="FR9" s="402"/>
      <c r="FS9" s="402"/>
      <c r="FT9" s="402"/>
      <c r="FU9" s="402"/>
      <c r="FV9" s="402"/>
      <c r="FW9" s="402"/>
      <c r="FX9" s="402"/>
      <c r="FY9" s="402"/>
      <c r="FZ9" s="402"/>
      <c r="GA9" s="402"/>
      <c r="GB9" s="402"/>
      <c r="GC9" s="402"/>
      <c r="GD9" s="402"/>
      <c r="GE9" s="402"/>
      <c r="GF9" s="402"/>
      <c r="GG9" s="402"/>
      <c r="GH9" s="402"/>
      <c r="GI9" s="402"/>
      <c r="GJ9" s="402"/>
      <c r="GK9" s="402"/>
      <c r="GL9" s="402"/>
      <c r="GM9" s="402"/>
      <c r="GN9" s="402"/>
      <c r="GO9" s="402"/>
      <c r="GP9" s="402"/>
      <c r="GQ9" s="402"/>
      <c r="GR9" s="402"/>
      <c r="GS9" s="402"/>
      <c r="GT9" s="402"/>
      <c r="GU9" s="402"/>
      <c r="GV9" s="402"/>
      <c r="GW9" s="402"/>
      <c r="GX9" s="402"/>
      <c r="GY9" s="402"/>
      <c r="GZ9" s="402"/>
      <c r="HA9" s="402"/>
      <c r="HB9" s="402"/>
      <c r="HC9" s="402"/>
      <c r="HD9" s="402"/>
      <c r="HE9" s="402"/>
      <c r="HF9" s="402"/>
      <c r="HG9" s="402"/>
      <c r="HH9" s="402"/>
      <c r="HI9" s="402"/>
      <c r="HJ9" s="402"/>
      <c r="HK9" s="402"/>
      <c r="HL9" s="402"/>
      <c r="HM9" s="402"/>
      <c r="HN9" s="402"/>
      <c r="HO9" s="402"/>
      <c r="HP9" s="402"/>
      <c r="HQ9" s="402"/>
      <c r="HR9" s="402"/>
      <c r="HS9" s="402"/>
      <c r="HT9" s="402"/>
      <c r="HU9" s="402"/>
      <c r="HV9" s="402"/>
      <c r="HW9" s="402"/>
      <c r="HX9" s="402"/>
      <c r="HY9" s="402"/>
      <c r="HZ9" s="402"/>
      <c r="IA9" s="402"/>
      <c r="IB9" s="402"/>
      <c r="IC9" s="402"/>
      <c r="ID9" s="402"/>
      <c r="IE9" s="402"/>
      <c r="IF9" s="402"/>
      <c r="IG9" s="402"/>
      <c r="IH9" s="402"/>
      <c r="II9" s="402"/>
      <c r="IJ9" s="402"/>
      <c r="IK9" s="402"/>
      <c r="IL9" s="402"/>
      <c r="IM9" s="402"/>
      <c r="IN9" s="405"/>
      <c r="IO9" s="405"/>
      <c r="IP9" s="405"/>
      <c r="IQ9" s="405"/>
      <c r="IR9" s="405"/>
      <c r="IS9" s="405"/>
      <c r="IT9" s="405"/>
      <c r="IU9" s="405"/>
      <c r="IV9" s="405"/>
    </row>
    <row r="10" spans="1:19" ht="24.75" customHeight="1">
      <c r="A10" s="98" t="s">
        <v>103</v>
      </c>
      <c r="B10" s="98" t="s">
        <v>105</v>
      </c>
      <c r="C10" s="293"/>
      <c r="D10" s="99" t="s">
        <v>93</v>
      </c>
      <c r="E10" s="294" t="s">
        <v>106</v>
      </c>
      <c r="F10" s="394">
        <f>F11</f>
        <v>104</v>
      </c>
      <c r="G10" s="394">
        <f aca="true" t="shared" si="2" ref="G10:R10">G11</f>
        <v>104</v>
      </c>
      <c r="H10" s="394">
        <f t="shared" si="2"/>
        <v>104</v>
      </c>
      <c r="I10" s="394">
        <f t="shared" si="2"/>
        <v>0</v>
      </c>
      <c r="J10" s="394">
        <f t="shared" si="2"/>
        <v>0</v>
      </c>
      <c r="K10" s="394">
        <f t="shared" si="2"/>
        <v>0</v>
      </c>
      <c r="L10" s="394">
        <f t="shared" si="2"/>
        <v>0</v>
      </c>
      <c r="M10" s="394">
        <f t="shared" si="2"/>
        <v>0</v>
      </c>
      <c r="N10" s="394">
        <f t="shared" si="2"/>
        <v>0</v>
      </c>
      <c r="O10" s="394">
        <f t="shared" si="2"/>
        <v>0</v>
      </c>
      <c r="P10" s="394">
        <f t="shared" si="2"/>
        <v>0</v>
      </c>
      <c r="Q10" s="394">
        <f t="shared" si="2"/>
        <v>0</v>
      </c>
      <c r="R10" s="394">
        <f t="shared" si="2"/>
        <v>0</v>
      </c>
      <c r="S10" s="400"/>
    </row>
    <row r="11" spans="1:252" s="370" customFormat="1" ht="24.75" customHeight="1">
      <c r="A11" s="94" t="s">
        <v>103</v>
      </c>
      <c r="B11" s="94" t="s">
        <v>105</v>
      </c>
      <c r="C11" s="94" t="s">
        <v>107</v>
      </c>
      <c r="D11" s="44" t="s">
        <v>93</v>
      </c>
      <c r="E11" s="95" t="s">
        <v>108</v>
      </c>
      <c r="F11" s="96">
        <v>104</v>
      </c>
      <c r="G11" s="395">
        <f>SUM(H11:J11)</f>
        <v>104</v>
      </c>
      <c r="H11" s="395">
        <v>104</v>
      </c>
      <c r="I11" s="395"/>
      <c r="J11" s="395"/>
      <c r="K11" s="395">
        <f>SUM(L11:R11)</f>
        <v>0</v>
      </c>
      <c r="L11" s="395"/>
      <c r="M11" s="395"/>
      <c r="N11" s="395"/>
      <c r="O11" s="395"/>
      <c r="P11" s="395"/>
      <c r="Q11" s="395"/>
      <c r="R11" s="395"/>
      <c r="S11" s="40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3"/>
      <c r="CZ11" s="393"/>
      <c r="DA11" s="393"/>
      <c r="DB11" s="393"/>
      <c r="DC11" s="393"/>
      <c r="DD11" s="393"/>
      <c r="DE11" s="393"/>
      <c r="DF11" s="393"/>
      <c r="DG11" s="393"/>
      <c r="DH11" s="393"/>
      <c r="DI11" s="393"/>
      <c r="DJ11" s="393"/>
      <c r="DK11" s="393"/>
      <c r="DL11" s="393"/>
      <c r="DM11" s="393"/>
      <c r="DN11" s="393"/>
      <c r="DO11" s="393"/>
      <c r="DP11" s="393"/>
      <c r="DQ11" s="393"/>
      <c r="DR11" s="393"/>
      <c r="DS11" s="393"/>
      <c r="DT11" s="393"/>
      <c r="DU11" s="393"/>
      <c r="DV11" s="393"/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/>
      <c r="EH11" s="393"/>
      <c r="EI11" s="393"/>
      <c r="EJ11" s="393"/>
      <c r="EK11" s="393"/>
      <c r="EL11" s="393"/>
      <c r="EM11" s="393"/>
      <c r="EN11" s="393"/>
      <c r="EO11" s="393"/>
      <c r="EP11" s="393"/>
      <c r="EQ11" s="393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  <c r="FL11" s="393"/>
      <c r="FM11" s="393"/>
      <c r="FN11" s="393"/>
      <c r="FO11" s="393"/>
      <c r="FP11" s="393"/>
      <c r="FQ11" s="393"/>
      <c r="FR11" s="393"/>
      <c r="FS11" s="393"/>
      <c r="FT11" s="393"/>
      <c r="FU11" s="393"/>
      <c r="FV11" s="393"/>
      <c r="FW11" s="393"/>
      <c r="FX11" s="393"/>
      <c r="FY11" s="393"/>
      <c r="FZ11" s="393"/>
      <c r="GA11" s="393"/>
      <c r="GB11" s="393"/>
      <c r="GC11" s="393"/>
      <c r="GD11" s="393"/>
      <c r="GE11" s="393"/>
      <c r="GF11" s="393"/>
      <c r="GG11" s="393"/>
      <c r="GH11" s="393"/>
      <c r="GI11" s="393"/>
      <c r="GJ11" s="393"/>
      <c r="GK11" s="393"/>
      <c r="GL11" s="393"/>
      <c r="GM11" s="393"/>
      <c r="GN11" s="393"/>
      <c r="GO11" s="393"/>
      <c r="GP11" s="393"/>
      <c r="GQ11" s="393"/>
      <c r="GR11" s="393"/>
      <c r="GS11" s="393"/>
      <c r="GT11" s="393"/>
      <c r="GU11" s="393"/>
      <c r="GV11" s="393"/>
      <c r="GW11" s="393"/>
      <c r="GX11" s="393"/>
      <c r="GY11" s="393"/>
      <c r="GZ11" s="393"/>
      <c r="HA11" s="393"/>
      <c r="HB11" s="393"/>
      <c r="HC11" s="393"/>
      <c r="HD11" s="393"/>
      <c r="HE11" s="393"/>
      <c r="HF11" s="393"/>
      <c r="HG11" s="393"/>
      <c r="HH11" s="393"/>
      <c r="HI11" s="393"/>
      <c r="HJ11" s="393"/>
      <c r="HK11" s="393"/>
      <c r="HL11" s="393"/>
      <c r="HM11" s="393"/>
      <c r="HN11" s="393"/>
      <c r="HO11" s="393"/>
      <c r="HP11" s="393"/>
      <c r="HQ11" s="393"/>
      <c r="HR11" s="393"/>
      <c r="HS11" s="393"/>
      <c r="HT11" s="393"/>
      <c r="HU11" s="393"/>
      <c r="HV11" s="393"/>
      <c r="HW11" s="393"/>
      <c r="HX11" s="393"/>
      <c r="HY11" s="393"/>
      <c r="HZ11" s="393"/>
      <c r="IA11" s="393"/>
      <c r="IB11" s="393"/>
      <c r="IC11" s="393"/>
      <c r="ID11" s="393"/>
      <c r="IE11" s="393"/>
      <c r="IF11" s="393"/>
      <c r="IG11" s="393"/>
      <c r="IH11" s="393"/>
      <c r="II11" s="393"/>
      <c r="IJ11" s="393"/>
      <c r="IK11" s="393"/>
      <c r="IL11" s="393"/>
      <c r="IM11" s="393"/>
      <c r="IN11" s="26"/>
      <c r="IO11" s="26"/>
      <c r="IP11" s="26"/>
      <c r="IQ11" s="26"/>
      <c r="IR11" s="26"/>
    </row>
    <row r="12" spans="1:252" s="370" customFormat="1" ht="24.75" customHeight="1">
      <c r="A12" s="98" t="s">
        <v>103</v>
      </c>
      <c r="B12" s="98" t="s">
        <v>107</v>
      </c>
      <c r="C12" s="98"/>
      <c r="D12" s="99" t="s">
        <v>93</v>
      </c>
      <c r="E12" s="100" t="s">
        <v>109</v>
      </c>
      <c r="F12" s="96">
        <f>F13</f>
        <v>24.7</v>
      </c>
      <c r="G12" s="96">
        <f aca="true" t="shared" si="3" ref="G12:R12">G13</f>
        <v>24.7</v>
      </c>
      <c r="H12" s="96">
        <f t="shared" si="3"/>
        <v>0</v>
      </c>
      <c r="I12" s="96">
        <f t="shared" si="3"/>
        <v>24.7</v>
      </c>
      <c r="J12" s="96">
        <f t="shared" si="3"/>
        <v>0</v>
      </c>
      <c r="K12" s="96">
        <f t="shared" si="3"/>
        <v>0</v>
      </c>
      <c r="L12" s="96">
        <f t="shared" si="3"/>
        <v>0</v>
      </c>
      <c r="M12" s="96">
        <f t="shared" si="3"/>
        <v>0</v>
      </c>
      <c r="N12" s="96">
        <f t="shared" si="3"/>
        <v>0</v>
      </c>
      <c r="O12" s="96">
        <f t="shared" si="3"/>
        <v>0</v>
      </c>
      <c r="P12" s="96">
        <f t="shared" si="3"/>
        <v>0</v>
      </c>
      <c r="Q12" s="96">
        <f t="shared" si="3"/>
        <v>0</v>
      </c>
      <c r="R12" s="96">
        <f t="shared" si="3"/>
        <v>0</v>
      </c>
      <c r="S12" s="40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3"/>
      <c r="CZ12" s="393"/>
      <c r="DA12" s="393"/>
      <c r="DB12" s="393"/>
      <c r="DC12" s="393"/>
      <c r="DD12" s="393"/>
      <c r="DE12" s="393"/>
      <c r="DF12" s="393"/>
      <c r="DG12" s="393"/>
      <c r="DH12" s="393"/>
      <c r="DI12" s="393"/>
      <c r="DJ12" s="393"/>
      <c r="DK12" s="393"/>
      <c r="DL12" s="393"/>
      <c r="DM12" s="393"/>
      <c r="DN12" s="393"/>
      <c r="DO12" s="393"/>
      <c r="DP12" s="393"/>
      <c r="DQ12" s="393"/>
      <c r="DR12" s="393"/>
      <c r="DS12" s="393"/>
      <c r="DT12" s="393"/>
      <c r="DU12" s="393"/>
      <c r="DV12" s="393"/>
      <c r="DW12" s="393"/>
      <c r="DX12" s="393"/>
      <c r="DY12" s="393"/>
      <c r="DZ12" s="393"/>
      <c r="EA12" s="393"/>
      <c r="EB12" s="393"/>
      <c r="EC12" s="393"/>
      <c r="ED12" s="393"/>
      <c r="EE12" s="393"/>
      <c r="EF12" s="393"/>
      <c r="EG12" s="393"/>
      <c r="EH12" s="393"/>
      <c r="EI12" s="393"/>
      <c r="EJ12" s="393"/>
      <c r="EK12" s="393"/>
      <c r="EL12" s="393"/>
      <c r="EM12" s="393"/>
      <c r="EN12" s="393"/>
      <c r="EO12" s="393"/>
      <c r="EP12" s="393"/>
      <c r="EQ12" s="393"/>
      <c r="ER12" s="393"/>
      <c r="ES12" s="393"/>
      <c r="ET12" s="393"/>
      <c r="EU12" s="393"/>
      <c r="EV12" s="393"/>
      <c r="EW12" s="393"/>
      <c r="EX12" s="393"/>
      <c r="EY12" s="393"/>
      <c r="EZ12" s="393"/>
      <c r="FA12" s="393"/>
      <c r="FB12" s="393"/>
      <c r="FC12" s="393"/>
      <c r="FD12" s="393"/>
      <c r="FE12" s="393"/>
      <c r="FF12" s="393"/>
      <c r="FG12" s="393"/>
      <c r="FH12" s="393"/>
      <c r="FI12" s="393"/>
      <c r="FJ12" s="393"/>
      <c r="FK12" s="393"/>
      <c r="FL12" s="393"/>
      <c r="FM12" s="393"/>
      <c r="FN12" s="393"/>
      <c r="FO12" s="393"/>
      <c r="FP12" s="393"/>
      <c r="FQ12" s="393"/>
      <c r="FR12" s="393"/>
      <c r="FS12" s="393"/>
      <c r="FT12" s="393"/>
      <c r="FU12" s="393"/>
      <c r="FV12" s="393"/>
      <c r="FW12" s="393"/>
      <c r="FX12" s="393"/>
      <c r="FY12" s="393"/>
      <c r="FZ12" s="393"/>
      <c r="GA12" s="393"/>
      <c r="GB12" s="393"/>
      <c r="GC12" s="393"/>
      <c r="GD12" s="393"/>
      <c r="GE12" s="393"/>
      <c r="GF12" s="393"/>
      <c r="GG12" s="393"/>
      <c r="GH12" s="393"/>
      <c r="GI12" s="393"/>
      <c r="GJ12" s="393"/>
      <c r="GK12" s="393"/>
      <c r="GL12" s="393"/>
      <c r="GM12" s="393"/>
      <c r="GN12" s="393"/>
      <c r="GO12" s="393"/>
      <c r="GP12" s="393"/>
      <c r="GQ12" s="393"/>
      <c r="GR12" s="393"/>
      <c r="GS12" s="393"/>
      <c r="GT12" s="393"/>
      <c r="GU12" s="393"/>
      <c r="GV12" s="393"/>
      <c r="GW12" s="393"/>
      <c r="GX12" s="393"/>
      <c r="GY12" s="393"/>
      <c r="GZ12" s="393"/>
      <c r="HA12" s="393"/>
      <c r="HB12" s="393"/>
      <c r="HC12" s="393"/>
      <c r="HD12" s="393"/>
      <c r="HE12" s="393"/>
      <c r="HF12" s="393"/>
      <c r="HG12" s="393"/>
      <c r="HH12" s="393"/>
      <c r="HI12" s="393"/>
      <c r="HJ12" s="393"/>
      <c r="HK12" s="393"/>
      <c r="HL12" s="393"/>
      <c r="HM12" s="393"/>
      <c r="HN12" s="393"/>
      <c r="HO12" s="393"/>
      <c r="HP12" s="393"/>
      <c r="HQ12" s="393"/>
      <c r="HR12" s="393"/>
      <c r="HS12" s="393"/>
      <c r="HT12" s="393"/>
      <c r="HU12" s="393"/>
      <c r="HV12" s="393"/>
      <c r="HW12" s="393"/>
      <c r="HX12" s="393"/>
      <c r="HY12" s="393"/>
      <c r="HZ12" s="393"/>
      <c r="IA12" s="393"/>
      <c r="IB12" s="393"/>
      <c r="IC12" s="393"/>
      <c r="ID12" s="393"/>
      <c r="IE12" s="393"/>
      <c r="IF12" s="393"/>
      <c r="IG12" s="393"/>
      <c r="IH12" s="393"/>
      <c r="II12" s="393"/>
      <c r="IJ12" s="393"/>
      <c r="IK12" s="393"/>
      <c r="IL12" s="393"/>
      <c r="IM12" s="393"/>
      <c r="IN12" s="26"/>
      <c r="IO12" s="26"/>
      <c r="IP12" s="26"/>
      <c r="IQ12" s="26"/>
      <c r="IR12" s="26"/>
    </row>
    <row r="13" spans="1:252" ht="24.75" customHeight="1">
      <c r="A13" s="94" t="s">
        <v>103</v>
      </c>
      <c r="B13" s="94" t="s">
        <v>107</v>
      </c>
      <c r="C13" s="94" t="s">
        <v>107</v>
      </c>
      <c r="D13" s="44" t="s">
        <v>93</v>
      </c>
      <c r="E13" s="95" t="s">
        <v>108</v>
      </c>
      <c r="F13" s="96">
        <v>24.7</v>
      </c>
      <c r="G13" s="395">
        <f>SUM(H13:J13)</f>
        <v>24.7</v>
      </c>
      <c r="H13" s="396"/>
      <c r="I13" s="396">
        <v>24.7</v>
      </c>
      <c r="J13" s="396"/>
      <c r="K13" s="395">
        <f>SUM(L13:R13)</f>
        <v>0</v>
      </c>
      <c r="L13" s="396"/>
      <c r="M13" s="397"/>
      <c r="N13" s="398"/>
      <c r="O13" s="398"/>
      <c r="P13" s="398"/>
      <c r="Q13" s="398"/>
      <c r="R13" s="398"/>
      <c r="S13" s="404"/>
      <c r="IN13"/>
      <c r="IO13"/>
      <c r="IP13"/>
      <c r="IQ13"/>
      <c r="IR13"/>
    </row>
    <row r="14" spans="1:252" ht="24.75" customHeight="1">
      <c r="A14" s="98" t="s">
        <v>103</v>
      </c>
      <c r="B14" s="98" t="s">
        <v>110</v>
      </c>
      <c r="C14" s="98"/>
      <c r="D14" s="99" t="s">
        <v>93</v>
      </c>
      <c r="E14" s="100" t="s">
        <v>111</v>
      </c>
      <c r="F14" s="96">
        <f>F15</f>
        <v>40</v>
      </c>
      <c r="G14" s="96">
        <f aca="true" t="shared" si="4" ref="G14:R14">G15</f>
        <v>0</v>
      </c>
      <c r="H14" s="96">
        <f t="shared" si="4"/>
        <v>0</v>
      </c>
      <c r="I14" s="96">
        <f t="shared" si="4"/>
        <v>0</v>
      </c>
      <c r="J14" s="96">
        <f t="shared" si="4"/>
        <v>0</v>
      </c>
      <c r="K14" s="96">
        <f t="shared" si="4"/>
        <v>40</v>
      </c>
      <c r="L14" s="96">
        <f t="shared" si="4"/>
        <v>35</v>
      </c>
      <c r="M14" s="96">
        <f t="shared" si="4"/>
        <v>0</v>
      </c>
      <c r="N14" s="96">
        <f t="shared" si="4"/>
        <v>0</v>
      </c>
      <c r="O14" s="96">
        <f t="shared" si="4"/>
        <v>0</v>
      </c>
      <c r="P14" s="96">
        <f t="shared" si="4"/>
        <v>0</v>
      </c>
      <c r="Q14" s="96">
        <f t="shared" si="4"/>
        <v>5</v>
      </c>
      <c r="R14" s="96">
        <f t="shared" si="4"/>
        <v>0</v>
      </c>
      <c r="S14" s="404"/>
      <c r="IN14"/>
      <c r="IO14"/>
      <c r="IP14"/>
      <c r="IQ14"/>
      <c r="IR14"/>
    </row>
    <row r="15" spans="1:252" ht="24.75" customHeight="1">
      <c r="A15" s="94" t="s">
        <v>103</v>
      </c>
      <c r="B15" s="94" t="s">
        <v>110</v>
      </c>
      <c r="C15" s="94" t="s">
        <v>107</v>
      </c>
      <c r="D15" s="44" t="s">
        <v>93</v>
      </c>
      <c r="E15" s="95" t="s">
        <v>108</v>
      </c>
      <c r="F15" s="96">
        <v>40</v>
      </c>
      <c r="G15" s="395">
        <f>SUM(H15:J15)</f>
        <v>0</v>
      </c>
      <c r="H15" s="396"/>
      <c r="I15" s="396"/>
      <c r="J15" s="396"/>
      <c r="K15" s="395">
        <f>SUM(L15:R15)</f>
        <v>40</v>
      </c>
      <c r="L15" s="396">
        <v>35</v>
      </c>
      <c r="M15" s="396"/>
      <c r="N15" s="398"/>
      <c r="O15" s="398"/>
      <c r="P15" s="398"/>
      <c r="Q15" s="398">
        <v>5</v>
      </c>
      <c r="R15" s="398"/>
      <c r="S15" s="404"/>
      <c r="IN15"/>
      <c r="IO15"/>
      <c r="IP15"/>
      <c r="IQ15"/>
      <c r="IR15"/>
    </row>
    <row r="16" spans="4:252" ht="24.75" customHeight="1">
      <c r="D16" s="389"/>
      <c r="E16" s="390"/>
      <c r="F16" s="391"/>
      <c r="H16" s="391"/>
      <c r="I16" s="391"/>
      <c r="J16" s="391"/>
      <c r="K16" s="391"/>
      <c r="L16" s="391"/>
      <c r="M16" s="391"/>
      <c r="N16" s="393"/>
      <c r="O16" s="393"/>
      <c r="P16" s="393"/>
      <c r="Q16" s="393"/>
      <c r="R16" s="393"/>
      <c r="IN16"/>
      <c r="IO16"/>
      <c r="IP16"/>
      <c r="IQ16"/>
      <c r="IR16"/>
    </row>
    <row r="17" spans="4:252" ht="18.75" customHeight="1">
      <c r="D17" s="389"/>
      <c r="E17" s="390"/>
      <c r="H17" s="391"/>
      <c r="I17" s="391"/>
      <c r="J17" s="391"/>
      <c r="K17" s="391"/>
      <c r="L17" s="391"/>
      <c r="M17" s="391"/>
      <c r="N17" s="393"/>
      <c r="O17" s="393"/>
      <c r="P17" s="393"/>
      <c r="Q17" s="393"/>
      <c r="R17" s="393"/>
      <c r="IN17"/>
      <c r="IO17"/>
      <c r="IP17"/>
      <c r="IQ17"/>
      <c r="IR17"/>
    </row>
    <row r="18" spans="4:252" ht="18.75" customHeight="1">
      <c r="D18" s="389"/>
      <c r="H18" s="391"/>
      <c r="I18" s="391"/>
      <c r="J18" s="391"/>
      <c r="K18" s="391"/>
      <c r="M18" s="391"/>
      <c r="N18" s="393"/>
      <c r="O18" s="393"/>
      <c r="P18" s="393"/>
      <c r="Q18" s="393"/>
      <c r="R18" s="393"/>
      <c r="IN18"/>
      <c r="IO18"/>
      <c r="IP18"/>
      <c r="IQ18"/>
      <c r="IR18"/>
    </row>
    <row r="19" spans="8:252" ht="18.75" customHeight="1">
      <c r="H19" s="391"/>
      <c r="I19" s="391"/>
      <c r="K19" s="391"/>
      <c r="M19" s="391"/>
      <c r="N19" s="393"/>
      <c r="O19" s="393"/>
      <c r="Q19" s="393"/>
      <c r="R19" s="393"/>
      <c r="IN19"/>
      <c r="IO19"/>
      <c r="IP19"/>
      <c r="IQ19"/>
      <c r="IR19"/>
    </row>
    <row r="20" spans="4:252" ht="18.75" customHeight="1">
      <c r="D20" s="389"/>
      <c r="H20" s="391"/>
      <c r="I20" s="391"/>
      <c r="K20" s="391"/>
      <c r="N20" s="393"/>
      <c r="O20" s="393"/>
      <c r="Q20" s="393"/>
      <c r="R20" s="393"/>
      <c r="IN20"/>
      <c r="IO20"/>
      <c r="IP20"/>
      <c r="IQ20"/>
      <c r="IR20"/>
    </row>
    <row r="21" spans="1:252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393"/>
      <c r="R21" s="39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</sheetData>
  <sheetProtection formatCells="0" formatColumns="0" formatRows="0"/>
  <mergeCells count="19">
    <mergeCell ref="A2:S2"/>
    <mergeCell ref="A5:A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workbookViewId="0" topLeftCell="A1">
      <selection activeCell="I17" sqref="I17"/>
    </sheetView>
  </sheetViews>
  <sheetFormatPr defaultColWidth="6.875" defaultRowHeight="18.75" customHeight="1"/>
  <cols>
    <col min="1" max="2" width="5.375" style="371" customWidth="1"/>
    <col min="3" max="3" width="5.375" style="372" customWidth="1"/>
    <col min="4" max="4" width="8.75390625" style="373" customWidth="1"/>
    <col min="5" max="5" width="30.125" style="374" customWidth="1"/>
    <col min="6" max="9" width="8.625" style="375" customWidth="1"/>
    <col min="10" max="237" width="8.00390625" style="376" customWidth="1"/>
    <col min="238" max="242" width="6.875" style="377" customWidth="1"/>
    <col min="243" max="16384" width="6.875" style="377" customWidth="1"/>
  </cols>
  <sheetData>
    <row r="1" spans="1:242" ht="23.25" customHeight="1">
      <c r="A1" s="378"/>
      <c r="B1" s="378"/>
      <c r="C1" s="378"/>
      <c r="D1" s="378"/>
      <c r="E1" s="378"/>
      <c r="F1" s="378"/>
      <c r="G1" s="378"/>
      <c r="H1" s="378"/>
      <c r="I1" s="378" t="s">
        <v>229</v>
      </c>
      <c r="ID1"/>
      <c r="IE1"/>
      <c r="IF1"/>
      <c r="IG1"/>
      <c r="IH1"/>
    </row>
    <row r="2" spans="1:242" ht="24.75" customHeight="1">
      <c r="A2" s="379" t="s">
        <v>230</v>
      </c>
      <c r="B2" s="379"/>
      <c r="C2" s="379"/>
      <c r="D2" s="379"/>
      <c r="E2" s="379"/>
      <c r="F2" s="379"/>
      <c r="G2" s="379"/>
      <c r="H2" s="379"/>
      <c r="I2" s="379"/>
      <c r="ID2"/>
      <c r="IE2"/>
      <c r="IF2"/>
      <c r="IG2"/>
      <c r="IH2"/>
    </row>
    <row r="3" spans="1:242" s="369" customFormat="1" ht="24.75" customHeight="1">
      <c r="A3" s="380"/>
      <c r="B3" s="380"/>
      <c r="C3" s="381"/>
      <c r="D3" s="378"/>
      <c r="E3" s="378"/>
      <c r="F3" s="378"/>
      <c r="G3" s="378"/>
      <c r="H3" s="378"/>
      <c r="I3" s="378" t="s">
        <v>77</v>
      </c>
      <c r="ID3"/>
      <c r="IE3"/>
      <c r="IF3"/>
      <c r="IG3"/>
      <c r="IH3"/>
    </row>
    <row r="4" spans="1:242" s="369" customFormat="1" ht="24.75" customHeight="1">
      <c r="A4" s="382" t="s">
        <v>114</v>
      </c>
      <c r="B4" s="382"/>
      <c r="C4" s="382"/>
      <c r="D4" s="186" t="s">
        <v>78</v>
      </c>
      <c r="E4" s="186" t="s">
        <v>98</v>
      </c>
      <c r="F4" s="383" t="s">
        <v>116</v>
      </c>
      <c r="G4" s="383"/>
      <c r="H4" s="383"/>
      <c r="I4" s="383"/>
      <c r="ID4"/>
      <c r="IE4"/>
      <c r="IF4"/>
      <c r="IG4"/>
      <c r="IH4"/>
    </row>
    <row r="5" spans="1:242" s="369" customFormat="1" ht="24.75" customHeight="1">
      <c r="A5" s="186" t="s">
        <v>100</v>
      </c>
      <c r="B5" s="186"/>
      <c r="C5" s="186" t="s">
        <v>101</v>
      </c>
      <c r="D5" s="186"/>
      <c r="E5" s="186"/>
      <c r="F5" s="186" t="s">
        <v>80</v>
      </c>
      <c r="G5" s="186" t="s">
        <v>121</v>
      </c>
      <c r="H5" s="186" t="s">
        <v>122</v>
      </c>
      <c r="I5" s="186" t="s">
        <v>123</v>
      </c>
      <c r="ID5"/>
      <c r="IE5"/>
      <c r="IF5"/>
      <c r="IG5"/>
      <c r="IH5"/>
    </row>
    <row r="6" spans="1:242" ht="24.75" customHeight="1">
      <c r="A6" s="186"/>
      <c r="B6" s="186"/>
      <c r="C6" s="186"/>
      <c r="D6" s="186"/>
      <c r="E6" s="186"/>
      <c r="F6" s="186"/>
      <c r="G6" s="186"/>
      <c r="H6" s="186"/>
      <c r="I6" s="186"/>
      <c r="ID6"/>
      <c r="IE6"/>
      <c r="IF6"/>
      <c r="IG6"/>
      <c r="IH6"/>
    </row>
    <row r="7" spans="1:242" ht="24.75" customHeight="1">
      <c r="A7" s="384" t="s">
        <v>92</v>
      </c>
      <c r="B7" s="384"/>
      <c r="C7" s="385" t="s">
        <v>92</v>
      </c>
      <c r="D7" s="385" t="s">
        <v>92</v>
      </c>
      <c r="E7" s="385" t="s">
        <v>92</v>
      </c>
      <c r="F7" s="385">
        <v>2</v>
      </c>
      <c r="G7" s="385">
        <v>3</v>
      </c>
      <c r="H7" s="384">
        <v>4</v>
      </c>
      <c r="I7" s="392">
        <v>5</v>
      </c>
      <c r="ID7"/>
      <c r="IE7"/>
      <c r="IF7"/>
      <c r="IG7"/>
      <c r="IH7"/>
    </row>
    <row r="8" spans="1:9" ht="24.75" customHeight="1">
      <c r="A8" s="386"/>
      <c r="B8" s="386"/>
      <c r="C8" s="387"/>
      <c r="D8" s="387"/>
      <c r="E8" s="387" t="s">
        <v>80</v>
      </c>
      <c r="F8" s="388">
        <f>F9</f>
        <v>128.7</v>
      </c>
      <c r="G8" s="388">
        <f>G9</f>
        <v>104</v>
      </c>
      <c r="H8" s="388">
        <f>H9</f>
        <v>0</v>
      </c>
      <c r="I8" s="388">
        <f>I9</f>
        <v>0</v>
      </c>
    </row>
    <row r="9" spans="1:9" ht="24.75" customHeight="1">
      <c r="A9" s="98" t="s">
        <v>103</v>
      </c>
      <c r="B9" s="293"/>
      <c r="C9" s="293"/>
      <c r="D9" s="99" t="s">
        <v>93</v>
      </c>
      <c r="E9" s="294" t="s">
        <v>104</v>
      </c>
      <c r="F9" s="388">
        <f>F10+F12</f>
        <v>128.7</v>
      </c>
      <c r="G9" s="388">
        <f>G10+G12</f>
        <v>104</v>
      </c>
      <c r="H9" s="388">
        <f>H10+H12</f>
        <v>0</v>
      </c>
      <c r="I9" s="388">
        <f>I10+I12</f>
        <v>0</v>
      </c>
    </row>
    <row r="10" spans="1:9" ht="24.75" customHeight="1">
      <c r="A10" s="98" t="s">
        <v>103</v>
      </c>
      <c r="B10" s="98" t="s">
        <v>105</v>
      </c>
      <c r="C10" s="293"/>
      <c r="D10" s="99" t="s">
        <v>93</v>
      </c>
      <c r="E10" s="294" t="s">
        <v>106</v>
      </c>
      <c r="F10" s="388">
        <f>F11</f>
        <v>104</v>
      </c>
      <c r="G10" s="388">
        <f>G11</f>
        <v>104</v>
      </c>
      <c r="H10" s="388">
        <f>H11</f>
        <v>0</v>
      </c>
      <c r="I10" s="388">
        <f>I11</f>
        <v>0</v>
      </c>
    </row>
    <row r="11" spans="1:242" s="370" customFormat="1" ht="24.75" customHeight="1">
      <c r="A11" s="94" t="s">
        <v>103</v>
      </c>
      <c r="B11" s="94" t="s">
        <v>105</v>
      </c>
      <c r="C11" s="94" t="s">
        <v>107</v>
      </c>
      <c r="D11" s="44" t="s">
        <v>93</v>
      </c>
      <c r="E11" s="95" t="s">
        <v>108</v>
      </c>
      <c r="F11" s="45">
        <f>SUM(G11:I11)</f>
        <v>104</v>
      </c>
      <c r="G11" s="96">
        <v>104</v>
      </c>
      <c r="H11" s="96"/>
      <c r="I11" s="96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3"/>
      <c r="CZ11" s="393"/>
      <c r="DA11" s="393"/>
      <c r="DB11" s="393"/>
      <c r="DC11" s="393"/>
      <c r="DD11" s="393"/>
      <c r="DE11" s="393"/>
      <c r="DF11" s="393"/>
      <c r="DG11" s="393"/>
      <c r="DH11" s="393"/>
      <c r="DI11" s="393"/>
      <c r="DJ11" s="393"/>
      <c r="DK11" s="393"/>
      <c r="DL11" s="393"/>
      <c r="DM11" s="393"/>
      <c r="DN11" s="393"/>
      <c r="DO11" s="393"/>
      <c r="DP11" s="393"/>
      <c r="DQ11" s="393"/>
      <c r="DR11" s="393"/>
      <c r="DS11" s="393"/>
      <c r="DT11" s="393"/>
      <c r="DU11" s="393"/>
      <c r="DV11" s="393"/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/>
      <c r="EH11" s="393"/>
      <c r="EI11" s="393"/>
      <c r="EJ11" s="393"/>
      <c r="EK11" s="393"/>
      <c r="EL11" s="393"/>
      <c r="EM11" s="393"/>
      <c r="EN11" s="393"/>
      <c r="EO11" s="393"/>
      <c r="EP11" s="393"/>
      <c r="EQ11" s="393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  <c r="FL11" s="393"/>
      <c r="FM11" s="393"/>
      <c r="FN11" s="393"/>
      <c r="FO11" s="393"/>
      <c r="FP11" s="393"/>
      <c r="FQ11" s="393"/>
      <c r="FR11" s="393"/>
      <c r="FS11" s="393"/>
      <c r="FT11" s="393"/>
      <c r="FU11" s="393"/>
      <c r="FV11" s="393"/>
      <c r="FW11" s="393"/>
      <c r="FX11" s="393"/>
      <c r="FY11" s="393"/>
      <c r="FZ11" s="393"/>
      <c r="GA11" s="393"/>
      <c r="GB11" s="393"/>
      <c r="GC11" s="393"/>
      <c r="GD11" s="393"/>
      <c r="GE11" s="393"/>
      <c r="GF11" s="393"/>
      <c r="GG11" s="393"/>
      <c r="GH11" s="393"/>
      <c r="GI11" s="393"/>
      <c r="GJ11" s="393"/>
      <c r="GK11" s="393"/>
      <c r="GL11" s="393"/>
      <c r="GM11" s="393"/>
      <c r="GN11" s="393"/>
      <c r="GO11" s="393"/>
      <c r="GP11" s="393"/>
      <c r="GQ11" s="393"/>
      <c r="GR11" s="393"/>
      <c r="GS11" s="393"/>
      <c r="GT11" s="393"/>
      <c r="GU11" s="393"/>
      <c r="GV11" s="393"/>
      <c r="GW11" s="393"/>
      <c r="GX11" s="393"/>
      <c r="GY11" s="393"/>
      <c r="GZ11" s="393"/>
      <c r="HA11" s="393"/>
      <c r="HB11" s="393"/>
      <c r="HC11" s="393"/>
      <c r="HD11" s="393"/>
      <c r="HE11" s="393"/>
      <c r="HF11" s="393"/>
      <c r="HG11" s="393"/>
      <c r="HH11" s="393"/>
      <c r="HI11" s="393"/>
      <c r="HJ11" s="393"/>
      <c r="HK11" s="393"/>
      <c r="HL11" s="393"/>
      <c r="HM11" s="393"/>
      <c r="HN11" s="393"/>
      <c r="HO11" s="393"/>
      <c r="HP11" s="393"/>
      <c r="HQ11" s="393"/>
      <c r="HR11" s="393"/>
      <c r="HS11" s="393"/>
      <c r="HT11" s="393"/>
      <c r="HU11" s="393"/>
      <c r="HV11" s="393"/>
      <c r="HW11" s="393"/>
      <c r="HX11" s="393"/>
      <c r="HY11" s="393"/>
      <c r="HZ11" s="393"/>
      <c r="IA11" s="393"/>
      <c r="IB11" s="393"/>
      <c r="IC11" s="393"/>
      <c r="ID11" s="26"/>
      <c r="IE11" s="26"/>
      <c r="IF11" s="26"/>
      <c r="IG11" s="26"/>
      <c r="IH11" s="26"/>
    </row>
    <row r="12" spans="1:242" s="370" customFormat="1" ht="24.75" customHeight="1">
      <c r="A12" s="98" t="s">
        <v>103</v>
      </c>
      <c r="B12" s="98" t="s">
        <v>107</v>
      </c>
      <c r="C12" s="98"/>
      <c r="D12" s="99" t="s">
        <v>93</v>
      </c>
      <c r="E12" s="100" t="s">
        <v>109</v>
      </c>
      <c r="F12" s="45">
        <f>F13</f>
        <v>24.7</v>
      </c>
      <c r="G12" s="45">
        <f>G13</f>
        <v>0</v>
      </c>
      <c r="H12" s="45"/>
      <c r="I12" s="45">
        <f>I13</f>
        <v>0</v>
      </c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3"/>
      <c r="CZ12" s="393"/>
      <c r="DA12" s="393"/>
      <c r="DB12" s="393"/>
      <c r="DC12" s="393"/>
      <c r="DD12" s="393"/>
      <c r="DE12" s="393"/>
      <c r="DF12" s="393"/>
      <c r="DG12" s="393"/>
      <c r="DH12" s="393"/>
      <c r="DI12" s="393"/>
      <c r="DJ12" s="393"/>
      <c r="DK12" s="393"/>
      <c r="DL12" s="393"/>
      <c r="DM12" s="393"/>
      <c r="DN12" s="393"/>
      <c r="DO12" s="393"/>
      <c r="DP12" s="393"/>
      <c r="DQ12" s="393"/>
      <c r="DR12" s="393"/>
      <c r="DS12" s="393"/>
      <c r="DT12" s="393"/>
      <c r="DU12" s="393"/>
      <c r="DV12" s="393"/>
      <c r="DW12" s="393"/>
      <c r="DX12" s="393"/>
      <c r="DY12" s="393"/>
      <c r="DZ12" s="393"/>
      <c r="EA12" s="393"/>
      <c r="EB12" s="393"/>
      <c r="EC12" s="393"/>
      <c r="ED12" s="393"/>
      <c r="EE12" s="393"/>
      <c r="EF12" s="393"/>
      <c r="EG12" s="393"/>
      <c r="EH12" s="393"/>
      <c r="EI12" s="393"/>
      <c r="EJ12" s="393"/>
      <c r="EK12" s="393"/>
      <c r="EL12" s="393"/>
      <c r="EM12" s="393"/>
      <c r="EN12" s="393"/>
      <c r="EO12" s="393"/>
      <c r="EP12" s="393"/>
      <c r="EQ12" s="393"/>
      <c r="ER12" s="393"/>
      <c r="ES12" s="393"/>
      <c r="ET12" s="393"/>
      <c r="EU12" s="393"/>
      <c r="EV12" s="393"/>
      <c r="EW12" s="393"/>
      <c r="EX12" s="393"/>
      <c r="EY12" s="393"/>
      <c r="EZ12" s="393"/>
      <c r="FA12" s="393"/>
      <c r="FB12" s="393"/>
      <c r="FC12" s="393"/>
      <c r="FD12" s="393"/>
      <c r="FE12" s="393"/>
      <c r="FF12" s="393"/>
      <c r="FG12" s="393"/>
      <c r="FH12" s="393"/>
      <c r="FI12" s="393"/>
      <c r="FJ12" s="393"/>
      <c r="FK12" s="393"/>
      <c r="FL12" s="393"/>
      <c r="FM12" s="393"/>
      <c r="FN12" s="393"/>
      <c r="FO12" s="393"/>
      <c r="FP12" s="393"/>
      <c r="FQ12" s="393"/>
      <c r="FR12" s="393"/>
      <c r="FS12" s="393"/>
      <c r="FT12" s="393"/>
      <c r="FU12" s="393"/>
      <c r="FV12" s="393"/>
      <c r="FW12" s="393"/>
      <c r="FX12" s="393"/>
      <c r="FY12" s="393"/>
      <c r="FZ12" s="393"/>
      <c r="GA12" s="393"/>
      <c r="GB12" s="393"/>
      <c r="GC12" s="393"/>
      <c r="GD12" s="393"/>
      <c r="GE12" s="393"/>
      <c r="GF12" s="393"/>
      <c r="GG12" s="393"/>
      <c r="GH12" s="393"/>
      <c r="GI12" s="393"/>
      <c r="GJ12" s="393"/>
      <c r="GK12" s="393"/>
      <c r="GL12" s="393"/>
      <c r="GM12" s="393"/>
      <c r="GN12" s="393"/>
      <c r="GO12" s="393"/>
      <c r="GP12" s="393"/>
      <c r="GQ12" s="393"/>
      <c r="GR12" s="393"/>
      <c r="GS12" s="393"/>
      <c r="GT12" s="393"/>
      <c r="GU12" s="393"/>
      <c r="GV12" s="393"/>
      <c r="GW12" s="393"/>
      <c r="GX12" s="393"/>
      <c r="GY12" s="393"/>
      <c r="GZ12" s="393"/>
      <c r="HA12" s="393"/>
      <c r="HB12" s="393"/>
      <c r="HC12" s="393"/>
      <c r="HD12" s="393"/>
      <c r="HE12" s="393"/>
      <c r="HF12" s="393"/>
      <c r="HG12" s="393"/>
      <c r="HH12" s="393"/>
      <c r="HI12" s="393"/>
      <c r="HJ12" s="393"/>
      <c r="HK12" s="393"/>
      <c r="HL12" s="393"/>
      <c r="HM12" s="393"/>
      <c r="HN12" s="393"/>
      <c r="HO12" s="393"/>
      <c r="HP12" s="393"/>
      <c r="HQ12" s="393"/>
      <c r="HR12" s="393"/>
      <c r="HS12" s="393"/>
      <c r="HT12" s="393"/>
      <c r="HU12" s="393"/>
      <c r="HV12" s="393"/>
      <c r="HW12" s="393"/>
      <c r="HX12" s="393"/>
      <c r="HY12" s="393"/>
      <c r="HZ12" s="393"/>
      <c r="IA12" s="393"/>
      <c r="IB12" s="393"/>
      <c r="IC12" s="393"/>
      <c r="ID12" s="26"/>
      <c r="IE12" s="26"/>
      <c r="IF12" s="26"/>
      <c r="IG12" s="26"/>
      <c r="IH12" s="26"/>
    </row>
    <row r="13" spans="1:242" ht="24.75" customHeight="1">
      <c r="A13" s="94" t="s">
        <v>103</v>
      </c>
      <c r="B13" s="94" t="s">
        <v>107</v>
      </c>
      <c r="C13" s="94" t="s">
        <v>107</v>
      </c>
      <c r="D13" s="44" t="s">
        <v>93</v>
      </c>
      <c r="E13" s="95" t="s">
        <v>108</v>
      </c>
      <c r="F13" s="45">
        <f>SUM(G13:I13)</f>
        <v>24.7</v>
      </c>
      <c r="G13" s="117"/>
      <c r="H13" s="117">
        <v>24.7</v>
      </c>
      <c r="I13" s="117"/>
      <c r="ID13"/>
      <c r="IE13"/>
      <c r="IF13"/>
      <c r="IG13"/>
      <c r="IH13"/>
    </row>
    <row r="14" spans="4:242" ht="18.75" customHeight="1">
      <c r="D14" s="389"/>
      <c r="E14" s="390"/>
      <c r="G14" s="391"/>
      <c r="H14" s="391"/>
      <c r="I14" s="391"/>
      <c r="ID14"/>
      <c r="IE14"/>
      <c r="IF14"/>
      <c r="IG14"/>
      <c r="IH14"/>
    </row>
    <row r="15" spans="4:242" ht="18.75" customHeight="1">
      <c r="D15" s="389"/>
      <c r="E15" s="390"/>
      <c r="G15" s="391"/>
      <c r="H15" s="391"/>
      <c r="I15" s="391"/>
      <c r="ID15"/>
      <c r="IE15"/>
      <c r="IF15"/>
      <c r="IG15"/>
      <c r="IH15"/>
    </row>
    <row r="16" spans="4:242" ht="18.75" customHeight="1">
      <c r="D16" s="389"/>
      <c r="G16" s="391"/>
      <c r="H16" s="391"/>
      <c r="I16" s="391"/>
      <c r="ID16"/>
      <c r="IE16"/>
      <c r="IF16"/>
      <c r="IG16"/>
      <c r="IH16"/>
    </row>
    <row r="17" spans="7:242" ht="18.75" customHeight="1">
      <c r="G17" s="391"/>
      <c r="H17" s="391"/>
      <c r="ID17"/>
      <c r="IE17"/>
      <c r="IF17"/>
      <c r="IG17"/>
      <c r="IH17"/>
    </row>
    <row r="18" spans="4:242" ht="18.75" customHeight="1">
      <c r="D18" s="389"/>
      <c r="G18" s="391"/>
      <c r="H18" s="391"/>
      <c r="ID18"/>
      <c r="IE18"/>
      <c r="IF18"/>
      <c r="IG18"/>
      <c r="IH18"/>
    </row>
  </sheetData>
  <sheetProtection formatCells="0" formatColumns="0" formatRows="0"/>
  <mergeCells count="9">
    <mergeCell ref="A2:I2"/>
    <mergeCell ref="A5:A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E9" sqref="E9:E11"/>
    </sheetView>
  </sheetViews>
  <sheetFormatPr defaultColWidth="6.75390625" defaultRowHeight="22.5" customHeight="1"/>
  <cols>
    <col min="1" max="3" width="3.625" style="343" customWidth="1"/>
    <col min="4" max="4" width="9.625" style="343" customWidth="1"/>
    <col min="5" max="5" width="27.125" style="343" customWidth="1"/>
    <col min="6" max="6" width="9.00390625" style="343" customWidth="1"/>
    <col min="7" max="7" width="8.50390625" style="343" customWidth="1"/>
    <col min="8" max="12" width="7.50390625" style="343" customWidth="1"/>
    <col min="13" max="13" width="7.50390625" style="344" customWidth="1"/>
    <col min="14" max="14" width="8.50390625" style="343" customWidth="1"/>
    <col min="15" max="23" width="7.50390625" style="343" customWidth="1"/>
    <col min="24" max="24" width="8.125" style="343" customWidth="1"/>
    <col min="25" max="27" width="7.50390625" style="343" customWidth="1"/>
    <col min="28" max="16384" width="6.75390625" style="343" customWidth="1"/>
  </cols>
  <sheetData>
    <row r="1" spans="2:28" ht="22.5" customHeight="1"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AA1" s="363" t="s">
        <v>231</v>
      </c>
      <c r="AB1" s="364"/>
    </row>
    <row r="2" spans="1:27" ht="22.5" customHeight="1">
      <c r="A2" s="346" t="s">
        <v>232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</row>
    <row r="3" spans="1:28" ht="22.5" customHeight="1">
      <c r="A3" s="347"/>
      <c r="B3" s="347"/>
      <c r="C3" s="347"/>
      <c r="D3" s="348"/>
      <c r="E3" s="348"/>
      <c r="F3" s="348"/>
      <c r="G3" s="348"/>
      <c r="H3" s="348"/>
      <c r="I3" s="348"/>
      <c r="J3" s="348"/>
      <c r="K3" s="348"/>
      <c r="L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Z3" s="365" t="s">
        <v>77</v>
      </c>
      <c r="AA3" s="365"/>
      <c r="AB3" s="366"/>
    </row>
    <row r="4" spans="1:27" ht="27" customHeight="1">
      <c r="A4" s="349" t="s">
        <v>97</v>
      </c>
      <c r="B4" s="349"/>
      <c r="C4" s="349"/>
      <c r="D4" s="350" t="s">
        <v>78</v>
      </c>
      <c r="E4" s="350" t="s">
        <v>98</v>
      </c>
      <c r="F4" s="350" t="s">
        <v>99</v>
      </c>
      <c r="G4" s="351" t="s">
        <v>149</v>
      </c>
      <c r="H4" s="351"/>
      <c r="I4" s="351"/>
      <c r="J4" s="351"/>
      <c r="K4" s="351"/>
      <c r="L4" s="351"/>
      <c r="M4" s="351"/>
      <c r="N4" s="351"/>
      <c r="O4" s="351" t="s">
        <v>150</v>
      </c>
      <c r="P4" s="351"/>
      <c r="Q4" s="351"/>
      <c r="R4" s="351"/>
      <c r="S4" s="351"/>
      <c r="T4" s="351"/>
      <c r="U4" s="351"/>
      <c r="V4" s="351"/>
      <c r="W4" s="360" t="s">
        <v>151</v>
      </c>
      <c r="X4" s="350" t="s">
        <v>152</v>
      </c>
      <c r="Y4" s="350"/>
      <c r="Z4" s="350"/>
      <c r="AA4" s="350"/>
    </row>
    <row r="5" spans="1:27" ht="27" customHeight="1">
      <c r="A5" s="350" t="s">
        <v>100</v>
      </c>
      <c r="B5" s="350" t="s">
        <v>101</v>
      </c>
      <c r="C5" s="350" t="s">
        <v>102</v>
      </c>
      <c r="D5" s="350"/>
      <c r="E5" s="350"/>
      <c r="F5" s="350"/>
      <c r="G5" s="350" t="s">
        <v>80</v>
      </c>
      <c r="H5" s="350" t="s">
        <v>153</v>
      </c>
      <c r="I5" s="350" t="s">
        <v>154</v>
      </c>
      <c r="J5" s="350" t="s">
        <v>155</v>
      </c>
      <c r="K5" s="350" t="s">
        <v>156</v>
      </c>
      <c r="L5" s="356" t="s">
        <v>157</v>
      </c>
      <c r="M5" s="350" t="s">
        <v>158</v>
      </c>
      <c r="N5" s="350" t="s">
        <v>159</v>
      </c>
      <c r="O5" s="350" t="s">
        <v>80</v>
      </c>
      <c r="P5" s="350" t="s">
        <v>160</v>
      </c>
      <c r="Q5" s="350" t="s">
        <v>161</v>
      </c>
      <c r="R5" s="350" t="s">
        <v>162</v>
      </c>
      <c r="S5" s="356" t="s">
        <v>163</v>
      </c>
      <c r="T5" s="350" t="s">
        <v>164</v>
      </c>
      <c r="U5" s="350" t="s">
        <v>165</v>
      </c>
      <c r="V5" s="350" t="s">
        <v>233</v>
      </c>
      <c r="W5" s="361"/>
      <c r="X5" s="350" t="s">
        <v>80</v>
      </c>
      <c r="Y5" s="350" t="s">
        <v>167</v>
      </c>
      <c r="Z5" s="350" t="s">
        <v>168</v>
      </c>
      <c r="AA5" s="350" t="s">
        <v>152</v>
      </c>
    </row>
    <row r="6" spans="1:27" ht="27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6"/>
      <c r="M6" s="350"/>
      <c r="N6" s="350"/>
      <c r="O6" s="350"/>
      <c r="P6" s="350"/>
      <c r="Q6" s="350"/>
      <c r="R6" s="350"/>
      <c r="S6" s="356"/>
      <c r="T6" s="350"/>
      <c r="U6" s="350"/>
      <c r="V6" s="350"/>
      <c r="W6" s="362"/>
      <c r="X6" s="350"/>
      <c r="Y6" s="350"/>
      <c r="Z6" s="350"/>
      <c r="AA6" s="350"/>
    </row>
    <row r="7" spans="1:27" ht="22.5" customHeight="1">
      <c r="A7" s="349" t="s">
        <v>92</v>
      </c>
      <c r="B7" s="349" t="s">
        <v>92</v>
      </c>
      <c r="C7" s="349" t="s">
        <v>92</v>
      </c>
      <c r="D7" s="349" t="s">
        <v>92</v>
      </c>
      <c r="E7" s="349" t="s">
        <v>92</v>
      </c>
      <c r="F7" s="349">
        <v>1</v>
      </c>
      <c r="G7" s="349">
        <v>2</v>
      </c>
      <c r="H7" s="349">
        <v>3</v>
      </c>
      <c r="I7" s="349">
        <v>4</v>
      </c>
      <c r="J7" s="349">
        <v>5</v>
      </c>
      <c r="K7" s="349">
        <v>6</v>
      </c>
      <c r="L7" s="349">
        <v>7</v>
      </c>
      <c r="M7" s="349">
        <v>8</v>
      </c>
      <c r="N7" s="349">
        <v>9</v>
      </c>
      <c r="O7" s="349">
        <v>10</v>
      </c>
      <c r="P7" s="349">
        <v>11</v>
      </c>
      <c r="Q7" s="349">
        <v>12</v>
      </c>
      <c r="R7" s="349">
        <v>13</v>
      </c>
      <c r="S7" s="349">
        <v>14</v>
      </c>
      <c r="T7" s="349">
        <v>15</v>
      </c>
      <c r="U7" s="349">
        <v>16</v>
      </c>
      <c r="V7" s="349">
        <v>17</v>
      </c>
      <c r="W7" s="349">
        <v>18</v>
      </c>
      <c r="X7" s="349">
        <v>19</v>
      </c>
      <c r="Y7" s="349">
        <v>20</v>
      </c>
      <c r="Z7" s="349">
        <v>21</v>
      </c>
      <c r="AA7" s="349">
        <v>22</v>
      </c>
    </row>
    <row r="8" spans="1:256" s="342" customFormat="1" ht="22.5" customHeight="1">
      <c r="A8" s="341"/>
      <c r="B8" s="341"/>
      <c r="C8" s="341"/>
      <c r="D8" s="341"/>
      <c r="E8" s="341" t="s">
        <v>80</v>
      </c>
      <c r="F8" s="341">
        <f>F9</f>
        <v>104</v>
      </c>
      <c r="G8" s="341">
        <f aca="true" t="shared" si="0" ref="G8:W8">G9</f>
        <v>76.49999999999999</v>
      </c>
      <c r="H8" s="341">
        <f t="shared" si="0"/>
        <v>46.3</v>
      </c>
      <c r="I8" s="341">
        <f t="shared" si="0"/>
        <v>0</v>
      </c>
      <c r="J8" s="341">
        <f t="shared" si="0"/>
        <v>26.4</v>
      </c>
      <c r="K8" s="341">
        <f t="shared" si="0"/>
        <v>0</v>
      </c>
      <c r="L8" s="341">
        <f t="shared" si="0"/>
        <v>0</v>
      </c>
      <c r="M8" s="341">
        <f t="shared" si="0"/>
        <v>3.8</v>
      </c>
      <c r="N8" s="341">
        <f t="shared" si="0"/>
        <v>0</v>
      </c>
      <c r="O8" s="341">
        <f t="shared" si="0"/>
        <v>18.799999999999997</v>
      </c>
      <c r="P8" s="341">
        <f t="shared" si="0"/>
        <v>12.6</v>
      </c>
      <c r="Q8" s="341">
        <f t="shared" si="0"/>
        <v>0</v>
      </c>
      <c r="R8" s="341">
        <f t="shared" si="0"/>
        <v>0</v>
      </c>
      <c r="S8" s="341">
        <f t="shared" si="0"/>
        <v>0</v>
      </c>
      <c r="T8" s="341">
        <f t="shared" si="0"/>
        <v>0.7</v>
      </c>
      <c r="U8" s="341">
        <f t="shared" si="0"/>
        <v>0</v>
      </c>
      <c r="V8" s="341">
        <f t="shared" si="0"/>
        <v>5.5</v>
      </c>
      <c r="W8" s="341">
        <f t="shared" si="0"/>
        <v>8.7</v>
      </c>
      <c r="X8" s="341"/>
      <c r="Y8" s="341"/>
      <c r="Z8" s="341"/>
      <c r="AA8" s="341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7"/>
      <c r="GT8" s="367"/>
      <c r="GU8" s="367"/>
      <c r="GV8" s="367"/>
      <c r="GW8" s="367"/>
      <c r="GX8" s="367"/>
      <c r="GY8" s="367"/>
      <c r="GZ8" s="367"/>
      <c r="HA8" s="367"/>
      <c r="HB8" s="367"/>
      <c r="HC8" s="367"/>
      <c r="HD8" s="367"/>
      <c r="HE8" s="367"/>
      <c r="HF8" s="367"/>
      <c r="HG8" s="367"/>
      <c r="HH8" s="367"/>
      <c r="HI8" s="367"/>
      <c r="HJ8" s="367"/>
      <c r="HK8" s="367"/>
      <c r="HL8" s="367"/>
      <c r="HM8" s="367"/>
      <c r="HN8" s="367"/>
      <c r="HO8" s="367"/>
      <c r="HP8" s="367"/>
      <c r="HQ8" s="367"/>
      <c r="HR8" s="367"/>
      <c r="HS8" s="367"/>
      <c r="HT8" s="367"/>
      <c r="HU8" s="367"/>
      <c r="HV8" s="367"/>
      <c r="HW8" s="367"/>
      <c r="HX8" s="367"/>
      <c r="HY8" s="367"/>
      <c r="HZ8" s="367"/>
      <c r="IA8" s="367"/>
      <c r="IB8" s="367"/>
      <c r="IC8" s="367"/>
      <c r="ID8" s="367"/>
      <c r="IE8" s="367"/>
      <c r="IF8" s="367"/>
      <c r="IG8" s="367"/>
      <c r="IH8" s="367"/>
      <c r="II8" s="367"/>
      <c r="IJ8" s="367"/>
      <c r="IK8" s="367"/>
      <c r="IL8" s="367"/>
      <c r="IM8" s="367"/>
      <c r="IN8" s="367"/>
      <c r="IO8" s="367"/>
      <c r="IP8" s="367"/>
      <c r="IQ8" s="367"/>
      <c r="IR8" s="367"/>
      <c r="IS8" s="367"/>
      <c r="IT8" s="367"/>
      <c r="IU8" s="367"/>
      <c r="IV8" s="367"/>
    </row>
    <row r="9" spans="1:27" ht="22.5" customHeight="1">
      <c r="A9" s="98" t="s">
        <v>103</v>
      </c>
      <c r="B9" s="293"/>
      <c r="C9" s="293"/>
      <c r="D9" s="99" t="s">
        <v>93</v>
      </c>
      <c r="E9" s="294" t="s">
        <v>104</v>
      </c>
      <c r="F9" s="349">
        <f>F10</f>
        <v>104</v>
      </c>
      <c r="G9" s="349">
        <f aca="true" t="shared" si="1" ref="G9:AA9">G10</f>
        <v>76.49999999999999</v>
      </c>
      <c r="H9" s="349">
        <f t="shared" si="1"/>
        <v>46.3</v>
      </c>
      <c r="I9" s="349">
        <f t="shared" si="1"/>
        <v>0</v>
      </c>
      <c r="J9" s="349">
        <f t="shared" si="1"/>
        <v>26.4</v>
      </c>
      <c r="K9" s="349">
        <f t="shared" si="1"/>
        <v>0</v>
      </c>
      <c r="L9" s="349">
        <f t="shared" si="1"/>
        <v>0</v>
      </c>
      <c r="M9" s="349">
        <f t="shared" si="1"/>
        <v>3.8</v>
      </c>
      <c r="N9" s="349">
        <f t="shared" si="1"/>
        <v>0</v>
      </c>
      <c r="O9" s="349">
        <f t="shared" si="1"/>
        <v>18.799999999999997</v>
      </c>
      <c r="P9" s="349">
        <f t="shared" si="1"/>
        <v>12.6</v>
      </c>
      <c r="Q9" s="349">
        <f t="shared" si="1"/>
        <v>0</v>
      </c>
      <c r="R9" s="349">
        <f t="shared" si="1"/>
        <v>0</v>
      </c>
      <c r="S9" s="349">
        <f t="shared" si="1"/>
        <v>0</v>
      </c>
      <c r="T9" s="349">
        <f t="shared" si="1"/>
        <v>0.7</v>
      </c>
      <c r="U9" s="349">
        <f t="shared" si="1"/>
        <v>0</v>
      </c>
      <c r="V9" s="349">
        <f t="shared" si="1"/>
        <v>5.5</v>
      </c>
      <c r="W9" s="349">
        <f t="shared" si="1"/>
        <v>8.7</v>
      </c>
      <c r="X9" s="349">
        <f t="shared" si="1"/>
        <v>0</v>
      </c>
      <c r="Y9" s="349">
        <f t="shared" si="1"/>
        <v>0</v>
      </c>
      <c r="Z9" s="349">
        <f t="shared" si="1"/>
        <v>0</v>
      </c>
      <c r="AA9" s="349">
        <f t="shared" si="1"/>
        <v>0</v>
      </c>
    </row>
    <row r="10" spans="1:27" ht="22.5" customHeight="1">
      <c r="A10" s="98" t="s">
        <v>103</v>
      </c>
      <c r="B10" s="98" t="s">
        <v>105</v>
      </c>
      <c r="C10" s="293"/>
      <c r="D10" s="99" t="s">
        <v>93</v>
      </c>
      <c r="E10" s="294" t="s">
        <v>106</v>
      </c>
      <c r="F10" s="349">
        <f>F11</f>
        <v>104</v>
      </c>
      <c r="G10" s="349">
        <f aca="true" t="shared" si="2" ref="G10:AA10">G11</f>
        <v>76.49999999999999</v>
      </c>
      <c r="H10" s="349">
        <f t="shared" si="2"/>
        <v>46.3</v>
      </c>
      <c r="I10" s="349">
        <f t="shared" si="2"/>
        <v>0</v>
      </c>
      <c r="J10" s="349">
        <f t="shared" si="2"/>
        <v>26.4</v>
      </c>
      <c r="K10" s="349">
        <f t="shared" si="2"/>
        <v>0</v>
      </c>
      <c r="L10" s="349">
        <f t="shared" si="2"/>
        <v>0</v>
      </c>
      <c r="M10" s="349">
        <f t="shared" si="2"/>
        <v>3.8</v>
      </c>
      <c r="N10" s="349">
        <f t="shared" si="2"/>
        <v>0</v>
      </c>
      <c r="O10" s="349">
        <f t="shared" si="2"/>
        <v>18.799999999999997</v>
      </c>
      <c r="P10" s="349">
        <f t="shared" si="2"/>
        <v>12.6</v>
      </c>
      <c r="Q10" s="349">
        <f t="shared" si="2"/>
        <v>0</v>
      </c>
      <c r="R10" s="349">
        <f t="shared" si="2"/>
        <v>0</v>
      </c>
      <c r="S10" s="349">
        <f t="shared" si="2"/>
        <v>0</v>
      </c>
      <c r="T10" s="349">
        <f t="shared" si="2"/>
        <v>0.7</v>
      </c>
      <c r="U10" s="349">
        <f t="shared" si="2"/>
        <v>0</v>
      </c>
      <c r="V10" s="349">
        <f t="shared" si="2"/>
        <v>5.5</v>
      </c>
      <c r="W10" s="349">
        <f t="shared" si="2"/>
        <v>8.7</v>
      </c>
      <c r="X10" s="349">
        <f t="shared" si="2"/>
        <v>0</v>
      </c>
      <c r="Y10" s="349">
        <f t="shared" si="2"/>
        <v>0</v>
      </c>
      <c r="Z10" s="349">
        <f t="shared" si="2"/>
        <v>0</v>
      </c>
      <c r="AA10" s="349">
        <f t="shared" si="2"/>
        <v>0</v>
      </c>
    </row>
    <row r="11" spans="1:256" s="26" customFormat="1" ht="26.25" customHeight="1">
      <c r="A11" s="94" t="s">
        <v>103</v>
      </c>
      <c r="B11" s="94" t="s">
        <v>105</v>
      </c>
      <c r="C11" s="94" t="s">
        <v>107</v>
      </c>
      <c r="D11" s="44" t="s">
        <v>93</v>
      </c>
      <c r="E11" s="95" t="s">
        <v>108</v>
      </c>
      <c r="F11" s="352">
        <v>104</v>
      </c>
      <c r="G11" s="353">
        <f>SUM(H11:N11)</f>
        <v>76.49999999999999</v>
      </c>
      <c r="H11" s="353">
        <v>46.3</v>
      </c>
      <c r="I11" s="353"/>
      <c r="J11" s="353">
        <v>26.4</v>
      </c>
      <c r="K11" s="353"/>
      <c r="L11" s="353"/>
      <c r="M11" s="357">
        <v>3.8</v>
      </c>
      <c r="N11" s="353"/>
      <c r="O11" s="353">
        <f>SUM(P11:V11)</f>
        <v>18.799999999999997</v>
      </c>
      <c r="P11" s="358">
        <v>12.6</v>
      </c>
      <c r="Q11" s="358"/>
      <c r="R11" s="358"/>
      <c r="S11" s="358"/>
      <c r="T11" s="358">
        <v>0.7</v>
      </c>
      <c r="U11" s="358"/>
      <c r="V11" s="358">
        <v>5.5</v>
      </c>
      <c r="W11" s="353">
        <v>8.7</v>
      </c>
      <c r="X11" s="353"/>
      <c r="Y11" s="353"/>
      <c r="Z11" s="353"/>
      <c r="AA11" s="353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  <c r="DN11" s="368"/>
      <c r="DO11" s="368"/>
      <c r="DP11" s="368"/>
      <c r="DQ11" s="368"/>
      <c r="DR11" s="368"/>
      <c r="DS11" s="368"/>
      <c r="DT11" s="368"/>
      <c r="DU11" s="368"/>
      <c r="DV11" s="368"/>
      <c r="DW11" s="368"/>
      <c r="DX11" s="368"/>
      <c r="DY11" s="368"/>
      <c r="DZ11" s="368"/>
      <c r="EA11" s="368"/>
      <c r="EB11" s="368"/>
      <c r="EC11" s="368"/>
      <c r="ED11" s="368"/>
      <c r="EE11" s="368"/>
      <c r="EF11" s="368"/>
      <c r="EG11" s="368"/>
      <c r="EH11" s="368"/>
      <c r="EI11" s="368"/>
      <c r="EJ11" s="368"/>
      <c r="EK11" s="368"/>
      <c r="EL11" s="368"/>
      <c r="EM11" s="368"/>
      <c r="EN11" s="368"/>
      <c r="EO11" s="368"/>
      <c r="EP11" s="368"/>
      <c r="EQ11" s="368"/>
      <c r="ER11" s="368"/>
      <c r="ES11" s="368"/>
      <c r="ET11" s="368"/>
      <c r="EU11" s="368"/>
      <c r="EV11" s="368"/>
      <c r="EW11" s="368"/>
      <c r="EX11" s="368"/>
      <c r="EY11" s="368"/>
      <c r="EZ11" s="368"/>
      <c r="FA11" s="368"/>
      <c r="FB11" s="368"/>
      <c r="FC11" s="368"/>
      <c r="FD11" s="368"/>
      <c r="FE11" s="368"/>
      <c r="FF11" s="368"/>
      <c r="FG11" s="368"/>
      <c r="FH11" s="368"/>
      <c r="FI11" s="368"/>
      <c r="FJ11" s="368"/>
      <c r="FK11" s="368"/>
      <c r="FL11" s="368"/>
      <c r="FM11" s="368"/>
      <c r="FN11" s="368"/>
      <c r="FO11" s="368"/>
      <c r="FP11" s="368"/>
      <c r="FQ11" s="368"/>
      <c r="FR11" s="368"/>
      <c r="FS11" s="368"/>
      <c r="FT11" s="368"/>
      <c r="FU11" s="368"/>
      <c r="FV11" s="368"/>
      <c r="FW11" s="368"/>
      <c r="FX11" s="368"/>
      <c r="FY11" s="368"/>
      <c r="FZ11" s="368"/>
      <c r="GA11" s="368"/>
      <c r="GB11" s="368"/>
      <c r="GC11" s="368"/>
      <c r="GD11" s="368"/>
      <c r="GE11" s="368"/>
      <c r="GF11" s="368"/>
      <c r="GG11" s="368"/>
      <c r="GH11" s="368"/>
      <c r="GI11" s="368"/>
      <c r="GJ11" s="368"/>
      <c r="GK11" s="368"/>
      <c r="GL11" s="368"/>
      <c r="GM11" s="368"/>
      <c r="GN11" s="368"/>
      <c r="GO11" s="368"/>
      <c r="GP11" s="368"/>
      <c r="GQ11" s="368"/>
      <c r="GR11" s="368"/>
      <c r="GS11" s="368"/>
      <c r="GT11" s="368"/>
      <c r="GU11" s="368"/>
      <c r="GV11" s="368"/>
      <c r="GW11" s="368"/>
      <c r="GX11" s="368"/>
      <c r="GY11" s="368"/>
      <c r="GZ11" s="368"/>
      <c r="HA11" s="368"/>
      <c r="HB11" s="368"/>
      <c r="HC11" s="368"/>
      <c r="HD11" s="368"/>
      <c r="HE11" s="368"/>
      <c r="HF11" s="368"/>
      <c r="HG11" s="368"/>
      <c r="HH11" s="368"/>
      <c r="HI11" s="368"/>
      <c r="HJ11" s="368"/>
      <c r="HK11" s="368"/>
      <c r="HL11" s="368"/>
      <c r="HM11" s="368"/>
      <c r="HN11" s="368"/>
      <c r="HO11" s="368"/>
      <c r="HP11" s="368"/>
      <c r="HQ11" s="368"/>
      <c r="HR11" s="368"/>
      <c r="HS11" s="368"/>
      <c r="HT11" s="368"/>
      <c r="HU11" s="368"/>
      <c r="HV11" s="368"/>
      <c r="HW11" s="368"/>
      <c r="HX11" s="368"/>
      <c r="HY11" s="368"/>
      <c r="HZ11" s="368"/>
      <c r="IA11" s="368"/>
      <c r="IB11" s="368"/>
      <c r="IC11" s="368"/>
      <c r="ID11" s="368"/>
      <c r="IE11" s="368"/>
      <c r="IF11" s="368"/>
      <c r="IG11" s="368"/>
      <c r="IH11" s="368"/>
      <c r="II11" s="368"/>
      <c r="IJ11" s="368"/>
      <c r="IK11" s="368"/>
      <c r="IL11" s="368"/>
      <c r="IM11" s="368"/>
      <c r="IN11" s="368"/>
      <c r="IO11" s="368"/>
      <c r="IP11" s="368"/>
      <c r="IQ11" s="368"/>
      <c r="IR11" s="368"/>
      <c r="IS11" s="368"/>
      <c r="IT11" s="368"/>
      <c r="IU11" s="368"/>
      <c r="IV11" s="368"/>
    </row>
    <row r="12" spans="1:28" ht="22.5" customHeight="1">
      <c r="A12" s="354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9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22.5" customHeight="1">
      <c r="A13" s="354"/>
      <c r="B13" s="354"/>
      <c r="C13" s="354"/>
      <c r="D13" s="354"/>
      <c r="E13" s="354"/>
      <c r="F13" s="355"/>
      <c r="G13" s="354"/>
      <c r="H13" s="354"/>
      <c r="I13" s="354"/>
      <c r="J13" s="354"/>
      <c r="K13" s="354"/>
      <c r="L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7" ht="22.5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</row>
    <row r="15" spans="1:27" ht="22.5" customHeight="1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</row>
    <row r="16" spans="1:26" ht="22.5" customHeight="1">
      <c r="A16" s="354"/>
      <c r="B16" s="354"/>
      <c r="C16" s="354"/>
      <c r="D16" s="354"/>
      <c r="E16" s="354"/>
      <c r="F16" s="354"/>
      <c r="J16" s="354"/>
      <c r="K16" s="354"/>
      <c r="L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</row>
    <row r="17" spans="1:25" ht="22.5" customHeight="1">
      <c r="A17" s="354"/>
      <c r="B17" s="354"/>
      <c r="C17" s="354"/>
      <c r="D17" s="354"/>
      <c r="E17" s="354"/>
      <c r="F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</row>
    <row r="18" spans="15:24" ht="22.5" customHeight="1">
      <c r="O18" s="354"/>
      <c r="P18" s="354"/>
      <c r="Q18" s="354"/>
      <c r="R18" s="354"/>
      <c r="S18" s="354"/>
      <c r="T18" s="354"/>
      <c r="U18" s="354"/>
      <c r="V18" s="354"/>
      <c r="W18" s="354"/>
      <c r="X18" s="354"/>
    </row>
    <row r="19" spans="15:17" ht="22.5" customHeight="1">
      <c r="O19" s="354"/>
      <c r="P19" s="354"/>
      <c r="Q19" s="354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O21" sqref="O21"/>
    </sheetView>
  </sheetViews>
  <sheetFormatPr defaultColWidth="9.00390625" defaultRowHeight="14.25"/>
  <cols>
    <col min="1" max="3" width="5.375" style="0" customWidth="1"/>
    <col min="5" max="5" width="29.50390625" style="0" customWidth="1"/>
    <col min="6" max="6" width="12.50390625" style="0" customWidth="1"/>
  </cols>
  <sheetData>
    <row r="1" ht="14.25" customHeight="1">
      <c r="N1" t="s">
        <v>234</v>
      </c>
    </row>
    <row r="2" spans="1:14" ht="33" customHeight="1">
      <c r="A2" s="340" t="s">
        <v>235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3:14" ht="14.25" customHeight="1">
      <c r="M3" s="295" t="s">
        <v>77</v>
      </c>
      <c r="N3" s="295"/>
    </row>
    <row r="4" spans="1:14" ht="22.5" customHeight="1">
      <c r="A4" s="291" t="s">
        <v>97</v>
      </c>
      <c r="B4" s="291"/>
      <c r="C4" s="291"/>
      <c r="D4" s="90" t="s">
        <v>134</v>
      </c>
      <c r="E4" s="90" t="s">
        <v>79</v>
      </c>
      <c r="F4" s="90" t="s">
        <v>80</v>
      </c>
      <c r="G4" s="90" t="s">
        <v>136</v>
      </c>
      <c r="H4" s="90"/>
      <c r="I4" s="90"/>
      <c r="J4" s="90"/>
      <c r="K4" s="90"/>
      <c r="L4" s="90" t="s">
        <v>140</v>
      </c>
      <c r="M4" s="90"/>
      <c r="N4" s="90"/>
    </row>
    <row r="5" spans="1:14" ht="17.25" customHeight="1">
      <c r="A5" s="90" t="s">
        <v>100</v>
      </c>
      <c r="B5" s="207" t="s">
        <v>101</v>
      </c>
      <c r="C5" s="90" t="s">
        <v>102</v>
      </c>
      <c r="D5" s="90"/>
      <c r="E5" s="90"/>
      <c r="F5" s="90"/>
      <c r="G5" s="90" t="s">
        <v>171</v>
      </c>
      <c r="H5" s="90" t="s">
        <v>172</v>
      </c>
      <c r="I5" s="90" t="s">
        <v>150</v>
      </c>
      <c r="J5" s="90" t="s">
        <v>151</v>
      </c>
      <c r="K5" s="90" t="s">
        <v>152</v>
      </c>
      <c r="L5" s="90" t="s">
        <v>171</v>
      </c>
      <c r="M5" s="90" t="s">
        <v>121</v>
      </c>
      <c r="N5" s="90" t="s">
        <v>173</v>
      </c>
    </row>
    <row r="6" spans="1:14" ht="20.25" customHeight="1">
      <c r="A6" s="90"/>
      <c r="B6" s="2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20.25" customHeight="1">
      <c r="A7" s="341"/>
      <c r="B7" s="341"/>
      <c r="C7" s="341"/>
      <c r="D7" s="341"/>
      <c r="E7" s="341" t="s">
        <v>80</v>
      </c>
      <c r="F7" s="90">
        <f aca="true" t="shared" si="0" ref="F7:K7">F8</f>
        <v>104</v>
      </c>
      <c r="G7" s="90">
        <f t="shared" si="0"/>
        <v>104</v>
      </c>
      <c r="H7" s="90">
        <f t="shared" si="0"/>
        <v>76.5</v>
      </c>
      <c r="I7" s="90">
        <f t="shared" si="0"/>
        <v>18.8</v>
      </c>
      <c r="J7" s="90">
        <f t="shared" si="0"/>
        <v>8.7</v>
      </c>
      <c r="K7" s="90">
        <f t="shared" si="0"/>
        <v>0</v>
      </c>
      <c r="L7" s="90"/>
      <c r="M7" s="90"/>
      <c r="N7" s="90"/>
    </row>
    <row r="8" spans="1:14" ht="30.75" customHeight="1">
      <c r="A8" s="98" t="s">
        <v>103</v>
      </c>
      <c r="B8" s="293"/>
      <c r="C8" s="293"/>
      <c r="D8" s="99" t="s">
        <v>93</v>
      </c>
      <c r="E8" s="294" t="s">
        <v>104</v>
      </c>
      <c r="F8" s="90">
        <f aca="true" t="shared" si="1" ref="F8:K8">F9</f>
        <v>104</v>
      </c>
      <c r="G8" s="90">
        <f t="shared" si="1"/>
        <v>104</v>
      </c>
      <c r="H8" s="90">
        <f t="shared" si="1"/>
        <v>76.5</v>
      </c>
      <c r="I8" s="90">
        <f t="shared" si="1"/>
        <v>18.8</v>
      </c>
      <c r="J8" s="90">
        <f t="shared" si="1"/>
        <v>8.7</v>
      </c>
      <c r="K8" s="90">
        <f t="shared" si="1"/>
        <v>0</v>
      </c>
      <c r="L8" s="90"/>
      <c r="M8" s="90"/>
      <c r="N8" s="90"/>
    </row>
    <row r="9" spans="1:14" ht="30" customHeight="1">
      <c r="A9" s="98" t="s">
        <v>103</v>
      </c>
      <c r="B9" s="98" t="s">
        <v>105</v>
      </c>
      <c r="C9" s="293"/>
      <c r="D9" s="99" t="s">
        <v>93</v>
      </c>
      <c r="E9" s="294" t="s">
        <v>106</v>
      </c>
      <c r="F9" s="90">
        <f>F10</f>
        <v>104</v>
      </c>
      <c r="G9" s="90">
        <f>G10</f>
        <v>104</v>
      </c>
      <c r="H9" s="90">
        <f>H10</f>
        <v>76.5</v>
      </c>
      <c r="I9" s="90">
        <f>I10</f>
        <v>18.8</v>
      </c>
      <c r="J9" s="90">
        <f>J10</f>
        <v>8.7</v>
      </c>
      <c r="K9" s="90"/>
      <c r="L9" s="90"/>
      <c r="M9" s="90"/>
      <c r="N9" s="90"/>
    </row>
    <row r="10" spans="1:14" s="26" customFormat="1" ht="45.75" customHeight="1">
      <c r="A10" s="94" t="s">
        <v>103</v>
      </c>
      <c r="B10" s="94" t="s">
        <v>105</v>
      </c>
      <c r="C10" s="94" t="s">
        <v>107</v>
      </c>
      <c r="D10" s="44" t="s">
        <v>93</v>
      </c>
      <c r="E10" s="95" t="s">
        <v>108</v>
      </c>
      <c r="F10" s="209">
        <f>G10+L10</f>
        <v>104</v>
      </c>
      <c r="G10" s="209">
        <f>SUM(H10:K10)</f>
        <v>104</v>
      </c>
      <c r="H10" s="209">
        <v>76.5</v>
      </c>
      <c r="I10" s="209">
        <v>18.8</v>
      </c>
      <c r="J10" s="209">
        <v>8.7</v>
      </c>
      <c r="K10" s="209"/>
      <c r="L10" s="209"/>
      <c r="M10" s="209"/>
      <c r="N10" s="209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showZeros="0" workbookViewId="0" topLeftCell="E1">
      <selection activeCell="I13" sqref="I13"/>
    </sheetView>
  </sheetViews>
  <sheetFormatPr defaultColWidth="6.75390625" defaultRowHeight="22.5" customHeight="1"/>
  <cols>
    <col min="1" max="3" width="4.00390625" style="322" customWidth="1"/>
    <col min="4" max="4" width="9.625" style="322" customWidth="1"/>
    <col min="5" max="5" width="29.75390625" style="322" customWidth="1"/>
    <col min="6" max="6" width="8.625" style="323" customWidth="1"/>
    <col min="7" max="14" width="7.25390625" style="323" customWidth="1"/>
    <col min="15" max="15" width="7.00390625" style="323" customWidth="1"/>
    <col min="16" max="24" width="7.25390625" style="323" customWidth="1"/>
    <col min="25" max="25" width="6.875" style="323" customWidth="1"/>
    <col min="26" max="26" width="7.25390625" style="323" customWidth="1"/>
    <col min="27" max="27" width="6.75390625" style="323" customWidth="1"/>
    <col min="28" max="16384" width="6.75390625" style="322" customWidth="1"/>
  </cols>
  <sheetData>
    <row r="1" spans="2:26" ht="22.5" customHeight="1">
      <c r="B1" s="324"/>
      <c r="C1" s="324"/>
      <c r="D1" s="324"/>
      <c r="E1" s="324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X1" s="334" t="s">
        <v>236</v>
      </c>
      <c r="Y1" s="334"/>
      <c r="Z1" s="334"/>
    </row>
    <row r="2" spans="1:26" ht="22.5" customHeight="1">
      <c r="A2" s="326" t="s">
        <v>237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26" ht="22.5" customHeight="1">
      <c r="A3" s="327"/>
      <c r="B3" s="327"/>
      <c r="C3" s="327"/>
      <c r="D3" s="328"/>
      <c r="E3" s="328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X3" s="335" t="s">
        <v>77</v>
      </c>
      <c r="Y3" s="335"/>
      <c r="Z3" s="335"/>
    </row>
    <row r="4" spans="1:26" ht="22.5" customHeight="1">
      <c r="A4" s="329" t="s">
        <v>97</v>
      </c>
      <c r="B4" s="329"/>
      <c r="C4" s="329"/>
      <c r="D4" s="330" t="s">
        <v>78</v>
      </c>
      <c r="E4" s="330" t="s">
        <v>98</v>
      </c>
      <c r="F4" s="330" t="s">
        <v>176</v>
      </c>
      <c r="G4" s="330" t="s">
        <v>177</v>
      </c>
      <c r="H4" s="330" t="s">
        <v>178</v>
      </c>
      <c r="I4" s="330" t="s">
        <v>179</v>
      </c>
      <c r="J4" s="330" t="s">
        <v>180</v>
      </c>
      <c r="K4" s="330" t="s">
        <v>181</v>
      </c>
      <c r="L4" s="330" t="s">
        <v>182</v>
      </c>
      <c r="M4" s="330" t="s">
        <v>183</v>
      </c>
      <c r="N4" s="330" t="s">
        <v>184</v>
      </c>
      <c r="O4" s="330" t="s">
        <v>185</v>
      </c>
      <c r="P4" s="330" t="s">
        <v>186</v>
      </c>
      <c r="Q4" s="330" t="s">
        <v>187</v>
      </c>
      <c r="R4" s="330" t="s">
        <v>188</v>
      </c>
      <c r="S4" s="330" t="s">
        <v>189</v>
      </c>
      <c r="T4" s="330" t="s">
        <v>190</v>
      </c>
      <c r="U4" s="330" t="s">
        <v>191</v>
      </c>
      <c r="V4" s="330" t="s">
        <v>192</v>
      </c>
      <c r="W4" s="330" t="s">
        <v>193</v>
      </c>
      <c r="X4" s="330" t="s">
        <v>194</v>
      </c>
      <c r="Y4" s="330" t="s">
        <v>195</v>
      </c>
      <c r="Z4" s="330" t="s">
        <v>166</v>
      </c>
    </row>
    <row r="5" spans="1:26" ht="22.5" customHeight="1">
      <c r="A5" s="330" t="s">
        <v>100</v>
      </c>
      <c r="B5" s="330" t="s">
        <v>101</v>
      </c>
      <c r="C5" s="330" t="s">
        <v>102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</row>
    <row r="6" spans="1:26" ht="22.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</row>
    <row r="7" spans="1:26" ht="28.5" customHeight="1">
      <c r="A7" s="329" t="s">
        <v>92</v>
      </c>
      <c r="B7" s="329" t="s">
        <v>92</v>
      </c>
      <c r="C7" s="329" t="s">
        <v>92</v>
      </c>
      <c r="D7" s="329" t="s">
        <v>92</v>
      </c>
      <c r="E7" s="329" t="s">
        <v>92</v>
      </c>
      <c r="F7" s="329">
        <v>1</v>
      </c>
      <c r="G7" s="329">
        <v>2</v>
      </c>
      <c r="H7" s="329">
        <v>3</v>
      </c>
      <c r="I7" s="329">
        <v>4</v>
      </c>
      <c r="J7" s="329">
        <v>5</v>
      </c>
      <c r="K7" s="329">
        <v>6</v>
      </c>
      <c r="L7" s="329">
        <v>7</v>
      </c>
      <c r="M7" s="329">
        <v>8</v>
      </c>
      <c r="N7" s="329">
        <v>9</v>
      </c>
      <c r="O7" s="329">
        <v>10</v>
      </c>
      <c r="P7" s="329">
        <v>11</v>
      </c>
      <c r="Q7" s="329">
        <v>12</v>
      </c>
      <c r="R7" s="329">
        <v>13</v>
      </c>
      <c r="S7" s="329">
        <v>14</v>
      </c>
      <c r="T7" s="329">
        <v>15</v>
      </c>
      <c r="U7" s="329">
        <v>16</v>
      </c>
      <c r="V7" s="329">
        <v>17</v>
      </c>
      <c r="W7" s="329">
        <v>18</v>
      </c>
      <c r="X7" s="329">
        <v>19</v>
      </c>
      <c r="Y7" s="329">
        <v>20</v>
      </c>
      <c r="Z7" s="329">
        <v>21</v>
      </c>
    </row>
    <row r="8" spans="1:27" s="85" customFormat="1" ht="28.5" customHeight="1">
      <c r="A8" s="317"/>
      <c r="B8" s="317"/>
      <c r="C8" s="317"/>
      <c r="D8" s="317"/>
      <c r="E8" s="317" t="s">
        <v>80</v>
      </c>
      <c r="F8" s="317">
        <f>F9</f>
        <v>24.7</v>
      </c>
      <c r="G8" s="317">
        <f aca="true" t="shared" si="0" ref="G8:Y8">G9</f>
        <v>0.3</v>
      </c>
      <c r="H8" s="317">
        <f t="shared" si="0"/>
        <v>0.2</v>
      </c>
      <c r="I8" s="317">
        <f t="shared" si="0"/>
        <v>0.2</v>
      </c>
      <c r="J8" s="317">
        <f t="shared" si="0"/>
        <v>2</v>
      </c>
      <c r="K8" s="317">
        <f t="shared" si="0"/>
        <v>0.3</v>
      </c>
      <c r="L8" s="317">
        <f t="shared" si="0"/>
        <v>0</v>
      </c>
      <c r="M8" s="317">
        <f t="shared" si="0"/>
        <v>0.3</v>
      </c>
      <c r="N8" s="317">
        <f t="shared" si="0"/>
        <v>0</v>
      </c>
      <c r="O8" s="317">
        <f t="shared" si="0"/>
        <v>0.2</v>
      </c>
      <c r="P8" s="317">
        <f t="shared" si="0"/>
        <v>1</v>
      </c>
      <c r="Q8" s="317">
        <f t="shared" si="0"/>
        <v>0</v>
      </c>
      <c r="R8" s="317">
        <f t="shared" si="0"/>
        <v>15.25</v>
      </c>
      <c r="S8" s="317">
        <f t="shared" si="0"/>
        <v>1.3</v>
      </c>
      <c r="T8" s="317">
        <f t="shared" si="0"/>
        <v>0</v>
      </c>
      <c r="U8" s="317">
        <f t="shared" si="0"/>
        <v>0</v>
      </c>
      <c r="V8" s="317">
        <f t="shared" si="0"/>
        <v>0</v>
      </c>
      <c r="W8" s="317">
        <f t="shared" si="0"/>
        <v>3.65</v>
      </c>
      <c r="X8" s="317">
        <f t="shared" si="0"/>
        <v>0</v>
      </c>
      <c r="Y8" s="317">
        <f t="shared" si="0"/>
        <v>0</v>
      </c>
      <c r="Z8" s="317"/>
      <c r="AA8" s="339"/>
    </row>
    <row r="9" spans="1:27" s="85" customFormat="1" ht="28.5" customHeight="1">
      <c r="A9" s="98" t="s">
        <v>103</v>
      </c>
      <c r="B9" s="293"/>
      <c r="C9" s="293"/>
      <c r="D9" s="99" t="s">
        <v>93</v>
      </c>
      <c r="E9" s="294" t="s">
        <v>104</v>
      </c>
      <c r="F9" s="317">
        <f>F10</f>
        <v>24.7</v>
      </c>
      <c r="G9" s="317">
        <f aca="true" t="shared" si="1" ref="G9:Z9">G10</f>
        <v>0.3</v>
      </c>
      <c r="H9" s="317">
        <f t="shared" si="1"/>
        <v>0.2</v>
      </c>
      <c r="I9" s="317">
        <f t="shared" si="1"/>
        <v>0.2</v>
      </c>
      <c r="J9" s="317">
        <f t="shared" si="1"/>
        <v>2</v>
      </c>
      <c r="K9" s="317">
        <f t="shared" si="1"/>
        <v>0.3</v>
      </c>
      <c r="L9" s="317">
        <f t="shared" si="1"/>
        <v>0</v>
      </c>
      <c r="M9" s="317">
        <f t="shared" si="1"/>
        <v>0.3</v>
      </c>
      <c r="N9" s="317">
        <f t="shared" si="1"/>
        <v>0</v>
      </c>
      <c r="O9" s="317">
        <f t="shared" si="1"/>
        <v>0.2</v>
      </c>
      <c r="P9" s="317">
        <f t="shared" si="1"/>
        <v>1</v>
      </c>
      <c r="Q9" s="317">
        <f t="shared" si="1"/>
        <v>0</v>
      </c>
      <c r="R9" s="317">
        <f t="shared" si="1"/>
        <v>15.25</v>
      </c>
      <c r="S9" s="317">
        <f t="shared" si="1"/>
        <v>1.3</v>
      </c>
      <c r="T9" s="317">
        <f t="shared" si="1"/>
        <v>0</v>
      </c>
      <c r="U9" s="317">
        <f t="shared" si="1"/>
        <v>0</v>
      </c>
      <c r="V9" s="317">
        <f t="shared" si="1"/>
        <v>0</v>
      </c>
      <c r="W9" s="317">
        <f t="shared" si="1"/>
        <v>3.65</v>
      </c>
      <c r="X9" s="317">
        <f t="shared" si="1"/>
        <v>0</v>
      </c>
      <c r="Y9" s="317">
        <f t="shared" si="1"/>
        <v>0</v>
      </c>
      <c r="Z9" s="317">
        <f t="shared" si="1"/>
        <v>0</v>
      </c>
      <c r="AA9" s="339"/>
    </row>
    <row r="10" spans="1:27" s="85" customFormat="1" ht="28.5" customHeight="1">
      <c r="A10" s="98" t="s">
        <v>103</v>
      </c>
      <c r="B10" s="98" t="s">
        <v>107</v>
      </c>
      <c r="C10" s="98"/>
      <c r="D10" s="99" t="s">
        <v>93</v>
      </c>
      <c r="E10" s="100" t="s">
        <v>109</v>
      </c>
      <c r="F10" s="317">
        <f>F11</f>
        <v>24.7</v>
      </c>
      <c r="G10" s="317">
        <f aca="true" t="shared" si="2" ref="G10:Z10">G11</f>
        <v>0.3</v>
      </c>
      <c r="H10" s="317">
        <f t="shared" si="2"/>
        <v>0.2</v>
      </c>
      <c r="I10" s="317">
        <f t="shared" si="2"/>
        <v>0.2</v>
      </c>
      <c r="J10" s="317">
        <f t="shared" si="2"/>
        <v>2</v>
      </c>
      <c r="K10" s="317">
        <f t="shared" si="2"/>
        <v>0.3</v>
      </c>
      <c r="L10" s="317">
        <f t="shared" si="2"/>
        <v>0</v>
      </c>
      <c r="M10" s="317">
        <f t="shared" si="2"/>
        <v>0.3</v>
      </c>
      <c r="N10" s="317">
        <f t="shared" si="2"/>
        <v>0</v>
      </c>
      <c r="O10" s="317">
        <f t="shared" si="2"/>
        <v>0.2</v>
      </c>
      <c r="P10" s="317">
        <f t="shared" si="2"/>
        <v>1</v>
      </c>
      <c r="Q10" s="317">
        <f t="shared" si="2"/>
        <v>0</v>
      </c>
      <c r="R10" s="317">
        <f t="shared" si="2"/>
        <v>15.25</v>
      </c>
      <c r="S10" s="317">
        <f t="shared" si="2"/>
        <v>1.3</v>
      </c>
      <c r="T10" s="317">
        <f t="shared" si="2"/>
        <v>0</v>
      </c>
      <c r="U10" s="317">
        <f t="shared" si="2"/>
        <v>0</v>
      </c>
      <c r="V10" s="317">
        <f t="shared" si="2"/>
        <v>0</v>
      </c>
      <c r="W10" s="317">
        <f t="shared" si="2"/>
        <v>3.65</v>
      </c>
      <c r="X10" s="317">
        <f t="shared" si="2"/>
        <v>0</v>
      </c>
      <c r="Y10" s="317">
        <f t="shared" si="2"/>
        <v>0</v>
      </c>
      <c r="Z10" s="317">
        <f t="shared" si="2"/>
        <v>0</v>
      </c>
      <c r="AA10" s="339"/>
    </row>
    <row r="11" spans="1:27" s="321" customFormat="1" ht="37.5" customHeight="1">
      <c r="A11" s="94" t="s">
        <v>103</v>
      </c>
      <c r="B11" s="94" t="s">
        <v>107</v>
      </c>
      <c r="C11" s="94" t="s">
        <v>107</v>
      </c>
      <c r="D11" s="44" t="s">
        <v>93</v>
      </c>
      <c r="E11" s="95" t="s">
        <v>108</v>
      </c>
      <c r="F11" s="331">
        <f>SUM(G11:W11)</f>
        <v>24.7</v>
      </c>
      <c r="G11" s="331">
        <v>0.3</v>
      </c>
      <c r="H11" s="331">
        <v>0.2</v>
      </c>
      <c r="I11" s="331">
        <v>0.2</v>
      </c>
      <c r="J11" s="331">
        <v>2</v>
      </c>
      <c r="K11" s="331">
        <v>0.3</v>
      </c>
      <c r="L11" s="331"/>
      <c r="M11" s="331">
        <v>0.3</v>
      </c>
      <c r="N11" s="331">
        <v>0</v>
      </c>
      <c r="O11" s="331">
        <v>0.2</v>
      </c>
      <c r="P11" s="331">
        <v>1</v>
      </c>
      <c r="Q11" s="331"/>
      <c r="R11" s="331">
        <v>15.25</v>
      </c>
      <c r="S11" s="331">
        <v>1.3</v>
      </c>
      <c r="T11" s="331"/>
      <c r="U11" s="336"/>
      <c r="V11" s="337"/>
      <c r="W11" s="338">
        <v>3.65</v>
      </c>
      <c r="X11" s="336"/>
      <c r="Y11" s="336"/>
      <c r="Z11" s="337"/>
      <c r="AA11" s="333"/>
    </row>
    <row r="12" spans="1:26" ht="28.5" customHeight="1">
      <c r="A12" s="332"/>
      <c r="B12" s="321"/>
      <c r="C12" s="321"/>
      <c r="D12" s="321"/>
      <c r="E12" s="321"/>
      <c r="F12" s="333"/>
      <c r="G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</row>
    <row r="13" spans="11:19" ht="22.5" customHeight="1">
      <c r="K13" s="333"/>
      <c r="L13" s="333"/>
      <c r="M13" s="333"/>
      <c r="S13" s="333"/>
    </row>
    <row r="14" spans="11:13" ht="22.5" customHeight="1">
      <c r="K14" s="333"/>
      <c r="L14" s="333"/>
      <c r="M14" s="333"/>
    </row>
    <row r="15" ht="22.5" customHeight="1">
      <c r="K15" s="333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B1">
      <selection activeCell="F11" sqref="F11"/>
    </sheetView>
  </sheetViews>
  <sheetFormatPr defaultColWidth="9.00390625" defaultRowHeight="14.25"/>
  <cols>
    <col min="1" max="3" width="5.75390625" style="0" customWidth="1"/>
    <col min="5" max="5" width="29.75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238</v>
      </c>
    </row>
    <row r="2" spans="1:20" ht="33.75" customHeight="1">
      <c r="A2" s="88" t="s">
        <v>239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9:20" ht="14.25" customHeight="1">
      <c r="S3" s="295" t="s">
        <v>77</v>
      </c>
      <c r="T3" s="295"/>
    </row>
    <row r="4" spans="1:20" ht="22.5" customHeight="1">
      <c r="A4" s="89" t="s">
        <v>97</v>
      </c>
      <c r="B4" s="89"/>
      <c r="C4" s="89"/>
      <c r="D4" s="90" t="s">
        <v>198</v>
      </c>
      <c r="E4" s="90" t="s">
        <v>135</v>
      </c>
      <c r="F4" s="203" t="s">
        <v>176</v>
      </c>
      <c r="G4" s="90" t="s">
        <v>137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 t="s">
        <v>140</v>
      </c>
      <c r="S4" s="90"/>
      <c r="T4" s="90"/>
    </row>
    <row r="5" spans="1:20" ht="14.25" customHeight="1">
      <c r="A5" s="89"/>
      <c r="B5" s="89"/>
      <c r="C5" s="89"/>
      <c r="D5" s="90"/>
      <c r="E5" s="90"/>
      <c r="F5" s="204"/>
      <c r="G5" s="90" t="s">
        <v>89</v>
      </c>
      <c r="H5" s="90" t="s">
        <v>199</v>
      </c>
      <c r="I5" s="90" t="s">
        <v>186</v>
      </c>
      <c r="J5" s="90" t="s">
        <v>187</v>
      </c>
      <c r="K5" s="90" t="s">
        <v>200</v>
      </c>
      <c r="L5" s="90" t="s">
        <v>201</v>
      </c>
      <c r="M5" s="90" t="s">
        <v>188</v>
      </c>
      <c r="N5" s="90" t="s">
        <v>202</v>
      </c>
      <c r="O5" s="90" t="s">
        <v>191</v>
      </c>
      <c r="P5" s="90" t="s">
        <v>203</v>
      </c>
      <c r="Q5" s="90" t="s">
        <v>204</v>
      </c>
      <c r="R5" s="90" t="s">
        <v>89</v>
      </c>
      <c r="S5" s="90" t="s">
        <v>205</v>
      </c>
      <c r="T5" s="90" t="s">
        <v>173</v>
      </c>
    </row>
    <row r="6" spans="1:20" ht="42.75" customHeight="1">
      <c r="A6" s="90" t="s">
        <v>100</v>
      </c>
      <c r="B6" s="90" t="s">
        <v>101</v>
      </c>
      <c r="C6" s="90" t="s">
        <v>102</v>
      </c>
      <c r="D6" s="90"/>
      <c r="E6" s="90"/>
      <c r="F6" s="205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ht="42.75" customHeight="1">
      <c r="A7" s="317"/>
      <c r="B7" s="317"/>
      <c r="C7" s="317"/>
      <c r="D7" s="317"/>
      <c r="E7" s="317" t="s">
        <v>80</v>
      </c>
      <c r="F7" s="318">
        <f>F8</f>
        <v>24.7</v>
      </c>
      <c r="G7" s="318">
        <f aca="true" t="shared" si="0" ref="G7:T7">G8</f>
        <v>24.7</v>
      </c>
      <c r="H7" s="318">
        <f t="shared" si="0"/>
        <v>0.3</v>
      </c>
      <c r="I7" s="318">
        <f t="shared" si="0"/>
        <v>1</v>
      </c>
      <c r="J7" s="318">
        <f t="shared" si="0"/>
        <v>0</v>
      </c>
      <c r="K7" s="318">
        <f t="shared" si="0"/>
        <v>0</v>
      </c>
      <c r="L7" s="318">
        <f t="shared" si="0"/>
        <v>0</v>
      </c>
      <c r="M7" s="318">
        <f t="shared" si="0"/>
        <v>15.25</v>
      </c>
      <c r="N7" s="318">
        <f t="shared" si="0"/>
        <v>0</v>
      </c>
      <c r="O7" s="318">
        <f t="shared" si="0"/>
        <v>0</v>
      </c>
      <c r="P7" s="318">
        <f t="shared" si="0"/>
        <v>0.2</v>
      </c>
      <c r="Q7" s="318">
        <f t="shared" si="0"/>
        <v>7.95</v>
      </c>
      <c r="R7" s="318">
        <f t="shared" si="0"/>
        <v>0</v>
      </c>
      <c r="S7" s="318">
        <f t="shared" si="0"/>
        <v>0</v>
      </c>
      <c r="T7" s="318">
        <f t="shared" si="0"/>
        <v>0</v>
      </c>
    </row>
    <row r="8" spans="1:20" ht="36" customHeight="1">
      <c r="A8" s="98" t="s">
        <v>103</v>
      </c>
      <c r="B8" s="293"/>
      <c r="C8" s="293"/>
      <c r="D8" s="99" t="s">
        <v>93</v>
      </c>
      <c r="E8" s="294" t="s">
        <v>104</v>
      </c>
      <c r="F8" s="318">
        <f>F9</f>
        <v>24.7</v>
      </c>
      <c r="G8" s="90">
        <f>G9</f>
        <v>24.7</v>
      </c>
      <c r="H8" s="90">
        <f aca="true" t="shared" si="1" ref="H8:Q8">H9</f>
        <v>0.3</v>
      </c>
      <c r="I8" s="90">
        <f t="shared" si="1"/>
        <v>1</v>
      </c>
      <c r="J8" s="90">
        <f t="shared" si="1"/>
        <v>0</v>
      </c>
      <c r="K8" s="90">
        <f t="shared" si="1"/>
        <v>0</v>
      </c>
      <c r="L8" s="90">
        <f t="shared" si="1"/>
        <v>0</v>
      </c>
      <c r="M8" s="90">
        <f t="shared" si="1"/>
        <v>15.25</v>
      </c>
      <c r="N8" s="90">
        <f t="shared" si="1"/>
        <v>0</v>
      </c>
      <c r="O8" s="90">
        <f t="shared" si="1"/>
        <v>0</v>
      </c>
      <c r="P8" s="90">
        <f t="shared" si="1"/>
        <v>0.2</v>
      </c>
      <c r="Q8" s="90">
        <f t="shared" si="1"/>
        <v>7.95</v>
      </c>
      <c r="R8" s="90"/>
      <c r="S8" s="90"/>
      <c r="T8" s="90"/>
    </row>
    <row r="9" spans="1:20" ht="31.5" customHeight="1">
      <c r="A9" s="98" t="s">
        <v>103</v>
      </c>
      <c r="B9" s="98" t="s">
        <v>107</v>
      </c>
      <c r="C9" s="98"/>
      <c r="D9" s="99" t="s">
        <v>93</v>
      </c>
      <c r="E9" s="100" t="s">
        <v>109</v>
      </c>
      <c r="F9" s="318">
        <f>F10</f>
        <v>24.7</v>
      </c>
      <c r="G9" s="318">
        <f aca="true" t="shared" si="2" ref="G9:Q9">G10</f>
        <v>24.7</v>
      </c>
      <c r="H9" s="318">
        <f t="shared" si="2"/>
        <v>0.3</v>
      </c>
      <c r="I9" s="318">
        <f t="shared" si="2"/>
        <v>1</v>
      </c>
      <c r="J9" s="318">
        <f t="shared" si="2"/>
        <v>0</v>
      </c>
      <c r="K9" s="318">
        <f t="shared" si="2"/>
        <v>0</v>
      </c>
      <c r="L9" s="318">
        <f t="shared" si="2"/>
        <v>0</v>
      </c>
      <c r="M9" s="318">
        <f t="shared" si="2"/>
        <v>15.25</v>
      </c>
      <c r="N9" s="318">
        <f t="shared" si="2"/>
        <v>0</v>
      </c>
      <c r="O9" s="318">
        <f t="shared" si="2"/>
        <v>0</v>
      </c>
      <c r="P9" s="318">
        <f t="shared" si="2"/>
        <v>0.2</v>
      </c>
      <c r="Q9" s="318">
        <f t="shared" si="2"/>
        <v>7.95</v>
      </c>
      <c r="R9" s="90"/>
      <c r="S9" s="90"/>
      <c r="T9" s="90"/>
    </row>
    <row r="10" spans="1:20" s="26" customFormat="1" ht="33" customHeight="1">
      <c r="A10" s="94" t="s">
        <v>103</v>
      </c>
      <c r="B10" s="94" t="s">
        <v>107</v>
      </c>
      <c r="C10" s="94" t="s">
        <v>107</v>
      </c>
      <c r="D10" s="44" t="s">
        <v>93</v>
      </c>
      <c r="E10" s="95" t="s">
        <v>108</v>
      </c>
      <c r="F10" s="319">
        <f>G10</f>
        <v>24.7</v>
      </c>
      <c r="G10" s="319">
        <f>SUM(H10:Q10)</f>
        <v>24.7</v>
      </c>
      <c r="H10" s="319">
        <v>0.3</v>
      </c>
      <c r="I10" s="319">
        <v>1</v>
      </c>
      <c r="J10" s="319"/>
      <c r="K10" s="319"/>
      <c r="L10" s="319"/>
      <c r="M10" s="319">
        <v>15.25</v>
      </c>
      <c r="N10" s="319"/>
      <c r="O10" s="319"/>
      <c r="P10" s="319">
        <v>0.2</v>
      </c>
      <c r="Q10" s="319">
        <v>7.95</v>
      </c>
      <c r="R10" s="320"/>
      <c r="S10" s="320"/>
      <c r="T10" s="32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F11" sqref="F11"/>
    </sheetView>
  </sheetViews>
  <sheetFormatPr defaultColWidth="6.875" defaultRowHeight="34.5" customHeight="1"/>
  <cols>
    <col min="1" max="3" width="4.00390625" style="297" customWidth="1"/>
    <col min="4" max="4" width="11.125" style="297" customWidth="1"/>
    <col min="5" max="5" width="30.125" style="297" customWidth="1"/>
    <col min="6" max="6" width="11.375" style="297" customWidth="1"/>
    <col min="7" max="12" width="10.375" style="297" customWidth="1"/>
    <col min="13" max="246" width="6.75390625" style="297" customWidth="1"/>
    <col min="247" max="252" width="6.75390625" style="298" customWidth="1"/>
    <col min="253" max="253" width="6.875" style="299" customWidth="1"/>
    <col min="254" max="16384" width="6.875" style="299" customWidth="1"/>
  </cols>
  <sheetData>
    <row r="1" spans="12:253" ht="34.5" customHeight="1">
      <c r="L1" s="297" t="s">
        <v>240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34.5" customHeight="1">
      <c r="A2" s="300" t="s">
        <v>241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34.5" customHeight="1">
      <c r="E3" s="301"/>
      <c r="H3" s="301"/>
      <c r="J3" s="310" t="s">
        <v>77</v>
      </c>
      <c r="K3" s="310"/>
      <c r="L3" s="31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34.5" customHeight="1">
      <c r="A4" s="302" t="s">
        <v>97</v>
      </c>
      <c r="B4" s="302"/>
      <c r="C4" s="302"/>
      <c r="D4" s="303" t="s">
        <v>134</v>
      </c>
      <c r="E4" s="303" t="s">
        <v>98</v>
      </c>
      <c r="F4" s="303" t="s">
        <v>176</v>
      </c>
      <c r="G4" s="304" t="s">
        <v>208</v>
      </c>
      <c r="H4" s="303" t="s">
        <v>209</v>
      </c>
      <c r="I4" s="303" t="s">
        <v>210</v>
      </c>
      <c r="J4" s="303" t="s">
        <v>211</v>
      </c>
      <c r="K4" s="303" t="s">
        <v>212</v>
      </c>
      <c r="L4" s="303" t="s">
        <v>166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34.5" customHeight="1">
      <c r="A5" s="303" t="s">
        <v>100</v>
      </c>
      <c r="B5" s="303" t="s">
        <v>101</v>
      </c>
      <c r="C5" s="303" t="s">
        <v>102</v>
      </c>
      <c r="D5" s="303"/>
      <c r="E5" s="303"/>
      <c r="F5" s="303"/>
      <c r="G5" s="304"/>
      <c r="H5" s="303"/>
      <c r="I5" s="303"/>
      <c r="J5" s="303"/>
      <c r="K5" s="303"/>
      <c r="L5" s="30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34.5" customHeight="1">
      <c r="A6" s="303"/>
      <c r="B6" s="303"/>
      <c r="C6" s="303"/>
      <c r="D6" s="303"/>
      <c r="E6" s="303"/>
      <c r="F6" s="303"/>
      <c r="G6" s="304"/>
      <c r="H6" s="303"/>
      <c r="I6" s="303"/>
      <c r="J6" s="303"/>
      <c r="K6" s="303"/>
      <c r="L6" s="30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34.5" customHeight="1">
      <c r="A7" s="305" t="s">
        <v>92</v>
      </c>
      <c r="B7" s="305" t="s">
        <v>92</v>
      </c>
      <c r="C7" s="305" t="s">
        <v>92</v>
      </c>
      <c r="D7" s="305" t="s">
        <v>92</v>
      </c>
      <c r="E7" s="305" t="s">
        <v>92</v>
      </c>
      <c r="F7" s="305">
        <v>1</v>
      </c>
      <c r="G7" s="302">
        <v>2</v>
      </c>
      <c r="H7" s="302">
        <v>3</v>
      </c>
      <c r="I7" s="302">
        <v>4</v>
      </c>
      <c r="J7" s="305">
        <v>5</v>
      </c>
      <c r="K7" s="305"/>
      <c r="L7" s="305">
        <v>6</v>
      </c>
      <c r="M7" s="30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85" customFormat="1" ht="19.5" customHeight="1">
      <c r="A8" s="292"/>
      <c r="B8" s="292"/>
      <c r="C8" s="292"/>
      <c r="D8" s="292"/>
      <c r="E8" s="292" t="s">
        <v>80</v>
      </c>
      <c r="F8" s="306">
        <f>F9</f>
        <v>0</v>
      </c>
      <c r="G8" s="306">
        <f>G9</f>
        <v>0</v>
      </c>
      <c r="H8" s="306">
        <f>H9</f>
        <v>0</v>
      </c>
      <c r="I8" s="306">
        <f>I9</f>
        <v>0</v>
      </c>
      <c r="J8" s="306"/>
      <c r="K8" s="306"/>
      <c r="L8" s="292"/>
      <c r="M8" s="311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/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2"/>
      <c r="FJ8" s="312"/>
      <c r="FK8" s="312"/>
      <c r="FL8" s="312"/>
      <c r="FM8" s="312"/>
      <c r="FN8" s="312"/>
      <c r="FO8" s="312"/>
      <c r="FP8" s="312"/>
      <c r="FQ8" s="312"/>
      <c r="FR8" s="312"/>
      <c r="FS8" s="312"/>
      <c r="FT8" s="312"/>
      <c r="FU8" s="312"/>
      <c r="FV8" s="312"/>
      <c r="FW8" s="312"/>
      <c r="FX8" s="312"/>
      <c r="FY8" s="312"/>
      <c r="FZ8" s="312"/>
      <c r="GA8" s="312"/>
      <c r="GB8" s="312"/>
      <c r="GC8" s="312"/>
      <c r="GD8" s="312"/>
      <c r="GE8" s="312"/>
      <c r="GF8" s="312"/>
      <c r="GG8" s="312"/>
      <c r="GH8" s="312"/>
      <c r="GI8" s="312"/>
      <c r="GJ8" s="312"/>
      <c r="GK8" s="312"/>
      <c r="GL8" s="312"/>
      <c r="GM8" s="312"/>
      <c r="GN8" s="312"/>
      <c r="GO8" s="312"/>
      <c r="GP8" s="312"/>
      <c r="GQ8" s="312"/>
      <c r="GR8" s="312"/>
      <c r="GS8" s="312"/>
      <c r="GT8" s="312"/>
      <c r="GU8" s="312"/>
      <c r="GV8" s="312"/>
      <c r="GW8" s="312"/>
      <c r="GX8" s="312"/>
      <c r="GY8" s="312"/>
      <c r="GZ8" s="312"/>
      <c r="HA8" s="312"/>
      <c r="HB8" s="312"/>
      <c r="HC8" s="312"/>
      <c r="HD8" s="312"/>
      <c r="HE8" s="312"/>
      <c r="HF8" s="312"/>
      <c r="HG8" s="312"/>
      <c r="HH8" s="312"/>
      <c r="HI8" s="312"/>
      <c r="HJ8" s="312"/>
      <c r="HK8" s="312"/>
      <c r="HL8" s="312"/>
      <c r="HM8" s="312"/>
      <c r="HN8" s="312"/>
      <c r="HO8" s="312"/>
      <c r="HP8" s="312"/>
      <c r="HQ8" s="312"/>
      <c r="HR8" s="312"/>
      <c r="HS8" s="312"/>
      <c r="HT8" s="312"/>
      <c r="HU8" s="312"/>
      <c r="HV8" s="312"/>
      <c r="HW8" s="312"/>
      <c r="HX8" s="312"/>
      <c r="HY8" s="312"/>
      <c r="HZ8" s="312"/>
      <c r="IA8" s="312"/>
      <c r="IB8" s="312"/>
      <c r="IC8" s="312"/>
      <c r="ID8" s="312"/>
      <c r="IE8" s="312"/>
      <c r="IF8" s="312"/>
      <c r="IG8" s="312"/>
      <c r="IH8" s="312"/>
      <c r="II8" s="312"/>
      <c r="IJ8" s="312"/>
      <c r="IK8" s="312"/>
      <c r="IL8" s="312"/>
      <c r="IM8" s="315"/>
      <c r="IN8" s="315"/>
      <c r="IO8" s="315"/>
      <c r="IP8" s="315"/>
      <c r="IQ8" s="315"/>
      <c r="IR8" s="315"/>
      <c r="IS8" s="316"/>
      <c r="IT8" s="316"/>
      <c r="IU8" s="316"/>
      <c r="IV8" s="316"/>
    </row>
    <row r="9" spans="1:256" s="85" customFormat="1" ht="34.5" customHeight="1">
      <c r="A9" s="98" t="s">
        <v>103</v>
      </c>
      <c r="B9" s="293"/>
      <c r="C9" s="293"/>
      <c r="D9" s="99" t="s">
        <v>93</v>
      </c>
      <c r="E9" s="294" t="s">
        <v>104</v>
      </c>
      <c r="F9" s="306">
        <f>F10</f>
        <v>0</v>
      </c>
      <c r="G9" s="306">
        <f>G10</f>
        <v>0</v>
      </c>
      <c r="H9" s="306">
        <f>H10</f>
        <v>0</v>
      </c>
      <c r="I9" s="306">
        <f>I10</f>
        <v>0</v>
      </c>
      <c r="J9" s="306"/>
      <c r="K9" s="306"/>
      <c r="L9" s="292"/>
      <c r="M9" s="311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/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/>
      <c r="GK9" s="312"/>
      <c r="GL9" s="312"/>
      <c r="GM9" s="312"/>
      <c r="GN9" s="312"/>
      <c r="GO9" s="312"/>
      <c r="GP9" s="312"/>
      <c r="GQ9" s="312"/>
      <c r="GR9" s="312"/>
      <c r="GS9" s="312"/>
      <c r="GT9" s="312"/>
      <c r="GU9" s="312"/>
      <c r="GV9" s="312"/>
      <c r="GW9" s="312"/>
      <c r="GX9" s="312"/>
      <c r="GY9" s="312"/>
      <c r="GZ9" s="312"/>
      <c r="HA9" s="312"/>
      <c r="HB9" s="312"/>
      <c r="HC9" s="312"/>
      <c r="HD9" s="312"/>
      <c r="HE9" s="312"/>
      <c r="HF9" s="312"/>
      <c r="HG9" s="312"/>
      <c r="HH9" s="312"/>
      <c r="HI9" s="312"/>
      <c r="HJ9" s="312"/>
      <c r="HK9" s="312"/>
      <c r="HL9" s="312"/>
      <c r="HM9" s="312"/>
      <c r="HN9" s="312"/>
      <c r="HO9" s="312"/>
      <c r="HP9" s="312"/>
      <c r="HQ9" s="312"/>
      <c r="HR9" s="312"/>
      <c r="HS9" s="312"/>
      <c r="HT9" s="312"/>
      <c r="HU9" s="312"/>
      <c r="HV9" s="312"/>
      <c r="HW9" s="312"/>
      <c r="HX9" s="312"/>
      <c r="HY9" s="312"/>
      <c r="HZ9" s="312"/>
      <c r="IA9" s="312"/>
      <c r="IB9" s="312"/>
      <c r="IC9" s="312"/>
      <c r="ID9" s="312"/>
      <c r="IE9" s="312"/>
      <c r="IF9" s="312"/>
      <c r="IG9" s="312"/>
      <c r="IH9" s="312"/>
      <c r="II9" s="312"/>
      <c r="IJ9" s="312"/>
      <c r="IK9" s="312"/>
      <c r="IL9" s="312"/>
      <c r="IM9" s="315"/>
      <c r="IN9" s="315"/>
      <c r="IO9" s="315"/>
      <c r="IP9" s="315"/>
      <c r="IQ9" s="315"/>
      <c r="IR9" s="315"/>
      <c r="IS9" s="316"/>
      <c r="IT9" s="316"/>
      <c r="IU9" s="316"/>
      <c r="IV9" s="316"/>
    </row>
    <row r="10" spans="1:256" s="85" customFormat="1" ht="34.5" customHeight="1">
      <c r="A10" s="98" t="s">
        <v>103</v>
      </c>
      <c r="B10" s="98" t="s">
        <v>107</v>
      </c>
      <c r="C10" s="98"/>
      <c r="D10" s="99" t="s">
        <v>93</v>
      </c>
      <c r="E10" s="100" t="s">
        <v>109</v>
      </c>
      <c r="F10" s="306">
        <f>F11</f>
        <v>0</v>
      </c>
      <c r="G10" s="306">
        <f>G11</f>
        <v>0</v>
      </c>
      <c r="H10" s="306">
        <f>H11</f>
        <v>0</v>
      </c>
      <c r="I10" s="306">
        <f>I11</f>
        <v>0</v>
      </c>
      <c r="J10" s="306">
        <f>J11</f>
        <v>0</v>
      </c>
      <c r="K10" s="306"/>
      <c r="L10" s="292"/>
      <c r="M10" s="311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312"/>
      <c r="DZ10" s="312"/>
      <c r="EA10" s="312"/>
      <c r="EB10" s="312"/>
      <c r="EC10" s="312"/>
      <c r="ED10" s="312"/>
      <c r="EE10" s="312"/>
      <c r="EF10" s="312"/>
      <c r="EG10" s="312"/>
      <c r="EH10" s="312"/>
      <c r="EI10" s="312"/>
      <c r="EJ10" s="312"/>
      <c r="EK10" s="312"/>
      <c r="EL10" s="312"/>
      <c r="EM10" s="312"/>
      <c r="EN10" s="312"/>
      <c r="EO10" s="312"/>
      <c r="EP10" s="312"/>
      <c r="EQ10" s="312"/>
      <c r="ER10" s="312"/>
      <c r="ES10" s="312"/>
      <c r="ET10" s="312"/>
      <c r="EU10" s="312"/>
      <c r="EV10" s="312"/>
      <c r="EW10" s="312"/>
      <c r="EX10" s="312"/>
      <c r="EY10" s="312"/>
      <c r="EZ10" s="312"/>
      <c r="FA10" s="312"/>
      <c r="FB10" s="312"/>
      <c r="FC10" s="312"/>
      <c r="FD10" s="312"/>
      <c r="FE10" s="312"/>
      <c r="FF10" s="312"/>
      <c r="FG10" s="312"/>
      <c r="FH10" s="312"/>
      <c r="FI10" s="312"/>
      <c r="FJ10" s="312"/>
      <c r="FK10" s="312"/>
      <c r="FL10" s="312"/>
      <c r="FM10" s="312"/>
      <c r="FN10" s="312"/>
      <c r="FO10" s="312"/>
      <c r="FP10" s="312"/>
      <c r="FQ10" s="312"/>
      <c r="FR10" s="312"/>
      <c r="FS10" s="312"/>
      <c r="FT10" s="312"/>
      <c r="FU10" s="312"/>
      <c r="FV10" s="312"/>
      <c r="FW10" s="312"/>
      <c r="FX10" s="312"/>
      <c r="FY10" s="312"/>
      <c r="FZ10" s="312"/>
      <c r="GA10" s="312"/>
      <c r="GB10" s="312"/>
      <c r="GC10" s="312"/>
      <c r="GD10" s="312"/>
      <c r="GE10" s="312"/>
      <c r="GF10" s="312"/>
      <c r="GG10" s="312"/>
      <c r="GH10" s="312"/>
      <c r="GI10" s="312"/>
      <c r="GJ10" s="312"/>
      <c r="GK10" s="312"/>
      <c r="GL10" s="312"/>
      <c r="GM10" s="312"/>
      <c r="GN10" s="312"/>
      <c r="GO10" s="312"/>
      <c r="GP10" s="312"/>
      <c r="GQ10" s="312"/>
      <c r="GR10" s="312"/>
      <c r="GS10" s="312"/>
      <c r="GT10" s="312"/>
      <c r="GU10" s="312"/>
      <c r="GV10" s="312"/>
      <c r="GW10" s="312"/>
      <c r="GX10" s="312"/>
      <c r="GY10" s="312"/>
      <c r="GZ10" s="312"/>
      <c r="HA10" s="312"/>
      <c r="HB10" s="312"/>
      <c r="HC10" s="312"/>
      <c r="HD10" s="312"/>
      <c r="HE10" s="312"/>
      <c r="HF10" s="312"/>
      <c r="HG10" s="312"/>
      <c r="HH10" s="312"/>
      <c r="HI10" s="312"/>
      <c r="HJ10" s="312"/>
      <c r="HK10" s="312"/>
      <c r="HL10" s="312"/>
      <c r="HM10" s="312"/>
      <c r="HN10" s="312"/>
      <c r="HO10" s="312"/>
      <c r="HP10" s="312"/>
      <c r="HQ10" s="312"/>
      <c r="HR10" s="312"/>
      <c r="HS10" s="312"/>
      <c r="HT10" s="312"/>
      <c r="HU10" s="312"/>
      <c r="HV10" s="312"/>
      <c r="HW10" s="312"/>
      <c r="HX10" s="312"/>
      <c r="HY10" s="312"/>
      <c r="HZ10" s="312"/>
      <c r="IA10" s="312"/>
      <c r="IB10" s="312"/>
      <c r="IC10" s="312"/>
      <c r="ID10" s="312"/>
      <c r="IE10" s="312"/>
      <c r="IF10" s="312"/>
      <c r="IG10" s="312"/>
      <c r="IH10" s="312"/>
      <c r="II10" s="312"/>
      <c r="IJ10" s="312"/>
      <c r="IK10" s="312"/>
      <c r="IL10" s="312"/>
      <c r="IM10" s="315"/>
      <c r="IN10" s="315"/>
      <c r="IO10" s="315"/>
      <c r="IP10" s="315"/>
      <c r="IQ10" s="315"/>
      <c r="IR10" s="315"/>
      <c r="IS10" s="316"/>
      <c r="IT10" s="316"/>
      <c r="IU10" s="316"/>
      <c r="IV10" s="316"/>
    </row>
    <row r="11" spans="1:253" s="296" customFormat="1" ht="34.5" customHeight="1">
      <c r="A11" s="94" t="s">
        <v>103</v>
      </c>
      <c r="B11" s="94" t="s">
        <v>107</v>
      </c>
      <c r="C11" s="94" t="s">
        <v>107</v>
      </c>
      <c r="D11" s="44" t="s">
        <v>93</v>
      </c>
      <c r="E11" s="95" t="s">
        <v>108</v>
      </c>
      <c r="F11" s="307"/>
      <c r="G11" s="308"/>
      <c r="H11" s="309"/>
      <c r="I11" s="307"/>
      <c r="J11" s="308"/>
      <c r="K11" s="308"/>
      <c r="L11" s="309"/>
      <c r="M11" s="313"/>
      <c r="N11" s="301"/>
      <c r="O11" s="301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ht="34.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34.5" customHeight="1">
      <c r="H13" s="301"/>
      <c r="M13" s="3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34.5" customHeight="1">
      <c r="M14" s="3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34.5" customHeight="1">
      <c r="M15" s="3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34.5" customHeight="1">
      <c r="M16" s="3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34.5" customHeight="1">
      <c r="M17" s="31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34.5" customHeight="1">
      <c r="M18" s="31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34.5" customHeight="1">
      <c r="M19" s="31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34.5" customHeight="1">
      <c r="A20"/>
      <c r="B20"/>
      <c r="C20"/>
      <c r="D20"/>
      <c r="E20"/>
      <c r="F20"/>
      <c r="G20"/>
      <c r="H20"/>
      <c r="I20"/>
      <c r="J20"/>
      <c r="K20"/>
      <c r="L20"/>
      <c r="M20" s="31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34.5" customHeight="1">
      <c r="A21"/>
      <c r="B21"/>
      <c r="C21"/>
      <c r="D21"/>
      <c r="E21"/>
      <c r="F21"/>
      <c r="G21"/>
      <c r="H21"/>
      <c r="I21"/>
      <c r="J21"/>
      <c r="K21"/>
      <c r="L21"/>
      <c r="M21" s="31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34.5" customHeight="1">
      <c r="A22"/>
      <c r="B22"/>
      <c r="C22"/>
      <c r="D22"/>
      <c r="E22"/>
      <c r="F22"/>
      <c r="G22"/>
      <c r="H22"/>
      <c r="I22"/>
      <c r="J22"/>
      <c r="K22"/>
      <c r="L22"/>
      <c r="M22" s="31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C14" sqref="C14"/>
    </sheetView>
  </sheetViews>
  <sheetFormatPr defaultColWidth="6.875" defaultRowHeight="22.5" customHeight="1"/>
  <cols>
    <col min="1" max="1" width="8.375" style="578" customWidth="1"/>
    <col min="2" max="2" width="33.00390625" style="578" customWidth="1"/>
    <col min="3" max="13" width="9.875" style="578" customWidth="1"/>
    <col min="14" max="255" width="6.75390625" style="578" customWidth="1"/>
    <col min="256" max="256" width="6.875" style="579" customWidth="1"/>
  </cols>
  <sheetData>
    <row r="1" spans="2:255" ht="22.5" customHeight="1">
      <c r="B1" s="580"/>
      <c r="C1" s="580"/>
      <c r="D1" s="580"/>
      <c r="E1" s="580"/>
      <c r="F1" s="580"/>
      <c r="G1" s="580"/>
      <c r="H1" s="580"/>
      <c r="I1" s="580"/>
      <c r="J1" s="580"/>
      <c r="M1" s="591" t="s">
        <v>75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</row>
    <row r="2" spans="1:255" ht="22.5" customHeight="1">
      <c r="A2" s="581" t="s">
        <v>76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spans="2:255" ht="22.5" customHeight="1">
      <c r="B3" s="582"/>
      <c r="C3" s="582"/>
      <c r="D3" s="583"/>
      <c r="E3" s="583"/>
      <c r="F3" s="583"/>
      <c r="G3" s="582"/>
      <c r="H3" s="582"/>
      <c r="I3" s="582"/>
      <c r="J3" s="582"/>
      <c r="L3" s="592" t="s">
        <v>77</v>
      </c>
      <c r="M3" s="59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</row>
    <row r="4" spans="1:255" s="576" customFormat="1" ht="22.5" customHeight="1">
      <c r="A4" s="584" t="s">
        <v>78</v>
      </c>
      <c r="B4" s="584" t="s">
        <v>79</v>
      </c>
      <c r="C4" s="584" t="s">
        <v>80</v>
      </c>
      <c r="D4" s="585" t="s">
        <v>81</v>
      </c>
      <c r="E4" s="585"/>
      <c r="F4" s="585"/>
      <c r="G4" s="584" t="s">
        <v>82</v>
      </c>
      <c r="H4" s="584" t="s">
        <v>83</v>
      </c>
      <c r="I4" s="584" t="s">
        <v>84</v>
      </c>
      <c r="J4" s="584" t="s">
        <v>85</v>
      </c>
      <c r="K4" s="584" t="s">
        <v>86</v>
      </c>
      <c r="L4" s="584" t="s">
        <v>87</v>
      </c>
      <c r="M4" s="593" t="s">
        <v>88</v>
      </c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594"/>
      <c r="BM4" s="594"/>
      <c r="BN4" s="594"/>
      <c r="BO4" s="594"/>
      <c r="BP4" s="594"/>
      <c r="BQ4" s="594"/>
      <c r="BR4" s="594"/>
      <c r="BS4" s="594"/>
      <c r="BT4" s="594"/>
      <c r="BU4" s="594"/>
      <c r="BV4" s="594"/>
      <c r="BW4" s="594"/>
      <c r="BX4" s="594"/>
      <c r="BY4" s="594"/>
      <c r="BZ4" s="594"/>
      <c r="CA4" s="594"/>
      <c r="CB4" s="594"/>
      <c r="CC4" s="594"/>
      <c r="CD4" s="594"/>
      <c r="CE4" s="594"/>
      <c r="CF4" s="594"/>
      <c r="CG4" s="594"/>
      <c r="CH4" s="594"/>
      <c r="CI4" s="594"/>
      <c r="CJ4" s="594"/>
      <c r="CK4" s="594"/>
      <c r="CL4" s="594"/>
      <c r="CM4" s="594"/>
      <c r="CN4" s="594"/>
      <c r="CO4" s="594"/>
      <c r="CP4" s="594"/>
      <c r="CQ4" s="594"/>
      <c r="CR4" s="594"/>
      <c r="CS4" s="594"/>
      <c r="CT4" s="594"/>
      <c r="CU4" s="594"/>
      <c r="CV4" s="594"/>
      <c r="CW4" s="594"/>
      <c r="CX4" s="594"/>
      <c r="CY4" s="594"/>
      <c r="CZ4" s="594"/>
      <c r="DA4" s="594"/>
      <c r="DB4" s="594"/>
      <c r="DC4" s="594"/>
      <c r="DD4" s="594"/>
      <c r="DE4" s="594"/>
      <c r="DF4" s="594"/>
      <c r="DG4" s="594"/>
      <c r="DH4" s="594"/>
      <c r="DI4" s="594"/>
      <c r="DJ4" s="594"/>
      <c r="DK4" s="594"/>
      <c r="DL4" s="594"/>
      <c r="DM4" s="594"/>
      <c r="DN4" s="594"/>
      <c r="DO4" s="594"/>
      <c r="DP4" s="594"/>
      <c r="DQ4" s="594"/>
      <c r="DR4" s="594"/>
      <c r="DS4" s="594"/>
      <c r="DT4" s="594"/>
      <c r="DU4" s="594"/>
      <c r="DV4" s="594"/>
      <c r="DW4" s="594"/>
      <c r="DX4" s="594"/>
      <c r="DY4" s="594"/>
      <c r="DZ4" s="594"/>
      <c r="EA4" s="594"/>
      <c r="EB4" s="594"/>
      <c r="EC4" s="594"/>
      <c r="ED4" s="594"/>
      <c r="EE4" s="594"/>
      <c r="EF4" s="594"/>
      <c r="EG4" s="594"/>
      <c r="EH4" s="594"/>
      <c r="EI4" s="594"/>
      <c r="EJ4" s="594"/>
      <c r="EK4" s="594"/>
      <c r="EL4" s="594"/>
      <c r="EM4" s="594"/>
      <c r="EN4" s="594"/>
      <c r="EO4" s="594"/>
      <c r="EP4" s="594"/>
      <c r="EQ4" s="594"/>
      <c r="ER4" s="594"/>
      <c r="ES4" s="594"/>
      <c r="ET4" s="594"/>
      <c r="EU4" s="594"/>
      <c r="EV4" s="594"/>
      <c r="EW4" s="594"/>
      <c r="EX4" s="594"/>
      <c r="EY4" s="594"/>
      <c r="EZ4" s="594"/>
      <c r="FA4" s="594"/>
      <c r="FB4" s="594"/>
      <c r="FC4" s="594"/>
      <c r="FD4" s="594"/>
      <c r="FE4" s="594"/>
      <c r="FF4" s="594"/>
      <c r="FG4" s="594"/>
      <c r="FH4" s="594"/>
      <c r="FI4" s="594"/>
      <c r="FJ4" s="594"/>
      <c r="FK4" s="594"/>
      <c r="FL4" s="594"/>
      <c r="FM4" s="594"/>
      <c r="FN4" s="594"/>
      <c r="FO4" s="594"/>
      <c r="FP4" s="594"/>
      <c r="FQ4" s="594"/>
      <c r="FR4" s="594"/>
      <c r="FS4" s="594"/>
      <c r="FT4" s="594"/>
      <c r="FU4" s="594"/>
      <c r="FV4" s="594"/>
      <c r="FW4" s="594"/>
      <c r="FX4" s="594"/>
      <c r="FY4" s="594"/>
      <c r="FZ4" s="594"/>
      <c r="GA4" s="594"/>
      <c r="GB4" s="594"/>
      <c r="GC4" s="594"/>
      <c r="GD4" s="594"/>
      <c r="GE4" s="594"/>
      <c r="GF4" s="594"/>
      <c r="GG4" s="594"/>
      <c r="GH4" s="594"/>
      <c r="GI4" s="594"/>
      <c r="GJ4" s="594"/>
      <c r="GK4" s="594"/>
      <c r="GL4" s="594"/>
      <c r="GM4" s="594"/>
      <c r="GN4" s="594"/>
      <c r="GO4" s="594"/>
      <c r="GP4" s="594"/>
      <c r="GQ4" s="594"/>
      <c r="GR4" s="594"/>
      <c r="GS4" s="594"/>
      <c r="GT4" s="594"/>
      <c r="GU4" s="594"/>
      <c r="GV4" s="594"/>
      <c r="GW4" s="594"/>
      <c r="GX4" s="594"/>
      <c r="GY4" s="594"/>
      <c r="GZ4" s="594"/>
      <c r="HA4" s="594"/>
      <c r="HB4" s="594"/>
      <c r="HC4" s="594"/>
      <c r="HD4" s="594"/>
      <c r="HE4" s="594"/>
      <c r="HF4" s="594"/>
      <c r="HG4" s="594"/>
      <c r="HH4" s="594"/>
      <c r="HI4" s="594"/>
      <c r="HJ4" s="594"/>
      <c r="HK4" s="594"/>
      <c r="HL4" s="594"/>
      <c r="HM4" s="594"/>
      <c r="HN4" s="594"/>
      <c r="HO4" s="594"/>
      <c r="HP4" s="594"/>
      <c r="HQ4" s="594"/>
      <c r="HR4" s="594"/>
      <c r="HS4" s="594"/>
      <c r="HT4" s="594"/>
      <c r="HU4" s="594"/>
      <c r="HV4" s="594"/>
      <c r="HW4" s="594"/>
      <c r="HX4" s="594"/>
      <c r="HY4" s="594"/>
      <c r="HZ4" s="594"/>
      <c r="IA4" s="594"/>
      <c r="IB4" s="594"/>
      <c r="IC4" s="594"/>
      <c r="ID4" s="594"/>
      <c r="IE4" s="594"/>
      <c r="IF4" s="594"/>
      <c r="IG4" s="594"/>
      <c r="IH4" s="594"/>
      <c r="II4" s="594"/>
      <c r="IJ4" s="594"/>
      <c r="IK4" s="594"/>
      <c r="IL4" s="594"/>
      <c r="IM4" s="594"/>
      <c r="IN4" s="594"/>
      <c r="IO4" s="594"/>
      <c r="IP4" s="594"/>
      <c r="IQ4" s="594"/>
      <c r="IR4" s="594"/>
      <c r="IS4" s="594"/>
      <c r="IT4" s="594"/>
      <c r="IU4" s="594"/>
    </row>
    <row r="5" spans="1:255" s="576" customFormat="1" ht="36" customHeight="1">
      <c r="A5" s="584"/>
      <c r="B5" s="584"/>
      <c r="C5" s="584"/>
      <c r="D5" s="584" t="s">
        <v>89</v>
      </c>
      <c r="E5" s="584" t="s">
        <v>90</v>
      </c>
      <c r="F5" s="584" t="s">
        <v>91</v>
      </c>
      <c r="G5" s="584"/>
      <c r="H5" s="584"/>
      <c r="I5" s="584"/>
      <c r="J5" s="584"/>
      <c r="K5" s="584"/>
      <c r="L5" s="584"/>
      <c r="M5" s="593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4"/>
      <c r="BS5" s="594"/>
      <c r="BT5" s="594"/>
      <c r="BU5" s="594"/>
      <c r="BV5" s="594"/>
      <c r="BW5" s="594"/>
      <c r="BX5" s="594"/>
      <c r="BY5" s="594"/>
      <c r="BZ5" s="594"/>
      <c r="CA5" s="594"/>
      <c r="CB5" s="594"/>
      <c r="CC5" s="594"/>
      <c r="CD5" s="594"/>
      <c r="CE5" s="594"/>
      <c r="CF5" s="594"/>
      <c r="CG5" s="594"/>
      <c r="CH5" s="594"/>
      <c r="CI5" s="594"/>
      <c r="CJ5" s="594"/>
      <c r="CK5" s="594"/>
      <c r="CL5" s="594"/>
      <c r="CM5" s="594"/>
      <c r="CN5" s="594"/>
      <c r="CO5" s="594"/>
      <c r="CP5" s="594"/>
      <c r="CQ5" s="594"/>
      <c r="CR5" s="594"/>
      <c r="CS5" s="594"/>
      <c r="CT5" s="594"/>
      <c r="CU5" s="594"/>
      <c r="CV5" s="594"/>
      <c r="CW5" s="594"/>
      <c r="CX5" s="594"/>
      <c r="CY5" s="594"/>
      <c r="CZ5" s="594"/>
      <c r="DA5" s="594"/>
      <c r="DB5" s="594"/>
      <c r="DC5" s="594"/>
      <c r="DD5" s="594"/>
      <c r="DE5" s="594"/>
      <c r="DF5" s="594"/>
      <c r="DG5" s="594"/>
      <c r="DH5" s="594"/>
      <c r="DI5" s="594"/>
      <c r="DJ5" s="594"/>
      <c r="DK5" s="594"/>
      <c r="DL5" s="594"/>
      <c r="DM5" s="594"/>
      <c r="DN5" s="594"/>
      <c r="DO5" s="594"/>
      <c r="DP5" s="594"/>
      <c r="DQ5" s="594"/>
      <c r="DR5" s="594"/>
      <c r="DS5" s="594"/>
      <c r="DT5" s="594"/>
      <c r="DU5" s="594"/>
      <c r="DV5" s="594"/>
      <c r="DW5" s="594"/>
      <c r="DX5" s="594"/>
      <c r="DY5" s="594"/>
      <c r="DZ5" s="594"/>
      <c r="EA5" s="594"/>
      <c r="EB5" s="594"/>
      <c r="EC5" s="594"/>
      <c r="ED5" s="594"/>
      <c r="EE5" s="594"/>
      <c r="EF5" s="594"/>
      <c r="EG5" s="594"/>
      <c r="EH5" s="594"/>
      <c r="EI5" s="594"/>
      <c r="EJ5" s="594"/>
      <c r="EK5" s="594"/>
      <c r="EL5" s="594"/>
      <c r="EM5" s="594"/>
      <c r="EN5" s="594"/>
      <c r="EO5" s="594"/>
      <c r="EP5" s="594"/>
      <c r="EQ5" s="594"/>
      <c r="ER5" s="594"/>
      <c r="ES5" s="594"/>
      <c r="ET5" s="594"/>
      <c r="EU5" s="594"/>
      <c r="EV5" s="594"/>
      <c r="EW5" s="594"/>
      <c r="EX5" s="594"/>
      <c r="EY5" s="594"/>
      <c r="EZ5" s="594"/>
      <c r="FA5" s="594"/>
      <c r="FB5" s="594"/>
      <c r="FC5" s="594"/>
      <c r="FD5" s="594"/>
      <c r="FE5" s="594"/>
      <c r="FF5" s="594"/>
      <c r="FG5" s="594"/>
      <c r="FH5" s="594"/>
      <c r="FI5" s="594"/>
      <c r="FJ5" s="594"/>
      <c r="FK5" s="594"/>
      <c r="FL5" s="594"/>
      <c r="FM5" s="594"/>
      <c r="FN5" s="594"/>
      <c r="FO5" s="594"/>
      <c r="FP5" s="594"/>
      <c r="FQ5" s="594"/>
      <c r="FR5" s="594"/>
      <c r="FS5" s="594"/>
      <c r="FT5" s="594"/>
      <c r="FU5" s="594"/>
      <c r="FV5" s="594"/>
      <c r="FW5" s="594"/>
      <c r="FX5" s="594"/>
      <c r="FY5" s="594"/>
      <c r="FZ5" s="594"/>
      <c r="GA5" s="594"/>
      <c r="GB5" s="594"/>
      <c r="GC5" s="594"/>
      <c r="GD5" s="594"/>
      <c r="GE5" s="594"/>
      <c r="GF5" s="594"/>
      <c r="GG5" s="594"/>
      <c r="GH5" s="594"/>
      <c r="GI5" s="594"/>
      <c r="GJ5" s="594"/>
      <c r="GK5" s="594"/>
      <c r="GL5" s="594"/>
      <c r="GM5" s="594"/>
      <c r="GN5" s="594"/>
      <c r="GO5" s="594"/>
      <c r="GP5" s="594"/>
      <c r="GQ5" s="594"/>
      <c r="GR5" s="594"/>
      <c r="GS5" s="594"/>
      <c r="GT5" s="594"/>
      <c r="GU5" s="594"/>
      <c r="GV5" s="594"/>
      <c r="GW5" s="594"/>
      <c r="GX5" s="594"/>
      <c r="GY5" s="594"/>
      <c r="GZ5" s="594"/>
      <c r="HA5" s="594"/>
      <c r="HB5" s="594"/>
      <c r="HC5" s="594"/>
      <c r="HD5" s="594"/>
      <c r="HE5" s="594"/>
      <c r="HF5" s="594"/>
      <c r="HG5" s="594"/>
      <c r="HH5" s="594"/>
      <c r="HI5" s="594"/>
      <c r="HJ5" s="594"/>
      <c r="HK5" s="594"/>
      <c r="HL5" s="594"/>
      <c r="HM5" s="594"/>
      <c r="HN5" s="594"/>
      <c r="HO5" s="594"/>
      <c r="HP5" s="594"/>
      <c r="HQ5" s="594"/>
      <c r="HR5" s="594"/>
      <c r="HS5" s="594"/>
      <c r="HT5" s="594"/>
      <c r="HU5" s="594"/>
      <c r="HV5" s="594"/>
      <c r="HW5" s="594"/>
      <c r="HX5" s="594"/>
      <c r="HY5" s="594"/>
      <c r="HZ5" s="594"/>
      <c r="IA5" s="594"/>
      <c r="IB5" s="594"/>
      <c r="IC5" s="594"/>
      <c r="ID5" s="594"/>
      <c r="IE5" s="594"/>
      <c r="IF5" s="594"/>
      <c r="IG5" s="594"/>
      <c r="IH5" s="594"/>
      <c r="II5" s="594"/>
      <c r="IJ5" s="594"/>
      <c r="IK5" s="594"/>
      <c r="IL5" s="594"/>
      <c r="IM5" s="594"/>
      <c r="IN5" s="594"/>
      <c r="IO5" s="594"/>
      <c r="IP5" s="594"/>
      <c r="IQ5" s="594"/>
      <c r="IR5" s="594"/>
      <c r="IS5" s="594"/>
      <c r="IT5" s="594"/>
      <c r="IU5" s="594"/>
    </row>
    <row r="6" spans="1:255" s="576" customFormat="1" ht="22.5" customHeight="1">
      <c r="A6" s="584" t="s">
        <v>92</v>
      </c>
      <c r="B6" s="584" t="s">
        <v>92</v>
      </c>
      <c r="C6" s="584">
        <v>1</v>
      </c>
      <c r="D6" s="584">
        <v>2</v>
      </c>
      <c r="E6" s="584">
        <v>3</v>
      </c>
      <c r="F6" s="584">
        <v>4</v>
      </c>
      <c r="G6" s="584">
        <v>5</v>
      </c>
      <c r="H6" s="584">
        <v>6</v>
      </c>
      <c r="I6" s="584">
        <v>7</v>
      </c>
      <c r="J6" s="584">
        <v>8</v>
      </c>
      <c r="K6" s="584">
        <v>9</v>
      </c>
      <c r="L6" s="584">
        <v>10</v>
      </c>
      <c r="M6" s="584">
        <v>11</v>
      </c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594"/>
      <c r="BI6" s="594"/>
      <c r="BJ6" s="594"/>
      <c r="BK6" s="594"/>
      <c r="BL6" s="594"/>
      <c r="BM6" s="594"/>
      <c r="BN6" s="594"/>
      <c r="BO6" s="594"/>
      <c r="BP6" s="594"/>
      <c r="BQ6" s="594"/>
      <c r="BR6" s="594"/>
      <c r="BS6" s="594"/>
      <c r="BT6" s="594"/>
      <c r="BU6" s="594"/>
      <c r="BV6" s="594"/>
      <c r="BW6" s="594"/>
      <c r="BX6" s="594"/>
      <c r="BY6" s="594"/>
      <c r="BZ6" s="594"/>
      <c r="CA6" s="594"/>
      <c r="CB6" s="594"/>
      <c r="CC6" s="594"/>
      <c r="CD6" s="594"/>
      <c r="CE6" s="594"/>
      <c r="CF6" s="594"/>
      <c r="CG6" s="594"/>
      <c r="CH6" s="594"/>
      <c r="CI6" s="594"/>
      <c r="CJ6" s="594"/>
      <c r="CK6" s="594"/>
      <c r="CL6" s="594"/>
      <c r="CM6" s="594"/>
      <c r="CN6" s="594"/>
      <c r="CO6" s="594"/>
      <c r="CP6" s="594"/>
      <c r="CQ6" s="594"/>
      <c r="CR6" s="594"/>
      <c r="CS6" s="594"/>
      <c r="CT6" s="594"/>
      <c r="CU6" s="594"/>
      <c r="CV6" s="594"/>
      <c r="CW6" s="594"/>
      <c r="CX6" s="594"/>
      <c r="CY6" s="594"/>
      <c r="CZ6" s="594"/>
      <c r="DA6" s="594"/>
      <c r="DB6" s="594"/>
      <c r="DC6" s="594"/>
      <c r="DD6" s="594"/>
      <c r="DE6" s="594"/>
      <c r="DF6" s="594"/>
      <c r="DG6" s="594"/>
      <c r="DH6" s="594"/>
      <c r="DI6" s="594"/>
      <c r="DJ6" s="594"/>
      <c r="DK6" s="594"/>
      <c r="DL6" s="594"/>
      <c r="DM6" s="594"/>
      <c r="DN6" s="594"/>
      <c r="DO6" s="594"/>
      <c r="DP6" s="594"/>
      <c r="DQ6" s="594"/>
      <c r="DR6" s="594"/>
      <c r="DS6" s="594"/>
      <c r="DT6" s="594"/>
      <c r="DU6" s="594"/>
      <c r="DV6" s="594"/>
      <c r="DW6" s="594"/>
      <c r="DX6" s="594"/>
      <c r="DY6" s="594"/>
      <c r="DZ6" s="594"/>
      <c r="EA6" s="594"/>
      <c r="EB6" s="594"/>
      <c r="EC6" s="594"/>
      <c r="ED6" s="594"/>
      <c r="EE6" s="594"/>
      <c r="EF6" s="594"/>
      <c r="EG6" s="594"/>
      <c r="EH6" s="594"/>
      <c r="EI6" s="594"/>
      <c r="EJ6" s="594"/>
      <c r="EK6" s="594"/>
      <c r="EL6" s="594"/>
      <c r="EM6" s="594"/>
      <c r="EN6" s="594"/>
      <c r="EO6" s="594"/>
      <c r="EP6" s="594"/>
      <c r="EQ6" s="594"/>
      <c r="ER6" s="594"/>
      <c r="ES6" s="594"/>
      <c r="ET6" s="594"/>
      <c r="EU6" s="594"/>
      <c r="EV6" s="594"/>
      <c r="EW6" s="594"/>
      <c r="EX6" s="594"/>
      <c r="EY6" s="594"/>
      <c r="EZ6" s="594"/>
      <c r="FA6" s="594"/>
      <c r="FB6" s="594"/>
      <c r="FC6" s="594"/>
      <c r="FD6" s="594"/>
      <c r="FE6" s="594"/>
      <c r="FF6" s="594"/>
      <c r="FG6" s="594"/>
      <c r="FH6" s="594"/>
      <c r="FI6" s="594"/>
      <c r="FJ6" s="594"/>
      <c r="FK6" s="594"/>
      <c r="FL6" s="594"/>
      <c r="FM6" s="594"/>
      <c r="FN6" s="594"/>
      <c r="FO6" s="594"/>
      <c r="FP6" s="594"/>
      <c r="FQ6" s="594"/>
      <c r="FR6" s="594"/>
      <c r="FS6" s="594"/>
      <c r="FT6" s="594"/>
      <c r="FU6" s="594"/>
      <c r="FV6" s="594"/>
      <c r="FW6" s="594"/>
      <c r="FX6" s="594"/>
      <c r="FY6" s="594"/>
      <c r="FZ6" s="594"/>
      <c r="GA6" s="594"/>
      <c r="GB6" s="594"/>
      <c r="GC6" s="594"/>
      <c r="GD6" s="594"/>
      <c r="GE6" s="594"/>
      <c r="GF6" s="594"/>
      <c r="GG6" s="594"/>
      <c r="GH6" s="594"/>
      <c r="GI6" s="594"/>
      <c r="GJ6" s="594"/>
      <c r="GK6" s="594"/>
      <c r="GL6" s="594"/>
      <c r="GM6" s="594"/>
      <c r="GN6" s="594"/>
      <c r="GO6" s="594"/>
      <c r="GP6" s="594"/>
      <c r="GQ6" s="594"/>
      <c r="GR6" s="594"/>
      <c r="GS6" s="594"/>
      <c r="GT6" s="594"/>
      <c r="GU6" s="594"/>
      <c r="GV6" s="594"/>
      <c r="GW6" s="594"/>
      <c r="GX6" s="594"/>
      <c r="GY6" s="594"/>
      <c r="GZ6" s="594"/>
      <c r="HA6" s="594"/>
      <c r="HB6" s="594"/>
      <c r="HC6" s="594"/>
      <c r="HD6" s="594"/>
      <c r="HE6" s="594"/>
      <c r="HF6" s="594"/>
      <c r="HG6" s="594"/>
      <c r="HH6" s="594"/>
      <c r="HI6" s="594"/>
      <c r="HJ6" s="594"/>
      <c r="HK6" s="594"/>
      <c r="HL6" s="594"/>
      <c r="HM6" s="594"/>
      <c r="HN6" s="594"/>
      <c r="HO6" s="594"/>
      <c r="HP6" s="594"/>
      <c r="HQ6" s="594"/>
      <c r="HR6" s="594"/>
      <c r="HS6" s="594"/>
      <c r="HT6" s="594"/>
      <c r="HU6" s="594"/>
      <c r="HV6" s="594"/>
      <c r="HW6" s="594"/>
      <c r="HX6" s="594"/>
      <c r="HY6" s="594"/>
      <c r="HZ6" s="594"/>
      <c r="IA6" s="594"/>
      <c r="IB6" s="594"/>
      <c r="IC6" s="594"/>
      <c r="ID6" s="594"/>
      <c r="IE6" s="594"/>
      <c r="IF6" s="594"/>
      <c r="IG6" s="594"/>
      <c r="IH6" s="594"/>
      <c r="II6" s="594"/>
      <c r="IJ6" s="594"/>
      <c r="IK6" s="594"/>
      <c r="IL6" s="594"/>
      <c r="IM6" s="594"/>
      <c r="IN6" s="594"/>
      <c r="IO6" s="594"/>
      <c r="IP6" s="594"/>
      <c r="IQ6" s="594"/>
      <c r="IR6" s="594"/>
      <c r="IS6" s="594"/>
      <c r="IT6" s="594"/>
      <c r="IU6" s="594"/>
    </row>
    <row r="7" spans="1:255" s="577" customFormat="1" ht="23.25" customHeight="1">
      <c r="A7" s="586" t="s">
        <v>93</v>
      </c>
      <c r="B7" s="587" t="s">
        <v>94</v>
      </c>
      <c r="C7" s="588">
        <v>168.7</v>
      </c>
      <c r="D7" s="588">
        <v>168.7</v>
      </c>
      <c r="E7" s="588">
        <v>168.7</v>
      </c>
      <c r="F7" s="588"/>
      <c r="G7" s="588"/>
      <c r="H7" s="588"/>
      <c r="I7" s="588"/>
      <c r="J7" s="588"/>
      <c r="K7" s="588"/>
      <c r="L7" s="588"/>
      <c r="M7" s="588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  <c r="DI7" s="595"/>
      <c r="DJ7" s="595"/>
      <c r="DK7" s="595"/>
      <c r="DL7" s="595"/>
      <c r="DM7" s="595"/>
      <c r="DN7" s="595"/>
      <c r="DO7" s="595"/>
      <c r="DP7" s="595"/>
      <c r="DQ7" s="595"/>
      <c r="DR7" s="595"/>
      <c r="DS7" s="595"/>
      <c r="DT7" s="595"/>
      <c r="DU7" s="595"/>
      <c r="DV7" s="595"/>
      <c r="DW7" s="595"/>
      <c r="DX7" s="595"/>
      <c r="DY7" s="595"/>
      <c r="DZ7" s="595"/>
      <c r="EA7" s="595"/>
      <c r="EB7" s="595"/>
      <c r="EC7" s="595"/>
      <c r="ED7" s="595"/>
      <c r="EE7" s="595"/>
      <c r="EF7" s="595"/>
      <c r="EG7" s="595"/>
      <c r="EH7" s="595"/>
      <c r="EI7" s="595"/>
      <c r="EJ7" s="595"/>
      <c r="EK7" s="595"/>
      <c r="EL7" s="595"/>
      <c r="EM7" s="595"/>
      <c r="EN7" s="595"/>
      <c r="EO7" s="595"/>
      <c r="EP7" s="595"/>
      <c r="EQ7" s="595"/>
      <c r="ER7" s="595"/>
      <c r="ES7" s="595"/>
      <c r="ET7" s="595"/>
      <c r="EU7" s="595"/>
      <c r="EV7" s="595"/>
      <c r="EW7" s="595"/>
      <c r="EX7" s="595"/>
      <c r="EY7" s="595"/>
      <c r="EZ7" s="595"/>
      <c r="FA7" s="595"/>
      <c r="FB7" s="595"/>
      <c r="FC7" s="595"/>
      <c r="FD7" s="595"/>
      <c r="FE7" s="595"/>
      <c r="FF7" s="595"/>
      <c r="FG7" s="595"/>
      <c r="FH7" s="595"/>
      <c r="FI7" s="595"/>
      <c r="FJ7" s="595"/>
      <c r="FK7" s="595"/>
      <c r="FL7" s="595"/>
      <c r="FM7" s="595"/>
      <c r="FN7" s="595"/>
      <c r="FO7" s="595"/>
      <c r="FP7" s="595"/>
      <c r="FQ7" s="595"/>
      <c r="FR7" s="595"/>
      <c r="FS7" s="595"/>
      <c r="FT7" s="595"/>
      <c r="FU7" s="595"/>
      <c r="FV7" s="595"/>
      <c r="FW7" s="595"/>
      <c r="FX7" s="595"/>
      <c r="FY7" s="595"/>
      <c r="FZ7" s="595"/>
      <c r="GA7" s="595"/>
      <c r="GB7" s="595"/>
      <c r="GC7" s="595"/>
      <c r="GD7" s="595"/>
      <c r="GE7" s="595"/>
      <c r="GF7" s="595"/>
      <c r="GG7" s="595"/>
      <c r="GH7" s="595"/>
      <c r="GI7" s="595"/>
      <c r="GJ7" s="595"/>
      <c r="GK7" s="595"/>
      <c r="GL7" s="595"/>
      <c r="GM7" s="595"/>
      <c r="GN7" s="595"/>
      <c r="GO7" s="595"/>
      <c r="GP7" s="595"/>
      <c r="GQ7" s="595"/>
      <c r="GR7" s="595"/>
      <c r="GS7" s="595"/>
      <c r="GT7" s="595"/>
      <c r="GU7" s="595"/>
      <c r="GV7" s="595"/>
      <c r="GW7" s="595"/>
      <c r="GX7" s="595"/>
      <c r="GY7" s="595"/>
      <c r="GZ7" s="595"/>
      <c r="HA7" s="595"/>
      <c r="HB7" s="595"/>
      <c r="HC7" s="595"/>
      <c r="HD7" s="595"/>
      <c r="HE7" s="595"/>
      <c r="HF7" s="595"/>
      <c r="HG7" s="595"/>
      <c r="HH7" s="595"/>
      <c r="HI7" s="595"/>
      <c r="HJ7" s="595"/>
      <c r="HK7" s="595"/>
      <c r="HL7" s="595"/>
      <c r="HM7" s="595"/>
      <c r="HN7" s="595"/>
      <c r="HO7" s="595"/>
      <c r="HP7" s="595"/>
      <c r="HQ7" s="595"/>
      <c r="HR7" s="595"/>
      <c r="HS7" s="595"/>
      <c r="HT7" s="595"/>
      <c r="HU7" s="595"/>
      <c r="HV7" s="595"/>
      <c r="HW7" s="595"/>
      <c r="HX7" s="595"/>
      <c r="HY7" s="595"/>
      <c r="HZ7" s="595"/>
      <c r="IA7" s="595"/>
      <c r="IB7" s="595"/>
      <c r="IC7" s="595"/>
      <c r="ID7" s="595"/>
      <c r="IE7" s="595"/>
      <c r="IF7" s="595"/>
      <c r="IG7" s="595"/>
      <c r="IH7" s="595"/>
      <c r="II7" s="595"/>
      <c r="IJ7" s="595"/>
      <c r="IK7" s="595"/>
      <c r="IL7" s="595"/>
      <c r="IM7" s="595"/>
      <c r="IN7" s="595"/>
      <c r="IO7" s="595"/>
      <c r="IP7" s="595"/>
      <c r="IQ7" s="595"/>
      <c r="IR7" s="595"/>
      <c r="IS7" s="595"/>
      <c r="IT7" s="595"/>
      <c r="IU7" s="595"/>
    </row>
    <row r="8" spans="1:255" ht="29.25" customHeight="1">
      <c r="A8" s="589"/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</row>
    <row r="9" spans="1:255" ht="22.5" customHeight="1">
      <c r="A9" s="589"/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</row>
    <row r="10" spans="1:255" ht="22.5" customHeight="1">
      <c r="A10" s="589"/>
      <c r="B10" s="589"/>
      <c r="C10" s="590"/>
      <c r="D10" s="589"/>
      <c r="E10" s="589"/>
      <c r="F10" s="589"/>
      <c r="G10" s="589"/>
      <c r="H10" s="589"/>
      <c r="I10" s="589"/>
      <c r="J10" s="589"/>
      <c r="K10" s="589"/>
      <c r="L10" s="589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2:255" ht="22.5" customHeight="1"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2:255" ht="22.5" customHeight="1">
      <c r="B12" s="589"/>
      <c r="D12" s="589"/>
      <c r="G12" s="589"/>
      <c r="H12" s="589"/>
      <c r="I12" s="589"/>
      <c r="J12" s="589"/>
      <c r="K12" s="589"/>
      <c r="L12" s="589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6:255" ht="22.5" customHeight="1">
      <c r="F13" s="589"/>
      <c r="I13" s="589"/>
      <c r="J13" s="589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9:255" ht="22.5" customHeight="1">
      <c r="I14" s="589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ht="22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6:255" ht="22.5" customHeight="1">
      <c r="F16" s="589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ht="22.5" customHeight="1">
      <c r="A17" s="73"/>
      <c r="B17" s="73"/>
      <c r="C17" s="73"/>
      <c r="D17" s="73"/>
      <c r="E17" s="73"/>
      <c r="F17" s="589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F10" sqref="F10"/>
    </sheetView>
  </sheetViews>
  <sheetFormatPr defaultColWidth="8.75390625" defaultRowHeight="34.5" customHeight="1"/>
  <cols>
    <col min="1" max="3" width="5.875" style="0" customWidth="1"/>
    <col min="5" max="5" width="32.25390625" style="0" customWidth="1"/>
    <col min="6" max="6" width="10.375" style="290" customWidth="1"/>
    <col min="11" max="11" width="9.00390625" style="290" bestFit="1" customWidth="1"/>
  </cols>
  <sheetData>
    <row r="1" ht="34.5" customHeight="1">
      <c r="K1" s="290" t="s">
        <v>242</v>
      </c>
    </row>
    <row r="2" spans="1:11" ht="34.5" customHeight="1">
      <c r="A2" s="88" t="s">
        <v>243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0:11" ht="16.5" customHeight="1">
      <c r="J3" s="295" t="s">
        <v>77</v>
      </c>
      <c r="K3" s="295"/>
    </row>
    <row r="4" spans="1:11" ht="34.5" customHeight="1">
      <c r="A4" s="291" t="s">
        <v>97</v>
      </c>
      <c r="B4" s="291"/>
      <c r="C4" s="291"/>
      <c r="D4" s="90" t="s">
        <v>198</v>
      </c>
      <c r="E4" s="90" t="s">
        <v>135</v>
      </c>
      <c r="F4" s="90" t="s">
        <v>123</v>
      </c>
      <c r="G4" s="90"/>
      <c r="H4" s="90"/>
      <c r="I4" s="90"/>
      <c r="J4" s="90"/>
      <c r="K4" s="90"/>
    </row>
    <row r="5" spans="1:11" ht="21.75" customHeight="1">
      <c r="A5" s="90" t="s">
        <v>100</v>
      </c>
      <c r="B5" s="90" t="s">
        <v>101</v>
      </c>
      <c r="C5" s="90" t="s">
        <v>102</v>
      </c>
      <c r="D5" s="90"/>
      <c r="E5" s="90"/>
      <c r="F5" s="90" t="s">
        <v>89</v>
      </c>
      <c r="G5" s="90" t="s">
        <v>215</v>
      </c>
      <c r="H5" s="90" t="s">
        <v>212</v>
      </c>
      <c r="I5" s="90" t="s">
        <v>216</v>
      </c>
      <c r="J5" s="90" t="s">
        <v>217</v>
      </c>
      <c r="K5" s="90" t="s">
        <v>218</v>
      </c>
    </row>
    <row r="6" spans="1:11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34.5" customHeight="1">
      <c r="A7" s="292"/>
      <c r="B7" s="292"/>
      <c r="C7" s="292"/>
      <c r="D7" s="292"/>
      <c r="E7" s="292" t="s">
        <v>80</v>
      </c>
      <c r="F7" s="90">
        <f aca="true" t="shared" si="0" ref="F7:K7">F8</f>
        <v>0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</row>
    <row r="8" spans="1:11" ht="34.5" customHeight="1">
      <c r="A8" s="98" t="s">
        <v>103</v>
      </c>
      <c r="B8" s="293"/>
      <c r="C8" s="293"/>
      <c r="D8" s="99" t="s">
        <v>93</v>
      </c>
      <c r="E8" s="294" t="s">
        <v>104</v>
      </c>
      <c r="F8" s="90">
        <f aca="true" t="shared" si="1" ref="F8:K8">F9</f>
        <v>0</v>
      </c>
      <c r="G8" s="90">
        <f t="shared" si="1"/>
        <v>0</v>
      </c>
      <c r="H8" s="90">
        <f t="shared" si="1"/>
        <v>0</v>
      </c>
      <c r="I8" s="90">
        <f t="shared" si="1"/>
        <v>0</v>
      </c>
      <c r="J8" s="90">
        <f t="shared" si="1"/>
        <v>0</v>
      </c>
      <c r="K8" s="90">
        <f t="shared" si="1"/>
        <v>0</v>
      </c>
    </row>
    <row r="9" spans="1:11" ht="34.5" customHeight="1">
      <c r="A9" s="98" t="s">
        <v>103</v>
      </c>
      <c r="B9" s="98" t="s">
        <v>107</v>
      </c>
      <c r="C9" s="98"/>
      <c r="D9" s="99" t="s">
        <v>93</v>
      </c>
      <c r="E9" s="100" t="s">
        <v>109</v>
      </c>
      <c r="F9" s="90">
        <f aca="true" t="shared" si="2" ref="F9:K9">F10</f>
        <v>0</v>
      </c>
      <c r="G9" s="90">
        <f t="shared" si="2"/>
        <v>0</v>
      </c>
      <c r="H9" s="90">
        <f t="shared" si="2"/>
        <v>0</v>
      </c>
      <c r="I9" s="90">
        <f t="shared" si="2"/>
        <v>0</v>
      </c>
      <c r="J9" s="90">
        <f t="shared" si="2"/>
        <v>0</v>
      </c>
      <c r="K9" s="90">
        <f t="shared" si="2"/>
        <v>0</v>
      </c>
    </row>
    <row r="10" spans="1:11" s="26" customFormat="1" ht="33" customHeight="1">
      <c r="A10" s="94" t="s">
        <v>103</v>
      </c>
      <c r="B10" s="94" t="s">
        <v>107</v>
      </c>
      <c r="C10" s="94" t="s">
        <v>107</v>
      </c>
      <c r="D10" s="44" t="s">
        <v>93</v>
      </c>
      <c r="E10" s="95" t="s">
        <v>108</v>
      </c>
      <c r="F10" s="97"/>
      <c r="G10" s="209"/>
      <c r="H10" s="209"/>
      <c r="I10" s="209"/>
      <c r="J10" s="209"/>
      <c r="K10" s="97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F14" sqref="F14"/>
    </sheetView>
  </sheetViews>
  <sheetFormatPr defaultColWidth="6.875" defaultRowHeight="12.75" customHeight="1"/>
  <cols>
    <col min="1" max="1" width="8.75390625" style="259" customWidth="1"/>
    <col min="2" max="2" width="15.875" style="259" customWidth="1"/>
    <col min="3" max="3" width="21.75390625" style="259" customWidth="1"/>
    <col min="4" max="5" width="11.125" style="259" customWidth="1"/>
    <col min="6" max="14" width="10.125" style="259" customWidth="1"/>
    <col min="15" max="256" width="6.875" style="259" customWidth="1"/>
  </cols>
  <sheetData>
    <row r="1" spans="1:255" ht="22.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79"/>
      <c r="L1" s="280"/>
      <c r="N1" s="281" t="s">
        <v>244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61" t="s">
        <v>245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62"/>
      <c r="B3" s="263"/>
      <c r="C3" s="263"/>
      <c r="D3" s="262"/>
      <c r="E3" s="263"/>
      <c r="F3" s="263"/>
      <c r="G3" s="263"/>
      <c r="H3" s="262"/>
      <c r="I3" s="262"/>
      <c r="J3" s="262"/>
      <c r="K3" s="279"/>
      <c r="L3" s="282"/>
      <c r="N3" s="283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30" customHeight="1">
      <c r="A4" s="264" t="s">
        <v>246</v>
      </c>
      <c r="B4" s="264" t="s">
        <v>135</v>
      </c>
      <c r="C4" s="265" t="s">
        <v>247</v>
      </c>
      <c r="D4" s="266" t="s">
        <v>99</v>
      </c>
      <c r="E4" s="267" t="s">
        <v>81</v>
      </c>
      <c r="F4" s="267"/>
      <c r="G4" s="267"/>
      <c r="H4" s="268" t="s">
        <v>82</v>
      </c>
      <c r="I4" s="264" t="s">
        <v>83</v>
      </c>
      <c r="J4" s="264" t="s">
        <v>84</v>
      </c>
      <c r="K4" s="264" t="s">
        <v>85</v>
      </c>
      <c r="L4" s="284" t="s">
        <v>86</v>
      </c>
      <c r="M4" s="285" t="s">
        <v>87</v>
      </c>
      <c r="N4" s="286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0" customHeight="1">
      <c r="A5" s="264"/>
      <c r="B5" s="264"/>
      <c r="C5" s="265"/>
      <c r="D5" s="264"/>
      <c r="E5" s="269" t="s">
        <v>89</v>
      </c>
      <c r="F5" s="269" t="s">
        <v>90</v>
      </c>
      <c r="G5" s="269" t="s">
        <v>91</v>
      </c>
      <c r="H5" s="264"/>
      <c r="I5" s="264"/>
      <c r="J5" s="264"/>
      <c r="K5" s="264"/>
      <c r="L5" s="266"/>
      <c r="M5" s="285"/>
      <c r="N5" s="28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30" customHeight="1">
      <c r="A6" s="270" t="s">
        <v>92</v>
      </c>
      <c r="B6" s="270" t="s">
        <v>92</v>
      </c>
      <c r="C6" s="270" t="s">
        <v>92</v>
      </c>
      <c r="D6" s="270">
        <v>1</v>
      </c>
      <c r="E6" s="270">
        <v>2</v>
      </c>
      <c r="F6" s="270">
        <v>3</v>
      </c>
      <c r="G6" s="270">
        <v>4</v>
      </c>
      <c r="H6" s="270">
        <v>5</v>
      </c>
      <c r="I6" s="270">
        <v>6</v>
      </c>
      <c r="J6" s="270">
        <v>7</v>
      </c>
      <c r="K6" s="270">
        <v>8</v>
      </c>
      <c r="L6" s="270">
        <v>9</v>
      </c>
      <c r="M6" s="287">
        <v>10</v>
      </c>
      <c r="N6" s="288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58" customFormat="1" ht="30" customHeight="1">
      <c r="A7" s="271"/>
      <c r="B7" s="272"/>
      <c r="C7" s="273"/>
      <c r="D7" s="274"/>
      <c r="E7" s="275"/>
      <c r="F7" s="274"/>
      <c r="G7" s="276"/>
      <c r="H7" s="276"/>
      <c r="I7" s="276"/>
      <c r="J7" s="276"/>
      <c r="K7" s="276"/>
      <c r="L7" s="275"/>
      <c r="M7" s="289"/>
      <c r="N7" s="275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30" customHeight="1">
      <c r="A8" s="277" t="s">
        <v>248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30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78"/>
      <c r="B10" s="278"/>
      <c r="C10" s="278"/>
      <c r="D10" s="279"/>
      <c r="E10" s="278"/>
      <c r="F10" s="279"/>
      <c r="G10" s="278"/>
      <c r="H10" s="278"/>
      <c r="I10" s="278"/>
      <c r="J10" s="278"/>
      <c r="K10" s="278"/>
      <c r="L10" s="278"/>
      <c r="M10" s="278"/>
      <c r="N10" s="27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78"/>
      <c r="B13" s="278"/>
      <c r="C13" s="278"/>
      <c r="D13" s="279"/>
      <c r="E13" s="279"/>
      <c r="F13" s="278"/>
      <c r="G13" s="278"/>
      <c r="H13" s="278"/>
      <c r="I13" s="279"/>
      <c r="J13" s="278"/>
      <c r="K13" s="278"/>
      <c r="L13" s="278"/>
      <c r="M13" s="278"/>
      <c r="N13" s="27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78"/>
      <c r="B14" s="278"/>
      <c r="C14" s="278"/>
      <c r="D14" s="279"/>
      <c r="E14" s="279"/>
      <c r="F14" s="279"/>
      <c r="G14" s="278"/>
      <c r="H14" s="279"/>
      <c r="I14" s="279"/>
      <c r="J14" s="278"/>
      <c r="K14" s="278"/>
      <c r="L14" s="279"/>
      <c r="M14" s="278"/>
      <c r="N14" s="27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79"/>
      <c r="B15" s="279"/>
      <c r="C15" s="278"/>
      <c r="D15" s="279"/>
      <c r="E15" s="279"/>
      <c r="F15" s="279"/>
      <c r="G15" s="278"/>
      <c r="H15" s="279"/>
      <c r="I15" s="279"/>
      <c r="J15" s="278"/>
      <c r="K15" s="279"/>
      <c r="L15" s="279"/>
      <c r="M15" s="279"/>
      <c r="N15" s="27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79"/>
      <c r="B16" s="279"/>
      <c r="C16" s="279"/>
      <c r="D16" s="279"/>
      <c r="E16" s="279"/>
      <c r="F16" s="279"/>
      <c r="G16" s="278"/>
      <c r="H16" s="279"/>
      <c r="I16" s="279"/>
      <c r="J16" s="279"/>
      <c r="K16" s="279"/>
      <c r="L16" s="279"/>
      <c r="M16" s="279"/>
      <c r="N16" s="27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79"/>
      <c r="B19" s="279"/>
      <c r="C19" s="279"/>
      <c r="D19" s="279"/>
      <c r="E19" s="279"/>
      <c r="F19" s="279"/>
      <c r="G19" s="279"/>
      <c r="H19" s="279"/>
      <c r="I19" s="278"/>
      <c r="J19" s="279"/>
      <c r="K19" s="279"/>
      <c r="L19" s="279"/>
      <c r="M19" s="279"/>
      <c r="N19" s="27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A2:N2"/>
    <mergeCell ref="E4:G4"/>
    <mergeCell ref="A8:N8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Q17" sqref="Q17"/>
    </sheetView>
  </sheetViews>
  <sheetFormatPr defaultColWidth="6.875" defaultRowHeight="12.75" customHeight="1"/>
  <cols>
    <col min="1" max="3" width="4.00390625" style="212" customWidth="1"/>
    <col min="4" max="4" width="9.625" style="212" customWidth="1"/>
    <col min="5" max="5" width="23.125" style="212" customWidth="1"/>
    <col min="6" max="6" width="8.875" style="212" customWidth="1"/>
    <col min="7" max="7" width="8.125" style="212" customWidth="1"/>
    <col min="8" max="10" width="7.125" style="212" customWidth="1"/>
    <col min="11" max="11" width="7.75390625" style="212" customWidth="1"/>
    <col min="12" max="19" width="7.125" style="212" customWidth="1"/>
    <col min="20" max="21" width="7.25390625" style="212" customWidth="1"/>
    <col min="22" max="16384" width="6.875" style="212" customWidth="1"/>
  </cols>
  <sheetData>
    <row r="1" spans="1:21" ht="24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37"/>
      <c r="R1" s="237"/>
      <c r="S1" s="244"/>
      <c r="T1" s="244"/>
      <c r="U1" s="213" t="s">
        <v>249</v>
      </c>
    </row>
    <row r="2" spans="1:21" ht="24.75" customHeight="1">
      <c r="A2" s="214" t="s">
        <v>250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2" ht="24.75" customHeight="1">
      <c r="A3" s="215"/>
      <c r="B3" s="216"/>
      <c r="C3" s="217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45"/>
      <c r="R3" s="245"/>
      <c r="S3" s="246"/>
      <c r="T3" s="247" t="s">
        <v>77</v>
      </c>
      <c r="U3" s="247"/>
      <c r="V3" s="248"/>
    </row>
    <row r="4" spans="1:22" ht="30" customHeight="1">
      <c r="A4" s="218" t="s">
        <v>114</v>
      </c>
      <c r="B4" s="218"/>
      <c r="C4" s="219"/>
      <c r="D4" s="220" t="s">
        <v>78</v>
      </c>
      <c r="E4" s="220" t="s">
        <v>98</v>
      </c>
      <c r="F4" s="221" t="s">
        <v>115</v>
      </c>
      <c r="G4" s="222" t="s">
        <v>116</v>
      </c>
      <c r="H4" s="218"/>
      <c r="I4" s="218"/>
      <c r="J4" s="219"/>
      <c r="K4" s="223" t="s">
        <v>117</v>
      </c>
      <c r="L4" s="240"/>
      <c r="M4" s="240"/>
      <c r="N4" s="240"/>
      <c r="O4" s="240"/>
      <c r="P4" s="240"/>
      <c r="Q4" s="240"/>
      <c r="R4" s="249"/>
      <c r="S4" s="250" t="s">
        <v>118</v>
      </c>
      <c r="T4" s="251" t="s">
        <v>119</v>
      </c>
      <c r="U4" s="251" t="s">
        <v>120</v>
      </c>
      <c r="V4" s="248"/>
    </row>
    <row r="5" spans="1:22" ht="30" customHeight="1">
      <c r="A5" s="223" t="s">
        <v>100</v>
      </c>
      <c r="B5" s="220" t="s">
        <v>101</v>
      </c>
      <c r="C5" s="220" t="s">
        <v>102</v>
      </c>
      <c r="D5" s="220"/>
      <c r="E5" s="220"/>
      <c r="F5" s="221"/>
      <c r="G5" s="220" t="s">
        <v>80</v>
      </c>
      <c r="H5" s="220" t="s">
        <v>121</v>
      </c>
      <c r="I5" s="220" t="s">
        <v>122</v>
      </c>
      <c r="J5" s="221" t="s">
        <v>123</v>
      </c>
      <c r="K5" s="241" t="s">
        <v>80</v>
      </c>
      <c r="L5" s="186" t="s">
        <v>124</v>
      </c>
      <c r="M5" s="186" t="s">
        <v>125</v>
      </c>
      <c r="N5" s="186" t="s">
        <v>126</v>
      </c>
      <c r="O5" s="186" t="s">
        <v>127</v>
      </c>
      <c r="P5" s="186" t="s">
        <v>128</v>
      </c>
      <c r="Q5" s="186" t="s">
        <v>129</v>
      </c>
      <c r="R5" s="186" t="s">
        <v>130</v>
      </c>
      <c r="S5" s="252"/>
      <c r="T5" s="251"/>
      <c r="U5" s="251"/>
      <c r="V5" s="248"/>
    </row>
    <row r="6" spans="1:21" ht="30" customHeight="1">
      <c r="A6" s="223"/>
      <c r="B6" s="220"/>
      <c r="C6" s="220"/>
      <c r="D6" s="220"/>
      <c r="E6" s="221"/>
      <c r="F6" s="224" t="s">
        <v>99</v>
      </c>
      <c r="G6" s="220"/>
      <c r="H6" s="220"/>
      <c r="I6" s="220"/>
      <c r="J6" s="221"/>
      <c r="K6" s="242"/>
      <c r="L6" s="186"/>
      <c r="M6" s="186"/>
      <c r="N6" s="186"/>
      <c r="O6" s="186"/>
      <c r="P6" s="186"/>
      <c r="Q6" s="186"/>
      <c r="R6" s="186"/>
      <c r="S6" s="253"/>
      <c r="T6" s="251"/>
      <c r="U6" s="251"/>
    </row>
    <row r="7" spans="1:21" ht="30" customHeight="1">
      <c r="A7" s="225" t="s">
        <v>92</v>
      </c>
      <c r="B7" s="225" t="s">
        <v>92</v>
      </c>
      <c r="C7" s="225" t="s">
        <v>92</v>
      </c>
      <c r="D7" s="225" t="s">
        <v>92</v>
      </c>
      <c r="E7" s="225" t="s">
        <v>92</v>
      </c>
      <c r="F7" s="226">
        <v>1</v>
      </c>
      <c r="G7" s="225">
        <v>2</v>
      </c>
      <c r="H7" s="225">
        <v>3</v>
      </c>
      <c r="I7" s="225">
        <v>4</v>
      </c>
      <c r="J7" s="225">
        <v>5</v>
      </c>
      <c r="K7" s="225">
        <v>6</v>
      </c>
      <c r="L7" s="225">
        <v>7</v>
      </c>
      <c r="M7" s="225">
        <v>8</v>
      </c>
      <c r="N7" s="225">
        <v>9</v>
      </c>
      <c r="O7" s="225">
        <v>10</v>
      </c>
      <c r="P7" s="225">
        <v>11</v>
      </c>
      <c r="Q7" s="225">
        <v>12</v>
      </c>
      <c r="R7" s="225">
        <v>13</v>
      </c>
      <c r="S7" s="225">
        <v>14</v>
      </c>
      <c r="T7" s="226">
        <v>15</v>
      </c>
      <c r="U7" s="226">
        <v>16</v>
      </c>
    </row>
    <row r="8" spans="1:21" s="211" customFormat="1" ht="30" customHeight="1">
      <c r="A8" s="227"/>
      <c r="B8" s="227"/>
      <c r="C8" s="228"/>
      <c r="D8" s="229"/>
      <c r="E8" s="230"/>
      <c r="F8" s="231"/>
      <c r="G8" s="232"/>
      <c r="H8" s="232"/>
      <c r="I8" s="232"/>
      <c r="J8" s="232"/>
      <c r="K8" s="232"/>
      <c r="L8" s="232"/>
      <c r="M8" s="243"/>
      <c r="N8" s="232"/>
      <c r="O8" s="232"/>
      <c r="P8" s="232"/>
      <c r="Q8" s="232"/>
      <c r="R8" s="232"/>
      <c r="S8" s="254"/>
      <c r="T8" s="254"/>
      <c r="U8" s="255"/>
    </row>
    <row r="9" spans="1:21" ht="30" customHeight="1">
      <c r="A9" s="233" t="s">
        <v>251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</row>
    <row r="10" spans="1:21" ht="18.75" customHeight="1">
      <c r="A10" s="234"/>
      <c r="B10" s="234"/>
      <c r="C10" s="234"/>
      <c r="D10" s="234"/>
      <c r="E10" s="235"/>
      <c r="F10" s="236"/>
      <c r="G10" s="237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56"/>
      <c r="T10" s="256"/>
      <c r="U10" s="256"/>
    </row>
    <row r="11" spans="1:21" ht="18.75" customHeight="1">
      <c r="A11" s="238"/>
      <c r="B11" s="234"/>
      <c r="C11" s="234"/>
      <c r="D11" s="234"/>
      <c r="E11" s="235"/>
      <c r="F11" s="236"/>
      <c r="G11" s="237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56"/>
      <c r="T11" s="256"/>
      <c r="U11" s="256"/>
    </row>
    <row r="12" spans="1:21" ht="18.75" customHeight="1">
      <c r="A12" s="238"/>
      <c r="B12" s="234"/>
      <c r="C12" s="234"/>
      <c r="D12" s="234"/>
      <c r="E12" s="235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56"/>
      <c r="T12" s="256"/>
      <c r="U12" s="257"/>
    </row>
    <row r="13" spans="1:21" ht="18.75" customHeight="1">
      <c r="A13" s="238"/>
      <c r="B13" s="238"/>
      <c r="C13" s="234"/>
      <c r="D13" s="234"/>
      <c r="E13" s="235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56"/>
      <c r="T13" s="256"/>
      <c r="U13" s="257"/>
    </row>
    <row r="14" spans="1:21" ht="18.75" customHeight="1">
      <c r="A14" s="238"/>
      <c r="B14" s="238"/>
      <c r="C14" s="238"/>
      <c r="D14" s="234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56"/>
      <c r="T14" s="256"/>
      <c r="U14" s="257"/>
    </row>
    <row r="15" spans="1:21" ht="18.75" customHeight="1">
      <c r="A15" s="238"/>
      <c r="B15" s="238"/>
      <c r="C15" s="238"/>
      <c r="D15" s="234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56"/>
      <c r="T15" s="257"/>
      <c r="U15" s="257"/>
    </row>
    <row r="16" spans="1:21" ht="18.75" customHeight="1">
      <c r="A16" s="238"/>
      <c r="B16" s="238"/>
      <c r="C16" s="238"/>
      <c r="D16" s="238"/>
      <c r="E16" s="239"/>
      <c r="F16" s="236"/>
      <c r="G16" s="237"/>
      <c r="H16" s="237"/>
      <c r="I16" s="237"/>
      <c r="J16" s="237"/>
      <c r="K16" s="237"/>
      <c r="L16" s="237"/>
      <c r="M16" s="237"/>
      <c r="N16" s="237"/>
      <c r="O16" s="237"/>
      <c r="P16" s="236"/>
      <c r="Q16" s="236"/>
      <c r="R16" s="236"/>
      <c r="S16" s="257"/>
      <c r="T16" s="257"/>
      <c r="U16" s="257"/>
    </row>
  </sheetData>
  <sheetProtection formatCells="0" formatColumns="0" formatRows="0"/>
  <mergeCells count="25">
    <mergeCell ref="A2:U2"/>
    <mergeCell ref="T3:U3"/>
    <mergeCell ref="K4:R4"/>
    <mergeCell ref="A9:U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O18" sqref="O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01" t="s">
        <v>252</v>
      </c>
    </row>
    <row r="2" spans="1:21" ht="24.75" customHeight="1">
      <c r="A2" s="88" t="s">
        <v>253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102" t="s">
        <v>77</v>
      </c>
      <c r="U3" s="102"/>
    </row>
    <row r="4" spans="1:21" s="154" customFormat="1" ht="34.5" customHeight="1">
      <c r="A4" s="200" t="s">
        <v>114</v>
      </c>
      <c r="B4" s="201"/>
      <c r="C4" s="202"/>
      <c r="D4" s="203" t="s">
        <v>134</v>
      </c>
      <c r="E4" s="203" t="s">
        <v>135</v>
      </c>
      <c r="F4" s="203" t="s">
        <v>99</v>
      </c>
      <c r="G4" s="90" t="s">
        <v>136</v>
      </c>
      <c r="H4" s="90" t="s">
        <v>137</v>
      </c>
      <c r="I4" s="90" t="s">
        <v>138</v>
      </c>
      <c r="J4" s="90" t="s">
        <v>139</v>
      </c>
      <c r="K4" s="90" t="s">
        <v>140</v>
      </c>
      <c r="L4" s="90" t="s">
        <v>141</v>
      </c>
      <c r="M4" s="90" t="s">
        <v>125</v>
      </c>
      <c r="N4" s="90" t="s">
        <v>142</v>
      </c>
      <c r="O4" s="90" t="s">
        <v>123</v>
      </c>
      <c r="P4" s="90" t="s">
        <v>127</v>
      </c>
      <c r="Q4" s="90" t="s">
        <v>126</v>
      </c>
      <c r="R4" s="90" t="s">
        <v>143</v>
      </c>
      <c r="S4" s="90" t="s">
        <v>144</v>
      </c>
      <c r="T4" s="90" t="s">
        <v>145</v>
      </c>
      <c r="U4" s="90" t="s">
        <v>130</v>
      </c>
    </row>
    <row r="5" spans="1:21" s="154" customFormat="1" ht="34.5" customHeight="1">
      <c r="A5" s="203" t="s">
        <v>100</v>
      </c>
      <c r="B5" s="203" t="s">
        <v>101</v>
      </c>
      <c r="C5" s="203" t="s">
        <v>102</v>
      </c>
      <c r="D5" s="204"/>
      <c r="E5" s="204"/>
      <c r="F5" s="204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s="154" customFormat="1" ht="34.5" customHeight="1">
      <c r="A6" s="205"/>
      <c r="B6" s="205"/>
      <c r="C6" s="205"/>
      <c r="D6" s="205"/>
      <c r="E6" s="205"/>
      <c r="F6" s="205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s="199" customFormat="1" ht="34.5" customHeight="1">
      <c r="A7" s="206"/>
      <c r="B7" s="206"/>
      <c r="C7" s="206"/>
      <c r="D7" s="206"/>
      <c r="E7" s="207"/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</row>
    <row r="8" spans="1:21" s="154" customFormat="1" ht="34.5" customHeight="1">
      <c r="A8" s="210" t="s">
        <v>251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P17" sqref="P17"/>
    </sheetView>
  </sheetViews>
  <sheetFormatPr defaultColWidth="6.875" defaultRowHeight="12.75" customHeight="1"/>
  <cols>
    <col min="1" max="3" width="4.00390625" style="157" customWidth="1"/>
    <col min="4" max="4" width="9.625" style="157" customWidth="1"/>
    <col min="5" max="5" width="15.625" style="157" customWidth="1"/>
    <col min="6" max="7" width="8.50390625" style="157" customWidth="1"/>
    <col min="8" max="10" width="7.25390625" style="157" customWidth="1"/>
    <col min="11" max="11" width="8.50390625" style="157" customWidth="1"/>
    <col min="12" max="19" width="7.25390625" style="157" customWidth="1"/>
    <col min="20" max="21" width="7.75390625" style="157" customWidth="1"/>
    <col min="22" max="16384" width="6.875" style="157" customWidth="1"/>
  </cols>
  <sheetData>
    <row r="1" spans="1:21" ht="24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82"/>
      <c r="R1" s="182"/>
      <c r="S1" s="187"/>
      <c r="T1" s="187"/>
      <c r="U1" s="158" t="s">
        <v>254</v>
      </c>
    </row>
    <row r="2" spans="1:21" ht="24.75" customHeight="1">
      <c r="A2" s="159" t="s">
        <v>255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2" ht="24.75" customHeight="1">
      <c r="A3" s="160"/>
      <c r="B3" s="161"/>
      <c r="C3" s="162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88"/>
      <c r="R3" s="188"/>
      <c r="S3" s="189"/>
      <c r="T3" s="190" t="s">
        <v>77</v>
      </c>
      <c r="U3" s="190"/>
      <c r="V3" s="191"/>
    </row>
    <row r="4" spans="1:22" ht="24.75" customHeight="1">
      <c r="A4" s="163" t="s">
        <v>114</v>
      </c>
      <c r="B4" s="163"/>
      <c r="C4" s="163"/>
      <c r="D4" s="164" t="s">
        <v>78</v>
      </c>
      <c r="E4" s="165" t="s">
        <v>98</v>
      </c>
      <c r="F4" s="165" t="s">
        <v>115</v>
      </c>
      <c r="G4" s="163" t="s">
        <v>116</v>
      </c>
      <c r="H4" s="163"/>
      <c r="I4" s="163"/>
      <c r="J4" s="165"/>
      <c r="K4" s="165" t="s">
        <v>117</v>
      </c>
      <c r="L4" s="164"/>
      <c r="M4" s="164"/>
      <c r="N4" s="164"/>
      <c r="O4" s="164"/>
      <c r="P4" s="164"/>
      <c r="Q4" s="164"/>
      <c r="R4" s="192"/>
      <c r="S4" s="193" t="s">
        <v>118</v>
      </c>
      <c r="T4" s="194" t="s">
        <v>119</v>
      </c>
      <c r="U4" s="194" t="s">
        <v>120</v>
      </c>
      <c r="V4" s="191"/>
    </row>
    <row r="5" spans="1:22" ht="24.75" customHeight="1">
      <c r="A5" s="166" t="s">
        <v>100</v>
      </c>
      <c r="B5" s="166" t="s">
        <v>101</v>
      </c>
      <c r="C5" s="166" t="s">
        <v>102</v>
      </c>
      <c r="D5" s="165"/>
      <c r="E5" s="165"/>
      <c r="F5" s="163"/>
      <c r="G5" s="166" t="s">
        <v>80</v>
      </c>
      <c r="H5" s="166" t="s">
        <v>121</v>
      </c>
      <c r="I5" s="166" t="s">
        <v>122</v>
      </c>
      <c r="J5" s="184" t="s">
        <v>123</v>
      </c>
      <c r="K5" s="185" t="s">
        <v>80</v>
      </c>
      <c r="L5" s="186" t="s">
        <v>124</v>
      </c>
      <c r="M5" s="186" t="s">
        <v>125</v>
      </c>
      <c r="N5" s="186" t="s">
        <v>126</v>
      </c>
      <c r="O5" s="186" t="s">
        <v>127</v>
      </c>
      <c r="P5" s="186" t="s">
        <v>128</v>
      </c>
      <c r="Q5" s="186" t="s">
        <v>129</v>
      </c>
      <c r="R5" s="186" t="s">
        <v>130</v>
      </c>
      <c r="S5" s="194"/>
      <c r="T5" s="194"/>
      <c r="U5" s="194"/>
      <c r="V5" s="191"/>
    </row>
    <row r="6" spans="1:21" ht="30.75" customHeight="1">
      <c r="A6" s="165"/>
      <c r="B6" s="165"/>
      <c r="C6" s="165"/>
      <c r="D6" s="165"/>
      <c r="E6" s="163"/>
      <c r="F6" s="167" t="s">
        <v>99</v>
      </c>
      <c r="G6" s="165"/>
      <c r="H6" s="165"/>
      <c r="I6" s="165"/>
      <c r="J6" s="163"/>
      <c r="K6" s="164"/>
      <c r="L6" s="186"/>
      <c r="M6" s="186"/>
      <c r="N6" s="186"/>
      <c r="O6" s="186"/>
      <c r="P6" s="186"/>
      <c r="Q6" s="186"/>
      <c r="R6" s="186"/>
      <c r="S6" s="194"/>
      <c r="T6" s="194"/>
      <c r="U6" s="194"/>
    </row>
    <row r="7" spans="1:21" ht="24.75" customHeight="1">
      <c r="A7" s="168" t="s">
        <v>92</v>
      </c>
      <c r="B7" s="168" t="s">
        <v>92</v>
      </c>
      <c r="C7" s="168" t="s">
        <v>92</v>
      </c>
      <c r="D7" s="168" t="s">
        <v>92</v>
      </c>
      <c r="E7" s="168" t="s">
        <v>92</v>
      </c>
      <c r="F7" s="169">
        <v>1</v>
      </c>
      <c r="G7" s="168">
        <v>2</v>
      </c>
      <c r="H7" s="168">
        <v>3</v>
      </c>
      <c r="I7" s="168">
        <v>4</v>
      </c>
      <c r="J7" s="168">
        <v>5</v>
      </c>
      <c r="K7" s="168">
        <v>6</v>
      </c>
      <c r="L7" s="168">
        <v>7</v>
      </c>
      <c r="M7" s="168">
        <v>8</v>
      </c>
      <c r="N7" s="168">
        <v>9</v>
      </c>
      <c r="O7" s="168">
        <v>10</v>
      </c>
      <c r="P7" s="168">
        <v>11</v>
      </c>
      <c r="Q7" s="168">
        <v>12</v>
      </c>
      <c r="R7" s="168">
        <v>13</v>
      </c>
      <c r="S7" s="168">
        <v>14</v>
      </c>
      <c r="T7" s="169">
        <v>15</v>
      </c>
      <c r="U7" s="169">
        <v>16</v>
      </c>
    </row>
    <row r="8" spans="1:21" s="156" customFormat="1" ht="24.75" customHeight="1">
      <c r="A8" s="170"/>
      <c r="B8" s="170"/>
      <c r="C8" s="171"/>
      <c r="D8" s="172"/>
      <c r="E8" s="173"/>
      <c r="F8" s="174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95"/>
      <c r="T8" s="195"/>
      <c r="U8" s="196"/>
    </row>
    <row r="9" spans="1:21" ht="27" customHeight="1">
      <c r="A9" s="177" t="s">
        <v>256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</row>
    <row r="10" spans="1:21" ht="18.75" customHeight="1">
      <c r="A10" s="178"/>
      <c r="B10" s="178"/>
      <c r="C10" s="178"/>
      <c r="D10" s="178"/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97"/>
      <c r="T10" s="197"/>
      <c r="U10" s="197"/>
    </row>
    <row r="11" spans="1:21" ht="18.75" customHeight="1">
      <c r="A11" s="178"/>
      <c r="B11" s="178"/>
      <c r="C11" s="178"/>
      <c r="D11" s="178"/>
      <c r="E11" s="179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97"/>
      <c r="T11" s="197"/>
      <c r="U11" s="197"/>
    </row>
    <row r="12" spans="1:21" ht="18.75" customHeight="1">
      <c r="A12" s="178"/>
      <c r="B12" s="178"/>
      <c r="C12" s="178"/>
      <c r="D12" s="178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97"/>
      <c r="T12" s="197"/>
      <c r="U12" s="197"/>
    </row>
    <row r="13" spans="1:21" ht="18.75" customHeight="1">
      <c r="A13" s="178"/>
      <c r="B13" s="178"/>
      <c r="C13" s="178"/>
      <c r="D13" s="178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97"/>
      <c r="T13" s="197"/>
      <c r="U13" s="198"/>
    </row>
    <row r="14" spans="1:21" ht="18.75" customHeight="1">
      <c r="A14" s="181"/>
      <c r="B14" s="181"/>
      <c r="C14" s="181"/>
      <c r="D14" s="178"/>
      <c r="E14" s="179"/>
      <c r="F14" s="180"/>
      <c r="G14" s="182"/>
      <c r="H14" s="180"/>
      <c r="I14" s="180"/>
      <c r="J14" s="180"/>
      <c r="K14" s="182"/>
      <c r="L14" s="180"/>
      <c r="M14" s="180"/>
      <c r="N14" s="180"/>
      <c r="O14" s="180"/>
      <c r="P14" s="180"/>
      <c r="Q14" s="180"/>
      <c r="R14" s="180"/>
      <c r="S14" s="197"/>
      <c r="T14" s="197"/>
      <c r="U14" s="198"/>
    </row>
    <row r="15" spans="1:21" ht="18.75" customHeight="1">
      <c r="A15" s="181"/>
      <c r="B15" s="181"/>
      <c r="C15" s="181"/>
      <c r="D15" s="181"/>
      <c r="E15" s="183"/>
      <c r="F15" s="180"/>
      <c r="G15" s="182"/>
      <c r="H15" s="182"/>
      <c r="I15" s="182"/>
      <c r="J15" s="182"/>
      <c r="K15" s="182"/>
      <c r="L15" s="182"/>
      <c r="M15" s="180"/>
      <c r="N15" s="180"/>
      <c r="O15" s="180"/>
      <c r="P15" s="180"/>
      <c r="Q15" s="180"/>
      <c r="R15" s="180"/>
      <c r="S15" s="197"/>
      <c r="T15" s="198"/>
      <c r="U15" s="198"/>
    </row>
    <row r="16" spans="1:21" ht="18.75" customHeight="1">
      <c r="A16" s="181"/>
      <c r="B16" s="181"/>
      <c r="C16" s="181"/>
      <c r="D16" s="181"/>
      <c r="E16" s="183"/>
      <c r="F16" s="180"/>
      <c r="G16" s="182"/>
      <c r="H16" s="182"/>
      <c r="I16" s="182"/>
      <c r="J16" s="182"/>
      <c r="K16" s="182"/>
      <c r="L16" s="182"/>
      <c r="M16" s="180"/>
      <c r="N16" s="180"/>
      <c r="O16" s="180"/>
      <c r="P16" s="180"/>
      <c r="Q16" s="180"/>
      <c r="R16" s="180"/>
      <c r="S16" s="198"/>
      <c r="T16" s="198"/>
      <c r="U16" s="198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56"/>
      <c r="M17" s="156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U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O9" sqref="O9"/>
    </sheetView>
  </sheetViews>
  <sheetFormatPr defaultColWidth="8.75390625" defaultRowHeight="14.25"/>
  <cols>
    <col min="1" max="1" width="3.875" style="73" customWidth="1"/>
    <col min="2" max="3" width="4.375" style="73" customWidth="1"/>
    <col min="4" max="4" width="7.25390625" style="73" customWidth="1"/>
    <col min="5" max="5" width="15.375" style="73" customWidth="1"/>
    <col min="6" max="6" width="10.625" style="73" customWidth="1"/>
    <col min="7" max="21" width="7.25390625" style="73" customWidth="1"/>
    <col min="22" max="32" width="9.00390625" style="73" bestFit="1" customWidth="1"/>
    <col min="33" max="16384" width="8.75390625" style="73" customWidth="1"/>
  </cols>
  <sheetData>
    <row r="1" spans="1:21" ht="14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54" t="s">
        <v>257</v>
      </c>
    </row>
    <row r="2" spans="1:21" ht="24.75" customHeight="1">
      <c r="A2" s="142" t="s">
        <v>258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9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55" t="s">
        <v>77</v>
      </c>
      <c r="U3" s="155"/>
    </row>
    <row r="4" spans="1:21" s="139" customFormat="1" ht="34.5" customHeight="1">
      <c r="A4" s="143" t="s">
        <v>114</v>
      </c>
      <c r="B4" s="144"/>
      <c r="C4" s="145"/>
      <c r="D4" s="146" t="s">
        <v>134</v>
      </c>
      <c r="E4" s="146" t="s">
        <v>135</v>
      </c>
      <c r="F4" s="146" t="s">
        <v>99</v>
      </c>
      <c r="G4" s="147" t="s">
        <v>136</v>
      </c>
      <c r="H4" s="147" t="s">
        <v>137</v>
      </c>
      <c r="I4" s="147" t="s">
        <v>138</v>
      </c>
      <c r="J4" s="147" t="s">
        <v>139</v>
      </c>
      <c r="K4" s="147" t="s">
        <v>140</v>
      </c>
      <c r="L4" s="147" t="s">
        <v>141</v>
      </c>
      <c r="M4" s="147" t="s">
        <v>125</v>
      </c>
      <c r="N4" s="147" t="s">
        <v>142</v>
      </c>
      <c r="O4" s="147" t="s">
        <v>123</v>
      </c>
      <c r="P4" s="147" t="s">
        <v>127</v>
      </c>
      <c r="Q4" s="147" t="s">
        <v>126</v>
      </c>
      <c r="R4" s="147" t="s">
        <v>143</v>
      </c>
      <c r="S4" s="147" t="s">
        <v>144</v>
      </c>
      <c r="T4" s="147" t="s">
        <v>145</v>
      </c>
      <c r="U4" s="147" t="s">
        <v>130</v>
      </c>
    </row>
    <row r="5" spans="1:21" s="139" customFormat="1" ht="34.5" customHeight="1">
      <c r="A5" s="146" t="s">
        <v>100</v>
      </c>
      <c r="B5" s="146" t="s">
        <v>101</v>
      </c>
      <c r="C5" s="146" t="s">
        <v>102</v>
      </c>
      <c r="D5" s="148"/>
      <c r="E5" s="148"/>
      <c r="F5" s="148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s="139" customFormat="1" ht="34.5" customHeight="1">
      <c r="A6" s="149"/>
      <c r="B6" s="149"/>
      <c r="C6" s="149"/>
      <c r="D6" s="149"/>
      <c r="E6" s="149"/>
      <c r="F6" s="149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1" s="140" customFormat="1" ht="34.5" customHeight="1">
      <c r="A7" s="150"/>
      <c r="B7" s="150"/>
      <c r="C7" s="150"/>
      <c r="D7" s="150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1" s="139" customFormat="1" ht="34.5" customHeight="1">
      <c r="A8" s="153" t="s">
        <v>256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="139" customFormat="1" ht="34.5" customHeight="1"/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I15" sqref="I15"/>
    </sheetView>
  </sheetViews>
  <sheetFormatPr defaultColWidth="6.875" defaultRowHeight="12.75" customHeight="1"/>
  <cols>
    <col min="1" max="1" width="4.125" style="106" customWidth="1"/>
    <col min="2" max="2" width="7.125" style="106" customWidth="1"/>
    <col min="3" max="3" width="6.125" style="106" customWidth="1"/>
    <col min="4" max="4" width="8.375" style="106" customWidth="1"/>
    <col min="5" max="5" width="32.25390625" style="106" customWidth="1"/>
    <col min="6" max="6" width="9.375" style="106" customWidth="1"/>
    <col min="7" max="7" width="8.625" style="106" customWidth="1"/>
    <col min="8" max="10" width="7.50390625" style="106" customWidth="1"/>
    <col min="11" max="11" width="8.375" style="106" customWidth="1"/>
    <col min="12" max="21" width="7.50390625" style="106" customWidth="1"/>
    <col min="22" max="41" width="6.875" style="106" customWidth="1"/>
    <col min="42" max="42" width="6.625" style="106" customWidth="1"/>
    <col min="43" max="253" width="6.875" style="106" customWidth="1"/>
    <col min="254" max="256" width="6.875" style="107" customWidth="1"/>
  </cols>
  <sheetData>
    <row r="1" spans="22:255" ht="27" customHeight="1">
      <c r="V1" s="120" t="s">
        <v>259</v>
      </c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IT1"/>
      <c r="IU1"/>
    </row>
    <row r="2" spans="1:255" ht="33" customHeight="1">
      <c r="A2" s="108" t="s">
        <v>260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IT2"/>
      <c r="IU2"/>
    </row>
    <row r="3" spans="1:255" ht="18.75" customHeight="1">
      <c r="A3" s="109"/>
      <c r="B3" s="109"/>
      <c r="C3" s="109"/>
      <c r="D3" s="109"/>
      <c r="E3" s="109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1"/>
      <c r="U3" s="122" t="s">
        <v>77</v>
      </c>
      <c r="V3" s="121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IT3"/>
      <c r="IU3"/>
    </row>
    <row r="4" spans="1:255" s="103" customFormat="1" ht="23.25" customHeight="1">
      <c r="A4" s="111" t="s">
        <v>114</v>
      </c>
      <c r="B4" s="111"/>
      <c r="C4" s="111"/>
      <c r="D4" s="112" t="s">
        <v>78</v>
      </c>
      <c r="E4" s="113" t="s">
        <v>98</v>
      </c>
      <c r="F4" s="112" t="s">
        <v>115</v>
      </c>
      <c r="G4" s="114" t="s">
        <v>116</v>
      </c>
      <c r="H4" s="114"/>
      <c r="I4" s="114"/>
      <c r="J4" s="114"/>
      <c r="K4" s="114" t="s">
        <v>117</v>
      </c>
      <c r="L4" s="114"/>
      <c r="M4" s="114"/>
      <c r="N4" s="114"/>
      <c r="O4" s="114"/>
      <c r="P4" s="114"/>
      <c r="Q4" s="114"/>
      <c r="R4" s="114"/>
      <c r="S4" s="114" t="s">
        <v>261</v>
      </c>
      <c r="T4" s="114"/>
      <c r="U4" s="114"/>
      <c r="V4" s="114"/>
      <c r="IT4"/>
      <c r="IU4"/>
    </row>
    <row r="5" spans="1:255" s="103" customFormat="1" ht="23.25" customHeight="1">
      <c r="A5" s="114" t="s">
        <v>100</v>
      </c>
      <c r="B5" s="112" t="s">
        <v>101</v>
      </c>
      <c r="C5" s="112" t="s">
        <v>102</v>
      </c>
      <c r="D5" s="112"/>
      <c r="E5" s="113"/>
      <c r="F5" s="112"/>
      <c r="G5" s="112" t="s">
        <v>80</v>
      </c>
      <c r="H5" s="112" t="s">
        <v>121</v>
      </c>
      <c r="I5" s="112" t="s">
        <v>122</v>
      </c>
      <c r="J5" s="112" t="s">
        <v>123</v>
      </c>
      <c r="K5" s="112" t="s">
        <v>80</v>
      </c>
      <c r="L5" s="112" t="s">
        <v>124</v>
      </c>
      <c r="M5" s="112" t="s">
        <v>125</v>
      </c>
      <c r="N5" s="112" t="s">
        <v>126</v>
      </c>
      <c r="O5" s="112" t="s">
        <v>127</v>
      </c>
      <c r="P5" s="112" t="s">
        <v>128</v>
      </c>
      <c r="Q5" s="112" t="s">
        <v>129</v>
      </c>
      <c r="R5" s="112" t="s">
        <v>130</v>
      </c>
      <c r="S5" s="114" t="s">
        <v>80</v>
      </c>
      <c r="T5" s="114" t="s">
        <v>262</v>
      </c>
      <c r="U5" s="114" t="s">
        <v>263</v>
      </c>
      <c r="V5" s="114" t="s">
        <v>264</v>
      </c>
      <c r="IT5"/>
      <c r="IU5"/>
    </row>
    <row r="6" spans="1:255" ht="31.5" customHeight="1">
      <c r="A6" s="114"/>
      <c r="B6" s="112"/>
      <c r="C6" s="112"/>
      <c r="D6" s="112"/>
      <c r="E6" s="113"/>
      <c r="F6" s="115" t="s">
        <v>99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4"/>
      <c r="T6" s="114"/>
      <c r="U6" s="114"/>
      <c r="V6" s="114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07"/>
      <c r="IR6" s="107"/>
      <c r="IS6" s="107"/>
      <c r="IT6"/>
      <c r="IU6"/>
    </row>
    <row r="7" spans="1:255" ht="30" customHeight="1">
      <c r="A7" s="115" t="s">
        <v>92</v>
      </c>
      <c r="B7" s="115" t="s">
        <v>92</v>
      </c>
      <c r="C7" s="115" t="s">
        <v>92</v>
      </c>
      <c r="D7" s="115" t="s">
        <v>92</v>
      </c>
      <c r="E7" s="115" t="s">
        <v>92</v>
      </c>
      <c r="F7" s="115">
        <v>1</v>
      </c>
      <c r="G7" s="115">
        <v>2</v>
      </c>
      <c r="H7" s="115">
        <v>3</v>
      </c>
      <c r="I7" s="119">
        <v>4</v>
      </c>
      <c r="J7" s="119">
        <v>5</v>
      </c>
      <c r="K7" s="115">
        <v>6</v>
      </c>
      <c r="L7" s="115">
        <v>7</v>
      </c>
      <c r="M7" s="115">
        <v>8</v>
      </c>
      <c r="N7" s="119">
        <v>9</v>
      </c>
      <c r="O7" s="119">
        <v>10</v>
      </c>
      <c r="P7" s="115">
        <v>11</v>
      </c>
      <c r="Q7" s="115">
        <v>12</v>
      </c>
      <c r="R7" s="115">
        <v>13</v>
      </c>
      <c r="S7" s="115">
        <v>14</v>
      </c>
      <c r="T7" s="115">
        <v>15</v>
      </c>
      <c r="U7" s="115">
        <v>16</v>
      </c>
      <c r="V7" s="115">
        <v>17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07"/>
      <c r="IR7" s="107"/>
      <c r="IS7" s="107"/>
      <c r="IT7"/>
      <c r="IU7"/>
    </row>
    <row r="8" spans="1:256" s="85" customFormat="1" ht="30" customHeight="1">
      <c r="A8" s="91"/>
      <c r="B8" s="91"/>
      <c r="C8" s="91"/>
      <c r="D8" s="91"/>
      <c r="E8" s="91" t="s">
        <v>80</v>
      </c>
      <c r="F8" s="91">
        <f>F9</f>
        <v>168.7</v>
      </c>
      <c r="G8" s="91">
        <f aca="true" t="shared" si="0" ref="G8:U8">G9</f>
        <v>128.7</v>
      </c>
      <c r="H8" s="91">
        <f t="shared" si="0"/>
        <v>104</v>
      </c>
      <c r="I8" s="91">
        <f t="shared" si="0"/>
        <v>24.7</v>
      </c>
      <c r="J8" s="91">
        <f t="shared" si="0"/>
        <v>0</v>
      </c>
      <c r="K8" s="91">
        <f t="shared" si="0"/>
        <v>40</v>
      </c>
      <c r="L8" s="91">
        <f t="shared" si="0"/>
        <v>35</v>
      </c>
      <c r="M8" s="91">
        <f t="shared" si="0"/>
        <v>0</v>
      </c>
      <c r="N8" s="91">
        <f t="shared" si="0"/>
        <v>0</v>
      </c>
      <c r="O8" s="91">
        <f t="shared" si="0"/>
        <v>0</v>
      </c>
      <c r="P8" s="91">
        <f t="shared" si="0"/>
        <v>0</v>
      </c>
      <c r="Q8" s="91">
        <f t="shared" si="0"/>
        <v>5</v>
      </c>
      <c r="R8" s="91">
        <f t="shared" si="0"/>
        <v>0</v>
      </c>
      <c r="S8" s="91">
        <f t="shared" si="0"/>
        <v>0</v>
      </c>
      <c r="T8" s="91">
        <f t="shared" si="0"/>
        <v>0</v>
      </c>
      <c r="U8" s="91">
        <f t="shared" si="0"/>
        <v>0</v>
      </c>
      <c r="V8" s="91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37"/>
      <c r="IR8" s="137"/>
      <c r="IS8" s="137"/>
      <c r="IT8" s="137"/>
      <c r="IU8" s="137"/>
      <c r="IV8" s="137"/>
    </row>
    <row r="9" spans="1:256" s="85" customFormat="1" ht="30" customHeight="1">
      <c r="A9" s="91" t="s">
        <v>103</v>
      </c>
      <c r="B9" s="91"/>
      <c r="C9" s="91"/>
      <c r="D9" s="91" t="s">
        <v>93</v>
      </c>
      <c r="E9" s="93" t="s">
        <v>104</v>
      </c>
      <c r="F9" s="91">
        <f>F10+F12+F14</f>
        <v>168.7</v>
      </c>
      <c r="G9" s="91">
        <f aca="true" t="shared" si="1" ref="G9:R9">G10+G12+G14</f>
        <v>128.7</v>
      </c>
      <c r="H9" s="91">
        <f t="shared" si="1"/>
        <v>104</v>
      </c>
      <c r="I9" s="91">
        <f t="shared" si="1"/>
        <v>24.7</v>
      </c>
      <c r="J9" s="91">
        <f t="shared" si="1"/>
        <v>0</v>
      </c>
      <c r="K9" s="91">
        <f t="shared" si="1"/>
        <v>40</v>
      </c>
      <c r="L9" s="91">
        <f t="shared" si="1"/>
        <v>35</v>
      </c>
      <c r="M9" s="91">
        <f t="shared" si="1"/>
        <v>0</v>
      </c>
      <c r="N9" s="91">
        <f t="shared" si="1"/>
        <v>0</v>
      </c>
      <c r="O9" s="91">
        <f t="shared" si="1"/>
        <v>0</v>
      </c>
      <c r="P9" s="91">
        <f t="shared" si="1"/>
        <v>0</v>
      </c>
      <c r="Q9" s="91">
        <f t="shared" si="1"/>
        <v>5</v>
      </c>
      <c r="R9" s="91">
        <f t="shared" si="1"/>
        <v>0</v>
      </c>
      <c r="S9" s="91"/>
      <c r="T9" s="91"/>
      <c r="U9" s="91"/>
      <c r="V9" s="91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37"/>
      <c r="IR9" s="137"/>
      <c r="IS9" s="137"/>
      <c r="IT9" s="137"/>
      <c r="IU9" s="137"/>
      <c r="IV9" s="137"/>
    </row>
    <row r="10" spans="1:256" s="85" customFormat="1" ht="30" customHeight="1">
      <c r="A10" s="91" t="s">
        <v>103</v>
      </c>
      <c r="B10" s="91" t="s">
        <v>105</v>
      </c>
      <c r="C10" s="91"/>
      <c r="D10" s="91" t="s">
        <v>93</v>
      </c>
      <c r="E10" s="93" t="s">
        <v>106</v>
      </c>
      <c r="F10" s="91">
        <f>F11</f>
        <v>104</v>
      </c>
      <c r="G10" s="91">
        <f aca="true" t="shared" si="2" ref="G10:R10">G11</f>
        <v>104</v>
      </c>
      <c r="H10" s="91">
        <f t="shared" si="2"/>
        <v>104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91">
        <f t="shared" si="2"/>
        <v>0</v>
      </c>
      <c r="Q10" s="91">
        <f t="shared" si="2"/>
        <v>0</v>
      </c>
      <c r="R10" s="91">
        <f t="shared" si="2"/>
        <v>0</v>
      </c>
      <c r="S10" s="91"/>
      <c r="T10" s="91"/>
      <c r="U10" s="91"/>
      <c r="V10" s="91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37"/>
      <c r="IR10" s="137"/>
      <c r="IS10" s="137"/>
      <c r="IT10" s="137"/>
      <c r="IU10" s="137"/>
      <c r="IV10" s="137"/>
    </row>
    <row r="11" spans="1:255" s="104" customFormat="1" ht="30" customHeight="1">
      <c r="A11" s="94" t="s">
        <v>103</v>
      </c>
      <c r="B11" s="94" t="s">
        <v>105</v>
      </c>
      <c r="C11" s="94" t="s">
        <v>107</v>
      </c>
      <c r="D11" s="44" t="s">
        <v>93</v>
      </c>
      <c r="E11" s="95" t="s">
        <v>108</v>
      </c>
      <c r="F11" s="96">
        <f>G11+K11+S11+T11+U11</f>
        <v>104</v>
      </c>
      <c r="G11" s="96">
        <f>SUM(H11:J11)</f>
        <v>104</v>
      </c>
      <c r="H11" s="96">
        <v>104</v>
      </c>
      <c r="I11" s="96"/>
      <c r="J11" s="96"/>
      <c r="K11" s="96"/>
      <c r="L11" s="96"/>
      <c r="M11" s="96"/>
      <c r="N11" s="96"/>
      <c r="O11" s="96"/>
      <c r="P11" s="96"/>
      <c r="Q11" s="96"/>
      <c r="R11" s="125"/>
      <c r="S11" s="126"/>
      <c r="T11" s="126"/>
      <c r="U11" s="126"/>
      <c r="V11" s="127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26"/>
      <c r="IU11" s="26"/>
    </row>
    <row r="12" spans="1:256" s="105" customFormat="1" ht="30" customHeight="1">
      <c r="A12" s="98" t="s">
        <v>103</v>
      </c>
      <c r="B12" s="98" t="s">
        <v>107</v>
      </c>
      <c r="C12" s="98"/>
      <c r="D12" s="99" t="s">
        <v>93</v>
      </c>
      <c r="E12" s="100" t="s">
        <v>109</v>
      </c>
      <c r="F12" s="116">
        <f>F13</f>
        <v>24.7</v>
      </c>
      <c r="G12" s="116">
        <f aca="true" t="shared" si="3" ref="G12:R12">G13</f>
        <v>24.7</v>
      </c>
      <c r="H12" s="116">
        <f t="shared" si="3"/>
        <v>0</v>
      </c>
      <c r="I12" s="116">
        <f t="shared" si="3"/>
        <v>24.7</v>
      </c>
      <c r="J12" s="116">
        <f t="shared" si="3"/>
        <v>0</v>
      </c>
      <c r="K12" s="116">
        <f t="shared" si="3"/>
        <v>0</v>
      </c>
      <c r="L12" s="116">
        <f t="shared" si="3"/>
        <v>0</v>
      </c>
      <c r="M12" s="116">
        <f t="shared" si="3"/>
        <v>0</v>
      </c>
      <c r="N12" s="116">
        <f t="shared" si="3"/>
        <v>0</v>
      </c>
      <c r="O12" s="116">
        <f t="shared" si="3"/>
        <v>0</v>
      </c>
      <c r="P12" s="116">
        <f t="shared" si="3"/>
        <v>0</v>
      </c>
      <c r="Q12" s="116">
        <f t="shared" si="3"/>
        <v>0</v>
      </c>
      <c r="R12" s="116">
        <f t="shared" si="3"/>
        <v>0</v>
      </c>
      <c r="S12" s="128"/>
      <c r="T12" s="128"/>
      <c r="U12" s="128"/>
      <c r="V12" s="129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8"/>
      <c r="IU12" s="138"/>
      <c r="IV12" s="137"/>
    </row>
    <row r="13" spans="1:255" ht="30" customHeight="1">
      <c r="A13" s="94" t="s">
        <v>103</v>
      </c>
      <c r="B13" s="94" t="s">
        <v>107</v>
      </c>
      <c r="C13" s="94" t="s">
        <v>107</v>
      </c>
      <c r="D13" s="44" t="s">
        <v>93</v>
      </c>
      <c r="E13" s="95" t="s">
        <v>108</v>
      </c>
      <c r="F13" s="96">
        <f>G13+K13+S13+T13+U13</f>
        <v>24.7</v>
      </c>
      <c r="G13" s="96">
        <f>SUM(H13:J13)</f>
        <v>24.7</v>
      </c>
      <c r="H13" s="117"/>
      <c r="I13" s="117">
        <v>24.7</v>
      </c>
      <c r="J13" s="117"/>
      <c r="K13" s="117"/>
      <c r="L13" s="117"/>
      <c r="M13" s="117"/>
      <c r="N13" s="117"/>
      <c r="O13" s="117"/>
      <c r="P13" s="117"/>
      <c r="Q13" s="117"/>
      <c r="R13" s="131"/>
      <c r="S13" s="132"/>
      <c r="T13" s="132"/>
      <c r="U13" s="132"/>
      <c r="V13" s="133"/>
      <c r="IT13"/>
      <c r="IU13"/>
    </row>
    <row r="14" spans="1:256" s="85" customFormat="1" ht="30" customHeight="1">
      <c r="A14" s="98" t="s">
        <v>103</v>
      </c>
      <c r="B14" s="98" t="s">
        <v>110</v>
      </c>
      <c r="C14" s="98"/>
      <c r="D14" s="99" t="s">
        <v>93</v>
      </c>
      <c r="E14" s="100" t="s">
        <v>111</v>
      </c>
      <c r="F14" s="116">
        <f>F15</f>
        <v>40</v>
      </c>
      <c r="G14" s="116">
        <f aca="true" t="shared" si="4" ref="G14:R14">G15</f>
        <v>0</v>
      </c>
      <c r="H14" s="116">
        <f t="shared" si="4"/>
        <v>0</v>
      </c>
      <c r="I14" s="116">
        <f t="shared" si="4"/>
        <v>0</v>
      </c>
      <c r="J14" s="116">
        <f t="shared" si="4"/>
        <v>0</v>
      </c>
      <c r="K14" s="116">
        <f t="shared" si="4"/>
        <v>40</v>
      </c>
      <c r="L14" s="116">
        <f t="shared" si="4"/>
        <v>35</v>
      </c>
      <c r="M14" s="116">
        <f t="shared" si="4"/>
        <v>0</v>
      </c>
      <c r="N14" s="116">
        <f t="shared" si="4"/>
        <v>0</v>
      </c>
      <c r="O14" s="116">
        <f t="shared" si="4"/>
        <v>0</v>
      </c>
      <c r="P14" s="116">
        <f t="shared" si="4"/>
        <v>0</v>
      </c>
      <c r="Q14" s="116">
        <f t="shared" si="4"/>
        <v>5</v>
      </c>
      <c r="R14" s="116">
        <f t="shared" si="4"/>
        <v>0</v>
      </c>
      <c r="S14" s="134"/>
      <c r="T14" s="134"/>
      <c r="U14" s="134"/>
      <c r="V14" s="135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V14" s="137"/>
    </row>
    <row r="15" spans="1:255" ht="30" customHeight="1">
      <c r="A15" s="94" t="s">
        <v>103</v>
      </c>
      <c r="B15" s="94" t="s">
        <v>110</v>
      </c>
      <c r="C15" s="94" t="s">
        <v>107</v>
      </c>
      <c r="D15" s="44" t="s">
        <v>93</v>
      </c>
      <c r="E15" s="95" t="s">
        <v>108</v>
      </c>
      <c r="F15" s="96">
        <v>40</v>
      </c>
      <c r="G15" s="96">
        <f>SUM(H15:J15)</f>
        <v>0</v>
      </c>
      <c r="H15" s="117"/>
      <c r="I15" s="117"/>
      <c r="J15" s="117"/>
      <c r="K15" s="117">
        <v>40</v>
      </c>
      <c r="L15" s="117">
        <v>35</v>
      </c>
      <c r="M15" s="117"/>
      <c r="N15" s="117"/>
      <c r="O15" s="117"/>
      <c r="P15" s="117"/>
      <c r="Q15" s="117">
        <v>5</v>
      </c>
      <c r="R15" s="131"/>
      <c r="S15" s="133"/>
      <c r="T15" s="133"/>
      <c r="U15" s="133"/>
      <c r="V15" s="133"/>
      <c r="IT15"/>
      <c r="IU15"/>
    </row>
    <row r="16" spans="1:255" ht="12.7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IT16"/>
      <c r="IU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showZeros="0" workbookViewId="0" topLeftCell="A1">
      <selection activeCell="H16" sqref="H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8.375" style="0" customWidth="1"/>
    <col min="5" max="5" width="30.75390625" style="0" customWidth="1"/>
    <col min="6" max="6" width="10.625" style="0" customWidth="1"/>
    <col min="7" max="21" width="7.25390625" style="0" customWidth="1"/>
  </cols>
  <sheetData>
    <row r="1" spans="1:21" ht="14.2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01" t="s">
        <v>265</v>
      </c>
    </row>
    <row r="2" spans="1:21" ht="24.75" customHeight="1">
      <c r="A2" s="88" t="s">
        <v>266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102" t="s">
        <v>77</v>
      </c>
      <c r="U3" s="102"/>
    </row>
    <row r="4" spans="1:21" ht="24.75" customHeight="1">
      <c r="A4" s="89" t="s">
        <v>114</v>
      </c>
      <c r="B4" s="89"/>
      <c r="C4" s="89"/>
      <c r="D4" s="90" t="s">
        <v>134</v>
      </c>
      <c r="E4" s="90" t="s">
        <v>135</v>
      </c>
      <c r="F4" s="90" t="s">
        <v>99</v>
      </c>
      <c r="G4" s="90" t="s">
        <v>136</v>
      </c>
      <c r="H4" s="90" t="s">
        <v>137</v>
      </c>
      <c r="I4" s="90" t="s">
        <v>138</v>
      </c>
      <c r="J4" s="90" t="s">
        <v>139</v>
      </c>
      <c r="K4" s="90" t="s">
        <v>140</v>
      </c>
      <c r="L4" s="90" t="s">
        <v>141</v>
      </c>
      <c r="M4" s="90" t="s">
        <v>125</v>
      </c>
      <c r="N4" s="90" t="s">
        <v>142</v>
      </c>
      <c r="O4" s="90" t="s">
        <v>123</v>
      </c>
      <c r="P4" s="90" t="s">
        <v>127</v>
      </c>
      <c r="Q4" s="90" t="s">
        <v>126</v>
      </c>
      <c r="R4" s="90" t="s">
        <v>143</v>
      </c>
      <c r="S4" s="90" t="s">
        <v>144</v>
      </c>
      <c r="T4" s="90" t="s">
        <v>145</v>
      </c>
      <c r="U4" s="90" t="s">
        <v>130</v>
      </c>
    </row>
    <row r="5" spans="1:21" ht="24.75" customHeight="1">
      <c r="A5" s="90" t="s">
        <v>100</v>
      </c>
      <c r="B5" s="90" t="s">
        <v>101</v>
      </c>
      <c r="C5" s="90" t="s">
        <v>102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24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s="85" customFormat="1" ht="24.75" customHeight="1">
      <c r="A7" s="91"/>
      <c r="B7" s="91"/>
      <c r="C7" s="91"/>
      <c r="D7" s="91"/>
      <c r="E7" s="91" t="s">
        <v>80</v>
      </c>
      <c r="F7" s="92">
        <f>F8</f>
        <v>168.7</v>
      </c>
      <c r="G7" s="92">
        <f aca="true" t="shared" si="0" ref="G7:P7">G8</f>
        <v>104</v>
      </c>
      <c r="H7" s="92">
        <f t="shared" si="0"/>
        <v>24.7</v>
      </c>
      <c r="I7" s="92">
        <f t="shared" si="0"/>
        <v>0</v>
      </c>
      <c r="J7" s="92">
        <f t="shared" si="0"/>
        <v>40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/>
      <c r="R7" s="92"/>
      <c r="S7" s="92"/>
      <c r="T7" s="92"/>
      <c r="U7" s="92"/>
    </row>
    <row r="8" spans="1:21" ht="24.75" customHeight="1">
      <c r="A8" s="91" t="s">
        <v>103</v>
      </c>
      <c r="B8" s="91"/>
      <c r="C8" s="91"/>
      <c r="D8" s="91" t="s">
        <v>93</v>
      </c>
      <c r="E8" s="93" t="s">
        <v>104</v>
      </c>
      <c r="F8" s="90">
        <f>F9+F11+F13</f>
        <v>168.7</v>
      </c>
      <c r="G8" s="90">
        <f aca="true" t="shared" si="1" ref="G8:O8">G9+G11+G13</f>
        <v>104</v>
      </c>
      <c r="H8" s="90">
        <f t="shared" si="1"/>
        <v>24.7</v>
      </c>
      <c r="I8" s="90">
        <f t="shared" si="1"/>
        <v>0</v>
      </c>
      <c r="J8" s="90">
        <f t="shared" si="1"/>
        <v>40</v>
      </c>
      <c r="K8" s="90">
        <f t="shared" si="1"/>
        <v>0</v>
      </c>
      <c r="L8" s="90">
        <f t="shared" si="1"/>
        <v>0</v>
      </c>
      <c r="M8" s="90">
        <f t="shared" si="1"/>
        <v>0</v>
      </c>
      <c r="N8" s="90">
        <f t="shared" si="1"/>
        <v>0</v>
      </c>
      <c r="O8" s="90">
        <f t="shared" si="1"/>
        <v>0</v>
      </c>
      <c r="P8" s="90"/>
      <c r="Q8" s="90"/>
      <c r="R8" s="90"/>
      <c r="S8" s="90"/>
      <c r="T8" s="90"/>
      <c r="U8" s="90"/>
    </row>
    <row r="9" spans="1:21" ht="24.75" customHeight="1">
      <c r="A9" s="91" t="s">
        <v>103</v>
      </c>
      <c r="B9" s="91" t="s">
        <v>105</v>
      </c>
      <c r="C9" s="91"/>
      <c r="D9" s="91" t="s">
        <v>93</v>
      </c>
      <c r="E9" s="93" t="s">
        <v>106</v>
      </c>
      <c r="F9" s="90">
        <f>F10</f>
        <v>104</v>
      </c>
      <c r="G9" s="90">
        <f aca="true" t="shared" si="2" ref="G9:O9">G10</f>
        <v>104</v>
      </c>
      <c r="H9" s="90">
        <f t="shared" si="2"/>
        <v>0</v>
      </c>
      <c r="I9" s="90">
        <f t="shared" si="2"/>
        <v>0</v>
      </c>
      <c r="J9" s="90">
        <f t="shared" si="2"/>
        <v>0</v>
      </c>
      <c r="K9" s="90">
        <f t="shared" si="2"/>
        <v>0</v>
      </c>
      <c r="L9" s="90">
        <f t="shared" si="2"/>
        <v>0</v>
      </c>
      <c r="M9" s="90">
        <f t="shared" si="2"/>
        <v>0</v>
      </c>
      <c r="N9" s="90">
        <f t="shared" si="2"/>
        <v>0</v>
      </c>
      <c r="O9" s="90">
        <f t="shared" si="2"/>
        <v>0</v>
      </c>
      <c r="P9" s="90"/>
      <c r="Q9" s="90"/>
      <c r="R9" s="90"/>
      <c r="S9" s="90"/>
      <c r="T9" s="90"/>
      <c r="U9" s="90"/>
    </row>
    <row r="10" spans="1:21" s="86" customFormat="1" ht="30" customHeight="1">
      <c r="A10" s="94" t="s">
        <v>103</v>
      </c>
      <c r="B10" s="94" t="s">
        <v>105</v>
      </c>
      <c r="C10" s="94" t="s">
        <v>107</v>
      </c>
      <c r="D10" s="44" t="s">
        <v>93</v>
      </c>
      <c r="E10" s="95" t="s">
        <v>108</v>
      </c>
      <c r="F10" s="96">
        <v>104</v>
      </c>
      <c r="G10" s="97">
        <v>104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s="86" customFormat="1" ht="30" customHeight="1">
      <c r="A11" s="98" t="s">
        <v>103</v>
      </c>
      <c r="B11" s="98" t="s">
        <v>107</v>
      </c>
      <c r="C11" s="98"/>
      <c r="D11" s="99" t="s">
        <v>93</v>
      </c>
      <c r="E11" s="100" t="s">
        <v>109</v>
      </c>
      <c r="F11" s="96">
        <f>F12</f>
        <v>24.7</v>
      </c>
      <c r="G11" s="96">
        <f aca="true" t="shared" si="3" ref="G11:O11">G12</f>
        <v>0</v>
      </c>
      <c r="H11" s="96">
        <f t="shared" si="3"/>
        <v>24.7</v>
      </c>
      <c r="I11" s="96">
        <f t="shared" si="3"/>
        <v>0</v>
      </c>
      <c r="J11" s="96">
        <f t="shared" si="3"/>
        <v>0</v>
      </c>
      <c r="K11" s="96">
        <f t="shared" si="3"/>
        <v>0</v>
      </c>
      <c r="L11" s="96">
        <f t="shared" si="3"/>
        <v>0</v>
      </c>
      <c r="M11" s="96">
        <f t="shared" si="3"/>
        <v>0</v>
      </c>
      <c r="N11" s="96">
        <f t="shared" si="3"/>
        <v>0</v>
      </c>
      <c r="O11" s="96">
        <f t="shared" si="3"/>
        <v>0</v>
      </c>
      <c r="P11" s="97"/>
      <c r="Q11" s="97"/>
      <c r="R11" s="97"/>
      <c r="S11" s="97"/>
      <c r="T11" s="97"/>
      <c r="U11" s="97"/>
    </row>
    <row r="12" spans="1:21" s="84" customFormat="1" ht="30" customHeight="1">
      <c r="A12" s="94" t="s">
        <v>103</v>
      </c>
      <c r="B12" s="94" t="s">
        <v>107</v>
      </c>
      <c r="C12" s="94" t="s">
        <v>107</v>
      </c>
      <c r="D12" s="44" t="s">
        <v>93</v>
      </c>
      <c r="E12" s="95" t="s">
        <v>108</v>
      </c>
      <c r="F12" s="96">
        <v>24.7</v>
      </c>
      <c r="G12" s="89"/>
      <c r="H12" s="89">
        <v>24.7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1:21" s="84" customFormat="1" ht="30" customHeight="1">
      <c r="A13" s="98" t="s">
        <v>103</v>
      </c>
      <c r="B13" s="98" t="s">
        <v>110</v>
      </c>
      <c r="C13" s="98"/>
      <c r="D13" s="99" t="s">
        <v>93</v>
      </c>
      <c r="E13" s="100" t="s">
        <v>111</v>
      </c>
      <c r="F13" s="96">
        <f>F14</f>
        <v>40</v>
      </c>
      <c r="G13" s="96">
        <f aca="true" t="shared" si="4" ref="G13:O13">G14</f>
        <v>0</v>
      </c>
      <c r="H13" s="96">
        <f t="shared" si="4"/>
        <v>0</v>
      </c>
      <c r="I13" s="96">
        <f t="shared" si="4"/>
        <v>0</v>
      </c>
      <c r="J13" s="96">
        <f t="shared" si="4"/>
        <v>40</v>
      </c>
      <c r="K13" s="96">
        <f t="shared" si="4"/>
        <v>0</v>
      </c>
      <c r="L13" s="96">
        <f t="shared" si="4"/>
        <v>0</v>
      </c>
      <c r="M13" s="96">
        <f t="shared" si="4"/>
        <v>0</v>
      </c>
      <c r="N13" s="96">
        <f t="shared" si="4"/>
        <v>0</v>
      </c>
      <c r="O13" s="96">
        <f t="shared" si="4"/>
        <v>0</v>
      </c>
      <c r="P13" s="89"/>
      <c r="Q13" s="89"/>
      <c r="R13" s="89"/>
      <c r="S13" s="89"/>
      <c r="T13" s="89"/>
      <c r="U13" s="89"/>
    </row>
    <row r="14" spans="1:21" s="84" customFormat="1" ht="30" customHeight="1">
      <c r="A14" s="94" t="s">
        <v>103</v>
      </c>
      <c r="B14" s="94" t="s">
        <v>110</v>
      </c>
      <c r="C14" s="94" t="s">
        <v>107</v>
      </c>
      <c r="D14" s="44" t="s">
        <v>93</v>
      </c>
      <c r="E14" s="95" t="s">
        <v>108</v>
      </c>
      <c r="F14" s="96">
        <v>40</v>
      </c>
      <c r="G14" s="89"/>
      <c r="H14" s="89"/>
      <c r="I14" s="89"/>
      <c r="J14" s="90">
        <v>40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workbookViewId="0" topLeftCell="A1">
      <selection activeCell="M12" sqref="M12"/>
    </sheetView>
  </sheetViews>
  <sheetFormatPr defaultColWidth="6.875" defaultRowHeight="12.75" customHeight="1"/>
  <cols>
    <col min="1" max="1" width="15.25390625" style="54" customWidth="1"/>
    <col min="2" max="2" width="9.125" style="54" customWidth="1"/>
    <col min="3" max="8" width="7.875" style="54" customWidth="1"/>
    <col min="9" max="9" width="9.125" style="54" customWidth="1"/>
    <col min="10" max="12" width="7.875" style="54" customWidth="1"/>
    <col min="13" max="13" width="7.875" style="55" customWidth="1"/>
    <col min="14" max="15" width="7.875" style="54" customWidth="1"/>
    <col min="16" max="250" width="6.875" style="54" customWidth="1"/>
    <col min="251" max="16384" width="6.875" style="54" customWidth="1"/>
  </cols>
  <sheetData>
    <row r="1" spans="15:250" ht="12.75" customHeight="1">
      <c r="O1" s="74" t="s">
        <v>267</v>
      </c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</row>
    <row r="2" spans="1:250" ht="47.25" customHeight="1">
      <c r="A2" s="56" t="s">
        <v>268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</row>
    <row r="3" spans="1:250" ht="12.75" customHeight="1">
      <c r="A3" s="55"/>
      <c r="F3" s="55"/>
      <c r="G3" s="55"/>
      <c r="H3" s="55"/>
      <c r="I3" s="55"/>
      <c r="J3" s="55"/>
      <c r="K3" s="55"/>
      <c r="L3" s="55"/>
      <c r="N3" s="55"/>
      <c r="O3" s="55" t="s">
        <v>77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</row>
    <row r="4" spans="1:250" ht="37.5" customHeight="1">
      <c r="A4" s="57" t="s">
        <v>269</v>
      </c>
      <c r="B4" s="58" t="s">
        <v>270</v>
      </c>
      <c r="C4" s="58"/>
      <c r="D4" s="58"/>
      <c r="E4" s="58"/>
      <c r="F4" s="58"/>
      <c r="G4" s="58"/>
      <c r="H4" s="58"/>
      <c r="I4" s="75" t="s">
        <v>271</v>
      </c>
      <c r="J4" s="76"/>
      <c r="K4" s="76"/>
      <c r="L4" s="76"/>
      <c r="M4" s="76"/>
      <c r="N4" s="76"/>
      <c r="O4" s="76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</row>
    <row r="5" spans="1:250" ht="24.75" customHeight="1">
      <c r="A5" s="57"/>
      <c r="B5" s="59" t="s">
        <v>80</v>
      </c>
      <c r="C5" s="59" t="s">
        <v>188</v>
      </c>
      <c r="D5" s="59" t="s">
        <v>272</v>
      </c>
      <c r="E5" s="60" t="s">
        <v>273</v>
      </c>
      <c r="F5" s="61" t="s">
        <v>191</v>
      </c>
      <c r="G5" s="61" t="s">
        <v>274</v>
      </c>
      <c r="H5" s="62" t="s">
        <v>193</v>
      </c>
      <c r="I5" s="64" t="s">
        <v>80</v>
      </c>
      <c r="J5" s="65" t="s">
        <v>188</v>
      </c>
      <c r="K5" s="65" t="s">
        <v>272</v>
      </c>
      <c r="L5" s="65" t="s">
        <v>273</v>
      </c>
      <c r="M5" s="65" t="s">
        <v>191</v>
      </c>
      <c r="N5" s="65" t="s">
        <v>274</v>
      </c>
      <c r="O5" s="65" t="s">
        <v>193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</row>
    <row r="6" spans="1:250" ht="24.75" customHeight="1">
      <c r="A6" s="57"/>
      <c r="B6" s="63"/>
      <c r="C6" s="63"/>
      <c r="D6" s="63"/>
      <c r="E6" s="64"/>
      <c r="F6" s="65"/>
      <c r="G6" s="65"/>
      <c r="H6" s="66"/>
      <c r="I6" s="64"/>
      <c r="J6" s="65"/>
      <c r="K6" s="65"/>
      <c r="L6" s="65"/>
      <c r="M6" s="65"/>
      <c r="N6" s="65"/>
      <c r="O6" s="65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</row>
    <row r="7" spans="1:250" ht="25.5" customHeight="1">
      <c r="A7" s="67" t="s">
        <v>92</v>
      </c>
      <c r="B7" s="68">
        <v>7</v>
      </c>
      <c r="C7" s="68">
        <v>8</v>
      </c>
      <c r="D7" s="68">
        <v>9</v>
      </c>
      <c r="E7" s="68">
        <v>10</v>
      </c>
      <c r="F7" s="68">
        <v>11</v>
      </c>
      <c r="G7" s="68">
        <v>12</v>
      </c>
      <c r="H7" s="68">
        <v>13</v>
      </c>
      <c r="I7" s="68">
        <v>14</v>
      </c>
      <c r="J7" s="68">
        <v>15</v>
      </c>
      <c r="K7" s="68">
        <v>16</v>
      </c>
      <c r="L7" s="68">
        <v>17</v>
      </c>
      <c r="M7" s="68">
        <v>18</v>
      </c>
      <c r="N7" s="68">
        <v>19</v>
      </c>
      <c r="O7" s="68">
        <v>20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</row>
    <row r="8" spans="1:250" s="53" customFormat="1" ht="37.5" customHeight="1">
      <c r="A8" s="69" t="s">
        <v>94</v>
      </c>
      <c r="B8" s="70">
        <f>SUM(C8:H8)</f>
        <v>16</v>
      </c>
      <c r="C8" s="70">
        <v>16</v>
      </c>
      <c r="D8" s="70"/>
      <c r="E8" s="70"/>
      <c r="F8" s="70">
        <v>0</v>
      </c>
      <c r="G8" s="71"/>
      <c r="H8" s="72"/>
      <c r="I8" s="77">
        <f>SUM(J8:O8)</f>
        <v>15.25</v>
      </c>
      <c r="J8" s="78">
        <v>15.25</v>
      </c>
      <c r="K8" s="78">
        <v>0</v>
      </c>
      <c r="L8" s="79"/>
      <c r="M8" s="78"/>
      <c r="N8" s="79"/>
      <c r="O8" s="80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</row>
    <row r="9" spans="1:250" ht="24.75" customHeight="1">
      <c r="A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82"/>
      <c r="N9" s="53"/>
      <c r="O9" s="5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</row>
    <row r="10" spans="3:250" ht="12.75" customHeight="1">
      <c r="C10" s="53"/>
      <c r="D10" s="53"/>
      <c r="E10" s="53"/>
      <c r="F10" s="53"/>
      <c r="G10" s="53"/>
      <c r="H10" s="53"/>
      <c r="I10" s="53"/>
      <c r="J10" s="53"/>
      <c r="L10" s="53"/>
      <c r="N10" s="83"/>
      <c r="O10" s="5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</row>
    <row r="11" spans="4:250" ht="12.75" customHeight="1">
      <c r="D11" s="53"/>
      <c r="G11" s="53"/>
      <c r="H11" s="53"/>
      <c r="I11" s="53"/>
      <c r="K11" s="53"/>
      <c r="O11" s="5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</row>
    <row r="12" spans="2:250" ht="12.75" customHeight="1">
      <c r="B12" s="5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</row>
    <row r="13" spans="15:250" ht="12.75" customHeight="1">
      <c r="O13" s="5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</row>
    <row r="14" spans="1:250" ht="12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84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</row>
    <row r="15" spans="1:250" ht="12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84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</row>
    <row r="16" spans="1:250" ht="12.75" customHeight="1">
      <c r="A16" s="5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I12" sqref="I12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4" width="10.625" style="29" customWidth="1"/>
    <col min="5" max="5" width="6.00390625" style="29" customWidth="1"/>
    <col min="6" max="7" width="23.625" style="28" customWidth="1"/>
    <col min="8" max="8" width="10.25390625" style="29" customWidth="1"/>
    <col min="9" max="9" width="10.125" style="29" customWidth="1"/>
    <col min="10" max="10" width="10.125" style="28" customWidth="1"/>
    <col min="11" max="16384" width="6.875" style="28" customWidth="1"/>
  </cols>
  <sheetData>
    <row r="1" spans="1:10" ht="18.75" customHeight="1">
      <c r="A1" s="30"/>
      <c r="B1" s="30"/>
      <c r="C1" s="30"/>
      <c r="D1" s="30"/>
      <c r="E1" s="31"/>
      <c r="F1" s="30"/>
      <c r="G1" s="30"/>
      <c r="H1" s="30"/>
      <c r="I1" s="30" t="s">
        <v>275</v>
      </c>
      <c r="J1" s="30"/>
    </row>
    <row r="2" spans="1:10" ht="18.75" customHeight="1">
      <c r="A2" s="32" t="s">
        <v>276</v>
      </c>
      <c r="B2" s="32"/>
      <c r="C2" s="32"/>
      <c r="D2" s="32"/>
      <c r="E2" s="32"/>
      <c r="F2" s="32"/>
      <c r="G2" s="32"/>
      <c r="H2" s="32"/>
      <c r="I2" s="32"/>
      <c r="J2" s="30"/>
    </row>
    <row r="3" ht="18.75" customHeight="1">
      <c r="I3" s="29" t="s">
        <v>77</v>
      </c>
    </row>
    <row r="4" spans="1:10" ht="34.5" customHeight="1">
      <c r="A4" s="33" t="s">
        <v>134</v>
      </c>
      <c r="B4" s="34" t="s">
        <v>79</v>
      </c>
      <c r="C4" s="35" t="s">
        <v>277</v>
      </c>
      <c r="D4" s="36"/>
      <c r="E4" s="37"/>
      <c r="F4" s="36" t="s">
        <v>278</v>
      </c>
      <c r="G4" s="35" t="s">
        <v>279</v>
      </c>
      <c r="H4" s="35" t="s">
        <v>280</v>
      </c>
      <c r="I4" s="36"/>
      <c r="J4" s="30"/>
    </row>
    <row r="5" spans="1:10" ht="34.5" customHeight="1">
      <c r="A5" s="33"/>
      <c r="B5" s="34"/>
      <c r="C5" s="38" t="s">
        <v>281</v>
      </c>
      <c r="D5" s="39" t="s">
        <v>116</v>
      </c>
      <c r="E5" s="40" t="s">
        <v>117</v>
      </c>
      <c r="F5" s="36"/>
      <c r="G5" s="35"/>
      <c r="H5" s="41" t="s">
        <v>282</v>
      </c>
      <c r="I5" s="51" t="s">
        <v>283</v>
      </c>
      <c r="J5" s="30"/>
    </row>
    <row r="6" spans="1:10" ht="34.5" customHeight="1">
      <c r="A6" s="42" t="s">
        <v>92</v>
      </c>
      <c r="B6" s="42" t="s">
        <v>92</v>
      </c>
      <c r="C6" s="43" t="s">
        <v>92</v>
      </c>
      <c r="D6" s="43" t="s">
        <v>92</v>
      </c>
      <c r="E6" s="43" t="s">
        <v>92</v>
      </c>
      <c r="F6" s="42" t="s">
        <v>92</v>
      </c>
      <c r="G6" s="42" t="s">
        <v>92</v>
      </c>
      <c r="H6" s="43" t="s">
        <v>92</v>
      </c>
      <c r="I6" s="42" t="s">
        <v>92</v>
      </c>
      <c r="J6" s="30"/>
    </row>
    <row r="7" spans="1:10" s="27" customFormat="1" ht="74.25" customHeight="1">
      <c r="A7" s="44" t="s">
        <v>93</v>
      </c>
      <c r="B7" s="45" t="s">
        <v>94</v>
      </c>
      <c r="C7" s="46">
        <v>168.7</v>
      </c>
      <c r="D7" s="46">
        <v>128.7</v>
      </c>
      <c r="E7" s="46">
        <v>40</v>
      </c>
      <c r="F7" s="47" t="s">
        <v>284</v>
      </c>
      <c r="G7" s="47" t="s">
        <v>285</v>
      </c>
      <c r="H7" s="48" t="s">
        <v>286</v>
      </c>
      <c r="I7" s="52" t="s">
        <v>287</v>
      </c>
      <c r="J7" s="49"/>
    </row>
    <row r="8" spans="1:10" ht="34.5" customHeight="1">
      <c r="A8" s="49"/>
      <c r="B8" s="49"/>
      <c r="C8" s="49"/>
      <c r="D8" s="49"/>
      <c r="E8" s="50"/>
      <c r="F8" s="49"/>
      <c r="G8" s="49"/>
      <c r="H8" s="49"/>
      <c r="I8" s="49"/>
      <c r="J8" s="30"/>
    </row>
    <row r="9" spans="1:10" ht="18.75" customHeight="1">
      <c r="A9" s="30"/>
      <c r="B9" s="49"/>
      <c r="C9" s="49"/>
      <c r="D9" s="49"/>
      <c r="E9" s="31"/>
      <c r="F9" s="30"/>
      <c r="G9" s="30"/>
      <c r="H9" s="49"/>
      <c r="I9" s="49"/>
      <c r="J9" s="30"/>
    </row>
    <row r="10" spans="1:10" ht="18.75" customHeight="1">
      <c r="A10" s="30"/>
      <c r="B10" s="49"/>
      <c r="C10" s="49"/>
      <c r="D10" s="49"/>
      <c r="E10" s="50"/>
      <c r="F10" s="30"/>
      <c r="G10" s="30"/>
      <c r="H10" s="30"/>
      <c r="I10" s="30"/>
      <c r="J10" s="30"/>
    </row>
    <row r="11" spans="1:10" ht="18.75" customHeight="1">
      <c r="A11" s="30"/>
      <c r="B11" s="49"/>
      <c r="C11" s="30"/>
      <c r="D11" s="49"/>
      <c r="E11" s="31"/>
      <c r="F11" s="30"/>
      <c r="G11" s="30"/>
      <c r="H11" s="49"/>
      <c r="I11" s="49"/>
      <c r="J11" s="30"/>
    </row>
    <row r="12" spans="1:10" ht="18.75" customHeight="1">
      <c r="A12" s="30"/>
      <c r="B12" s="30"/>
      <c r="C12" s="49"/>
      <c r="D12" s="49"/>
      <c r="E12" s="31"/>
      <c r="F12" s="30"/>
      <c r="G12" s="30"/>
      <c r="H12" s="30"/>
      <c r="I12" s="30"/>
      <c r="J12" s="30"/>
    </row>
    <row r="13" spans="1:10" ht="18.75" customHeight="1">
      <c r="A13" s="30"/>
      <c r="B13" s="30"/>
      <c r="C13" s="49"/>
      <c r="D13" s="49"/>
      <c r="E13" s="50"/>
      <c r="F13" s="30"/>
      <c r="G13" s="49"/>
      <c r="H13" s="49"/>
      <c r="I13" s="30"/>
      <c r="J13" s="30"/>
    </row>
    <row r="14" spans="1:10" ht="18.75" customHeight="1">
      <c r="A14" s="30"/>
      <c r="B14" s="30"/>
      <c r="C14" s="30"/>
      <c r="D14" s="30"/>
      <c r="E14" s="31"/>
      <c r="F14" s="30"/>
      <c r="G14" s="30"/>
      <c r="H14" s="30"/>
      <c r="I14" s="30"/>
      <c r="J14" s="30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4">
      <selection activeCell="F18" sqref="F18"/>
    </sheetView>
  </sheetViews>
  <sheetFormatPr defaultColWidth="6.875" defaultRowHeight="22.5" customHeight="1"/>
  <cols>
    <col min="1" max="1" width="5.25390625" style="548" customWidth="1"/>
    <col min="2" max="3" width="3.375" style="548" customWidth="1"/>
    <col min="4" max="4" width="8.875" style="548" customWidth="1"/>
    <col min="5" max="5" width="30.00390625" style="548" customWidth="1"/>
    <col min="6" max="6" width="12.50390625" style="548" customWidth="1"/>
    <col min="7" max="7" width="11.625" style="548" customWidth="1"/>
    <col min="8" max="16" width="10.50390625" style="548" customWidth="1"/>
    <col min="17" max="247" width="6.75390625" style="548" customWidth="1"/>
    <col min="248" max="16384" width="6.875" style="549" customWidth="1"/>
  </cols>
  <sheetData>
    <row r="1" spans="2:247" ht="22.5" customHeight="1"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P1" s="550" t="s">
        <v>95</v>
      </c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</row>
    <row r="2" spans="1:247" ht="22.5" customHeight="1">
      <c r="A2" s="551" t="s">
        <v>96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70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</row>
    <row r="3" spans="1:247" ht="22.5" customHeight="1">
      <c r="A3" s="552"/>
      <c r="B3" s="552"/>
      <c r="C3" s="552"/>
      <c r="D3" s="553"/>
      <c r="E3" s="554"/>
      <c r="F3" s="553"/>
      <c r="G3" s="555"/>
      <c r="H3" s="555"/>
      <c r="I3" s="555"/>
      <c r="J3" s="553"/>
      <c r="K3" s="553"/>
      <c r="L3" s="553"/>
      <c r="O3" s="563" t="s">
        <v>77</v>
      </c>
      <c r="P3" s="563"/>
      <c r="Q3" s="555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</row>
    <row r="4" spans="1:247" ht="24.75" customHeight="1">
      <c r="A4" s="556" t="s">
        <v>97</v>
      </c>
      <c r="B4" s="556"/>
      <c r="C4" s="556"/>
      <c r="D4" s="557" t="s">
        <v>78</v>
      </c>
      <c r="E4" s="558" t="s">
        <v>98</v>
      </c>
      <c r="F4" s="557" t="s">
        <v>99</v>
      </c>
      <c r="G4" s="559" t="s">
        <v>81</v>
      </c>
      <c r="H4" s="559"/>
      <c r="I4" s="559"/>
      <c r="J4" s="557" t="s">
        <v>82</v>
      </c>
      <c r="K4" s="557" t="s">
        <v>83</v>
      </c>
      <c r="L4" s="557" t="s">
        <v>84</v>
      </c>
      <c r="M4" s="557" t="s">
        <v>85</v>
      </c>
      <c r="N4" s="557" t="s">
        <v>86</v>
      </c>
      <c r="O4" s="559" t="s">
        <v>87</v>
      </c>
      <c r="P4" s="559" t="s">
        <v>88</v>
      </c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</row>
    <row r="5" spans="1:247" ht="39" customHeight="1">
      <c r="A5" s="557" t="s">
        <v>100</v>
      </c>
      <c r="B5" s="557" t="s">
        <v>101</v>
      </c>
      <c r="C5" s="557" t="s">
        <v>102</v>
      </c>
      <c r="D5" s="557"/>
      <c r="E5" s="558"/>
      <c r="F5" s="557"/>
      <c r="G5" s="557" t="s">
        <v>89</v>
      </c>
      <c r="H5" s="557" t="s">
        <v>90</v>
      </c>
      <c r="I5" s="557" t="s">
        <v>91</v>
      </c>
      <c r="J5" s="557"/>
      <c r="K5" s="557"/>
      <c r="L5" s="557"/>
      <c r="M5" s="557"/>
      <c r="N5" s="557"/>
      <c r="O5" s="559"/>
      <c r="P5" s="55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</row>
    <row r="6" spans="1:247" ht="22.5" customHeight="1">
      <c r="A6" s="557" t="s">
        <v>92</v>
      </c>
      <c r="B6" s="557" t="s">
        <v>92</v>
      </c>
      <c r="C6" s="557" t="s">
        <v>92</v>
      </c>
      <c r="D6" s="557" t="s">
        <v>92</v>
      </c>
      <c r="E6" s="557" t="s">
        <v>92</v>
      </c>
      <c r="F6" s="557">
        <v>1</v>
      </c>
      <c r="G6" s="557">
        <v>2</v>
      </c>
      <c r="H6" s="557">
        <v>3</v>
      </c>
      <c r="I6" s="557">
        <v>4</v>
      </c>
      <c r="J6" s="557">
        <v>5</v>
      </c>
      <c r="K6" s="557">
        <v>6</v>
      </c>
      <c r="L6" s="557">
        <v>7</v>
      </c>
      <c r="M6" s="557">
        <v>8</v>
      </c>
      <c r="N6" s="557">
        <v>9</v>
      </c>
      <c r="O6" s="564">
        <v>10</v>
      </c>
      <c r="P6" s="557">
        <v>11</v>
      </c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</row>
    <row r="7" spans="1:256" s="85" customFormat="1" ht="22.5" customHeight="1">
      <c r="A7" s="293"/>
      <c r="B7" s="293"/>
      <c r="C7" s="293"/>
      <c r="D7" s="293"/>
      <c r="E7" s="293" t="s">
        <v>80</v>
      </c>
      <c r="F7" s="293">
        <f>F8</f>
        <v>168.7</v>
      </c>
      <c r="G7" s="293">
        <f>G8</f>
        <v>168.7</v>
      </c>
      <c r="H7" s="293">
        <f>H8</f>
        <v>168.7</v>
      </c>
      <c r="I7" s="293"/>
      <c r="J7" s="293"/>
      <c r="K7" s="293"/>
      <c r="L7" s="293"/>
      <c r="M7" s="293"/>
      <c r="N7" s="293"/>
      <c r="O7" s="565"/>
      <c r="P7" s="293"/>
      <c r="Q7" s="571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572"/>
      <c r="BA7" s="572"/>
      <c r="BB7" s="572"/>
      <c r="BC7" s="572"/>
      <c r="BD7" s="572"/>
      <c r="BE7" s="572"/>
      <c r="BF7" s="572"/>
      <c r="BG7" s="572"/>
      <c r="BH7" s="572"/>
      <c r="BI7" s="572"/>
      <c r="BJ7" s="572"/>
      <c r="BK7" s="572"/>
      <c r="BL7" s="572"/>
      <c r="BM7" s="572"/>
      <c r="BN7" s="572"/>
      <c r="BO7" s="572"/>
      <c r="BP7" s="572"/>
      <c r="BQ7" s="572"/>
      <c r="BR7" s="572"/>
      <c r="BS7" s="572"/>
      <c r="BT7" s="572"/>
      <c r="BU7" s="572"/>
      <c r="BV7" s="572"/>
      <c r="BW7" s="572"/>
      <c r="BX7" s="572"/>
      <c r="BY7" s="572"/>
      <c r="BZ7" s="572"/>
      <c r="CA7" s="572"/>
      <c r="CB7" s="572"/>
      <c r="CC7" s="572"/>
      <c r="CD7" s="572"/>
      <c r="CE7" s="572"/>
      <c r="CF7" s="572"/>
      <c r="CG7" s="572"/>
      <c r="CH7" s="572"/>
      <c r="CI7" s="572"/>
      <c r="CJ7" s="572"/>
      <c r="CK7" s="572"/>
      <c r="CL7" s="572"/>
      <c r="CM7" s="572"/>
      <c r="CN7" s="572"/>
      <c r="CO7" s="572"/>
      <c r="CP7" s="572"/>
      <c r="CQ7" s="572"/>
      <c r="CR7" s="572"/>
      <c r="CS7" s="572"/>
      <c r="CT7" s="572"/>
      <c r="CU7" s="572"/>
      <c r="CV7" s="572"/>
      <c r="CW7" s="572"/>
      <c r="CX7" s="572"/>
      <c r="CY7" s="572"/>
      <c r="CZ7" s="572"/>
      <c r="DA7" s="572"/>
      <c r="DB7" s="572"/>
      <c r="DC7" s="572"/>
      <c r="DD7" s="572"/>
      <c r="DE7" s="572"/>
      <c r="DF7" s="572"/>
      <c r="DG7" s="572"/>
      <c r="DH7" s="572"/>
      <c r="DI7" s="572"/>
      <c r="DJ7" s="572"/>
      <c r="DK7" s="572"/>
      <c r="DL7" s="572"/>
      <c r="DM7" s="572"/>
      <c r="DN7" s="572"/>
      <c r="DO7" s="572"/>
      <c r="DP7" s="572"/>
      <c r="DQ7" s="572"/>
      <c r="DR7" s="572"/>
      <c r="DS7" s="572"/>
      <c r="DT7" s="572"/>
      <c r="DU7" s="572"/>
      <c r="DV7" s="572"/>
      <c r="DW7" s="572"/>
      <c r="DX7" s="572"/>
      <c r="DY7" s="572"/>
      <c r="DZ7" s="572"/>
      <c r="EA7" s="572"/>
      <c r="EB7" s="572"/>
      <c r="EC7" s="572"/>
      <c r="ED7" s="572"/>
      <c r="EE7" s="572"/>
      <c r="EF7" s="572"/>
      <c r="EG7" s="572"/>
      <c r="EH7" s="572"/>
      <c r="EI7" s="572"/>
      <c r="EJ7" s="572"/>
      <c r="EK7" s="572"/>
      <c r="EL7" s="572"/>
      <c r="EM7" s="572"/>
      <c r="EN7" s="572"/>
      <c r="EO7" s="572"/>
      <c r="EP7" s="572"/>
      <c r="EQ7" s="572"/>
      <c r="ER7" s="572"/>
      <c r="ES7" s="572"/>
      <c r="ET7" s="572"/>
      <c r="EU7" s="572"/>
      <c r="EV7" s="572"/>
      <c r="EW7" s="572"/>
      <c r="EX7" s="572"/>
      <c r="EY7" s="572"/>
      <c r="EZ7" s="572"/>
      <c r="FA7" s="572"/>
      <c r="FB7" s="572"/>
      <c r="FC7" s="572"/>
      <c r="FD7" s="572"/>
      <c r="FE7" s="572"/>
      <c r="FF7" s="572"/>
      <c r="FG7" s="572"/>
      <c r="FH7" s="572"/>
      <c r="FI7" s="572"/>
      <c r="FJ7" s="572"/>
      <c r="FK7" s="572"/>
      <c r="FL7" s="572"/>
      <c r="FM7" s="572"/>
      <c r="FN7" s="572"/>
      <c r="FO7" s="572"/>
      <c r="FP7" s="572"/>
      <c r="FQ7" s="572"/>
      <c r="FR7" s="572"/>
      <c r="FS7" s="572"/>
      <c r="FT7" s="572"/>
      <c r="FU7" s="572"/>
      <c r="FV7" s="572"/>
      <c r="FW7" s="572"/>
      <c r="FX7" s="572"/>
      <c r="FY7" s="572"/>
      <c r="FZ7" s="572"/>
      <c r="GA7" s="572"/>
      <c r="GB7" s="572"/>
      <c r="GC7" s="572"/>
      <c r="GD7" s="572"/>
      <c r="GE7" s="572"/>
      <c r="GF7" s="572"/>
      <c r="GG7" s="572"/>
      <c r="GH7" s="572"/>
      <c r="GI7" s="572"/>
      <c r="GJ7" s="572"/>
      <c r="GK7" s="572"/>
      <c r="GL7" s="572"/>
      <c r="GM7" s="572"/>
      <c r="GN7" s="572"/>
      <c r="GO7" s="572"/>
      <c r="GP7" s="572"/>
      <c r="GQ7" s="572"/>
      <c r="GR7" s="572"/>
      <c r="GS7" s="572"/>
      <c r="GT7" s="572"/>
      <c r="GU7" s="572"/>
      <c r="GV7" s="572"/>
      <c r="GW7" s="572"/>
      <c r="GX7" s="572"/>
      <c r="GY7" s="572"/>
      <c r="GZ7" s="572"/>
      <c r="HA7" s="572"/>
      <c r="HB7" s="572"/>
      <c r="HC7" s="572"/>
      <c r="HD7" s="572"/>
      <c r="HE7" s="572"/>
      <c r="HF7" s="572"/>
      <c r="HG7" s="572"/>
      <c r="HH7" s="572"/>
      <c r="HI7" s="572"/>
      <c r="HJ7" s="572"/>
      <c r="HK7" s="572"/>
      <c r="HL7" s="572"/>
      <c r="HM7" s="572"/>
      <c r="HN7" s="572"/>
      <c r="HO7" s="572"/>
      <c r="HP7" s="572"/>
      <c r="HQ7" s="572"/>
      <c r="HR7" s="572"/>
      <c r="HS7" s="572"/>
      <c r="HT7" s="572"/>
      <c r="HU7" s="572"/>
      <c r="HV7" s="572"/>
      <c r="HW7" s="572"/>
      <c r="HX7" s="572"/>
      <c r="HY7" s="572"/>
      <c r="HZ7" s="572"/>
      <c r="IA7" s="572"/>
      <c r="IB7" s="572"/>
      <c r="IC7" s="572"/>
      <c r="ID7" s="572"/>
      <c r="IE7" s="572"/>
      <c r="IF7" s="572"/>
      <c r="IG7" s="572"/>
      <c r="IH7" s="572"/>
      <c r="II7" s="572"/>
      <c r="IJ7" s="572"/>
      <c r="IK7" s="572"/>
      <c r="IL7" s="572"/>
      <c r="IM7" s="572"/>
      <c r="IN7" s="575"/>
      <c r="IO7" s="575"/>
      <c r="IP7" s="575"/>
      <c r="IQ7" s="575"/>
      <c r="IR7" s="575"/>
      <c r="IS7" s="575"/>
      <c r="IT7" s="575"/>
      <c r="IU7" s="575"/>
      <c r="IV7" s="575"/>
    </row>
    <row r="8" spans="1:256" s="85" customFormat="1" ht="31.5" customHeight="1">
      <c r="A8" s="98" t="s">
        <v>103</v>
      </c>
      <c r="B8" s="293"/>
      <c r="C8" s="293"/>
      <c r="D8" s="99" t="s">
        <v>93</v>
      </c>
      <c r="E8" s="294" t="s">
        <v>104</v>
      </c>
      <c r="F8" s="293">
        <f>F9+F11+F13</f>
        <v>168.7</v>
      </c>
      <c r="G8" s="293">
        <f>G9+G11+G13</f>
        <v>168.7</v>
      </c>
      <c r="H8" s="293">
        <f>H9+H11+H13</f>
        <v>168.7</v>
      </c>
      <c r="I8" s="293"/>
      <c r="J8" s="293"/>
      <c r="K8" s="293"/>
      <c r="L8" s="293"/>
      <c r="M8" s="293"/>
      <c r="N8" s="293"/>
      <c r="O8" s="565"/>
      <c r="P8" s="293"/>
      <c r="Q8" s="571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2"/>
      <c r="AQ8" s="572"/>
      <c r="AR8" s="572"/>
      <c r="AS8" s="572"/>
      <c r="AT8" s="572"/>
      <c r="AU8" s="572"/>
      <c r="AV8" s="572"/>
      <c r="AW8" s="572"/>
      <c r="AX8" s="572"/>
      <c r="AY8" s="572"/>
      <c r="AZ8" s="572"/>
      <c r="BA8" s="572"/>
      <c r="BB8" s="572"/>
      <c r="BC8" s="572"/>
      <c r="BD8" s="572"/>
      <c r="BE8" s="572"/>
      <c r="BF8" s="572"/>
      <c r="BG8" s="572"/>
      <c r="BH8" s="572"/>
      <c r="BI8" s="572"/>
      <c r="BJ8" s="572"/>
      <c r="BK8" s="572"/>
      <c r="BL8" s="572"/>
      <c r="BM8" s="572"/>
      <c r="BN8" s="572"/>
      <c r="BO8" s="572"/>
      <c r="BP8" s="572"/>
      <c r="BQ8" s="572"/>
      <c r="BR8" s="572"/>
      <c r="BS8" s="572"/>
      <c r="BT8" s="572"/>
      <c r="BU8" s="572"/>
      <c r="BV8" s="572"/>
      <c r="BW8" s="572"/>
      <c r="BX8" s="572"/>
      <c r="BY8" s="572"/>
      <c r="BZ8" s="572"/>
      <c r="CA8" s="572"/>
      <c r="CB8" s="572"/>
      <c r="CC8" s="572"/>
      <c r="CD8" s="572"/>
      <c r="CE8" s="572"/>
      <c r="CF8" s="572"/>
      <c r="CG8" s="572"/>
      <c r="CH8" s="572"/>
      <c r="CI8" s="572"/>
      <c r="CJ8" s="572"/>
      <c r="CK8" s="572"/>
      <c r="CL8" s="572"/>
      <c r="CM8" s="572"/>
      <c r="CN8" s="572"/>
      <c r="CO8" s="572"/>
      <c r="CP8" s="572"/>
      <c r="CQ8" s="572"/>
      <c r="CR8" s="572"/>
      <c r="CS8" s="572"/>
      <c r="CT8" s="572"/>
      <c r="CU8" s="572"/>
      <c r="CV8" s="572"/>
      <c r="CW8" s="572"/>
      <c r="CX8" s="572"/>
      <c r="CY8" s="572"/>
      <c r="CZ8" s="572"/>
      <c r="DA8" s="572"/>
      <c r="DB8" s="572"/>
      <c r="DC8" s="572"/>
      <c r="DD8" s="572"/>
      <c r="DE8" s="572"/>
      <c r="DF8" s="572"/>
      <c r="DG8" s="572"/>
      <c r="DH8" s="572"/>
      <c r="DI8" s="572"/>
      <c r="DJ8" s="572"/>
      <c r="DK8" s="572"/>
      <c r="DL8" s="572"/>
      <c r="DM8" s="572"/>
      <c r="DN8" s="572"/>
      <c r="DO8" s="572"/>
      <c r="DP8" s="572"/>
      <c r="DQ8" s="572"/>
      <c r="DR8" s="572"/>
      <c r="DS8" s="572"/>
      <c r="DT8" s="572"/>
      <c r="DU8" s="572"/>
      <c r="DV8" s="572"/>
      <c r="DW8" s="572"/>
      <c r="DX8" s="572"/>
      <c r="DY8" s="572"/>
      <c r="DZ8" s="572"/>
      <c r="EA8" s="572"/>
      <c r="EB8" s="572"/>
      <c r="EC8" s="572"/>
      <c r="ED8" s="572"/>
      <c r="EE8" s="572"/>
      <c r="EF8" s="572"/>
      <c r="EG8" s="572"/>
      <c r="EH8" s="572"/>
      <c r="EI8" s="572"/>
      <c r="EJ8" s="572"/>
      <c r="EK8" s="572"/>
      <c r="EL8" s="572"/>
      <c r="EM8" s="572"/>
      <c r="EN8" s="572"/>
      <c r="EO8" s="572"/>
      <c r="EP8" s="572"/>
      <c r="EQ8" s="572"/>
      <c r="ER8" s="572"/>
      <c r="ES8" s="572"/>
      <c r="ET8" s="572"/>
      <c r="EU8" s="572"/>
      <c r="EV8" s="572"/>
      <c r="EW8" s="572"/>
      <c r="EX8" s="572"/>
      <c r="EY8" s="572"/>
      <c r="EZ8" s="572"/>
      <c r="FA8" s="572"/>
      <c r="FB8" s="572"/>
      <c r="FC8" s="572"/>
      <c r="FD8" s="572"/>
      <c r="FE8" s="572"/>
      <c r="FF8" s="572"/>
      <c r="FG8" s="572"/>
      <c r="FH8" s="572"/>
      <c r="FI8" s="572"/>
      <c r="FJ8" s="572"/>
      <c r="FK8" s="572"/>
      <c r="FL8" s="572"/>
      <c r="FM8" s="572"/>
      <c r="FN8" s="572"/>
      <c r="FO8" s="572"/>
      <c r="FP8" s="572"/>
      <c r="FQ8" s="572"/>
      <c r="FR8" s="572"/>
      <c r="FS8" s="572"/>
      <c r="FT8" s="572"/>
      <c r="FU8" s="572"/>
      <c r="FV8" s="572"/>
      <c r="FW8" s="572"/>
      <c r="FX8" s="572"/>
      <c r="FY8" s="572"/>
      <c r="FZ8" s="572"/>
      <c r="GA8" s="572"/>
      <c r="GB8" s="572"/>
      <c r="GC8" s="572"/>
      <c r="GD8" s="572"/>
      <c r="GE8" s="572"/>
      <c r="GF8" s="572"/>
      <c r="GG8" s="572"/>
      <c r="GH8" s="572"/>
      <c r="GI8" s="572"/>
      <c r="GJ8" s="572"/>
      <c r="GK8" s="572"/>
      <c r="GL8" s="572"/>
      <c r="GM8" s="572"/>
      <c r="GN8" s="572"/>
      <c r="GO8" s="572"/>
      <c r="GP8" s="572"/>
      <c r="GQ8" s="572"/>
      <c r="GR8" s="572"/>
      <c r="GS8" s="572"/>
      <c r="GT8" s="572"/>
      <c r="GU8" s="572"/>
      <c r="GV8" s="572"/>
      <c r="GW8" s="572"/>
      <c r="GX8" s="572"/>
      <c r="GY8" s="572"/>
      <c r="GZ8" s="572"/>
      <c r="HA8" s="572"/>
      <c r="HB8" s="572"/>
      <c r="HC8" s="572"/>
      <c r="HD8" s="572"/>
      <c r="HE8" s="572"/>
      <c r="HF8" s="572"/>
      <c r="HG8" s="572"/>
      <c r="HH8" s="572"/>
      <c r="HI8" s="572"/>
      <c r="HJ8" s="572"/>
      <c r="HK8" s="572"/>
      <c r="HL8" s="572"/>
      <c r="HM8" s="572"/>
      <c r="HN8" s="572"/>
      <c r="HO8" s="572"/>
      <c r="HP8" s="572"/>
      <c r="HQ8" s="572"/>
      <c r="HR8" s="572"/>
      <c r="HS8" s="572"/>
      <c r="HT8" s="572"/>
      <c r="HU8" s="572"/>
      <c r="HV8" s="572"/>
      <c r="HW8" s="572"/>
      <c r="HX8" s="572"/>
      <c r="HY8" s="572"/>
      <c r="HZ8" s="572"/>
      <c r="IA8" s="572"/>
      <c r="IB8" s="572"/>
      <c r="IC8" s="572"/>
      <c r="ID8" s="572"/>
      <c r="IE8" s="572"/>
      <c r="IF8" s="572"/>
      <c r="IG8" s="572"/>
      <c r="IH8" s="572"/>
      <c r="II8" s="572"/>
      <c r="IJ8" s="572"/>
      <c r="IK8" s="572"/>
      <c r="IL8" s="572"/>
      <c r="IM8" s="572"/>
      <c r="IN8" s="575"/>
      <c r="IO8" s="575"/>
      <c r="IP8" s="575"/>
      <c r="IQ8" s="575"/>
      <c r="IR8" s="575"/>
      <c r="IS8" s="575"/>
      <c r="IT8" s="575"/>
      <c r="IU8" s="575"/>
      <c r="IV8" s="575"/>
    </row>
    <row r="9" spans="1:256" s="85" customFormat="1" ht="22.5" customHeight="1">
      <c r="A9" s="98" t="s">
        <v>103</v>
      </c>
      <c r="B9" s="98" t="s">
        <v>105</v>
      </c>
      <c r="C9" s="293"/>
      <c r="D9" s="99" t="s">
        <v>93</v>
      </c>
      <c r="E9" s="294" t="s">
        <v>106</v>
      </c>
      <c r="F9" s="293">
        <f>F10</f>
        <v>104</v>
      </c>
      <c r="G9" s="293">
        <f>G10</f>
        <v>104</v>
      </c>
      <c r="H9" s="293">
        <f>H10</f>
        <v>104</v>
      </c>
      <c r="I9" s="293"/>
      <c r="J9" s="293"/>
      <c r="K9" s="293"/>
      <c r="L9" s="293"/>
      <c r="M9" s="293"/>
      <c r="N9" s="293"/>
      <c r="O9" s="565"/>
      <c r="P9" s="293"/>
      <c r="Q9" s="571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2"/>
      <c r="AG9" s="572"/>
      <c r="AH9" s="572"/>
      <c r="AI9" s="572"/>
      <c r="AJ9" s="572"/>
      <c r="AK9" s="572"/>
      <c r="AL9" s="572"/>
      <c r="AM9" s="572"/>
      <c r="AN9" s="572"/>
      <c r="AO9" s="572"/>
      <c r="AP9" s="572"/>
      <c r="AQ9" s="572"/>
      <c r="AR9" s="572"/>
      <c r="AS9" s="572"/>
      <c r="AT9" s="572"/>
      <c r="AU9" s="572"/>
      <c r="AV9" s="572"/>
      <c r="AW9" s="572"/>
      <c r="AX9" s="572"/>
      <c r="AY9" s="572"/>
      <c r="AZ9" s="572"/>
      <c r="BA9" s="572"/>
      <c r="BB9" s="572"/>
      <c r="BC9" s="572"/>
      <c r="BD9" s="572"/>
      <c r="BE9" s="572"/>
      <c r="BF9" s="572"/>
      <c r="BG9" s="572"/>
      <c r="BH9" s="572"/>
      <c r="BI9" s="572"/>
      <c r="BJ9" s="572"/>
      <c r="BK9" s="572"/>
      <c r="BL9" s="572"/>
      <c r="BM9" s="572"/>
      <c r="BN9" s="572"/>
      <c r="BO9" s="572"/>
      <c r="BP9" s="572"/>
      <c r="BQ9" s="572"/>
      <c r="BR9" s="572"/>
      <c r="BS9" s="572"/>
      <c r="BT9" s="572"/>
      <c r="BU9" s="572"/>
      <c r="BV9" s="572"/>
      <c r="BW9" s="572"/>
      <c r="BX9" s="572"/>
      <c r="BY9" s="572"/>
      <c r="BZ9" s="572"/>
      <c r="CA9" s="572"/>
      <c r="CB9" s="572"/>
      <c r="CC9" s="572"/>
      <c r="CD9" s="572"/>
      <c r="CE9" s="572"/>
      <c r="CF9" s="572"/>
      <c r="CG9" s="572"/>
      <c r="CH9" s="572"/>
      <c r="CI9" s="572"/>
      <c r="CJ9" s="572"/>
      <c r="CK9" s="572"/>
      <c r="CL9" s="572"/>
      <c r="CM9" s="572"/>
      <c r="CN9" s="572"/>
      <c r="CO9" s="572"/>
      <c r="CP9" s="572"/>
      <c r="CQ9" s="572"/>
      <c r="CR9" s="572"/>
      <c r="CS9" s="572"/>
      <c r="CT9" s="572"/>
      <c r="CU9" s="572"/>
      <c r="CV9" s="572"/>
      <c r="CW9" s="572"/>
      <c r="CX9" s="572"/>
      <c r="CY9" s="572"/>
      <c r="CZ9" s="572"/>
      <c r="DA9" s="572"/>
      <c r="DB9" s="572"/>
      <c r="DC9" s="572"/>
      <c r="DD9" s="572"/>
      <c r="DE9" s="572"/>
      <c r="DF9" s="572"/>
      <c r="DG9" s="572"/>
      <c r="DH9" s="572"/>
      <c r="DI9" s="572"/>
      <c r="DJ9" s="572"/>
      <c r="DK9" s="572"/>
      <c r="DL9" s="572"/>
      <c r="DM9" s="572"/>
      <c r="DN9" s="572"/>
      <c r="DO9" s="572"/>
      <c r="DP9" s="572"/>
      <c r="DQ9" s="572"/>
      <c r="DR9" s="572"/>
      <c r="DS9" s="572"/>
      <c r="DT9" s="572"/>
      <c r="DU9" s="572"/>
      <c r="DV9" s="572"/>
      <c r="DW9" s="572"/>
      <c r="DX9" s="572"/>
      <c r="DY9" s="572"/>
      <c r="DZ9" s="572"/>
      <c r="EA9" s="572"/>
      <c r="EB9" s="572"/>
      <c r="EC9" s="572"/>
      <c r="ED9" s="572"/>
      <c r="EE9" s="572"/>
      <c r="EF9" s="572"/>
      <c r="EG9" s="572"/>
      <c r="EH9" s="572"/>
      <c r="EI9" s="572"/>
      <c r="EJ9" s="572"/>
      <c r="EK9" s="572"/>
      <c r="EL9" s="572"/>
      <c r="EM9" s="572"/>
      <c r="EN9" s="572"/>
      <c r="EO9" s="572"/>
      <c r="EP9" s="572"/>
      <c r="EQ9" s="572"/>
      <c r="ER9" s="572"/>
      <c r="ES9" s="572"/>
      <c r="ET9" s="572"/>
      <c r="EU9" s="572"/>
      <c r="EV9" s="572"/>
      <c r="EW9" s="572"/>
      <c r="EX9" s="572"/>
      <c r="EY9" s="572"/>
      <c r="EZ9" s="572"/>
      <c r="FA9" s="572"/>
      <c r="FB9" s="572"/>
      <c r="FC9" s="572"/>
      <c r="FD9" s="572"/>
      <c r="FE9" s="572"/>
      <c r="FF9" s="572"/>
      <c r="FG9" s="572"/>
      <c r="FH9" s="572"/>
      <c r="FI9" s="572"/>
      <c r="FJ9" s="572"/>
      <c r="FK9" s="572"/>
      <c r="FL9" s="572"/>
      <c r="FM9" s="572"/>
      <c r="FN9" s="572"/>
      <c r="FO9" s="572"/>
      <c r="FP9" s="572"/>
      <c r="FQ9" s="572"/>
      <c r="FR9" s="572"/>
      <c r="FS9" s="572"/>
      <c r="FT9" s="572"/>
      <c r="FU9" s="572"/>
      <c r="FV9" s="572"/>
      <c r="FW9" s="572"/>
      <c r="FX9" s="572"/>
      <c r="FY9" s="572"/>
      <c r="FZ9" s="572"/>
      <c r="GA9" s="572"/>
      <c r="GB9" s="572"/>
      <c r="GC9" s="572"/>
      <c r="GD9" s="572"/>
      <c r="GE9" s="572"/>
      <c r="GF9" s="572"/>
      <c r="GG9" s="572"/>
      <c r="GH9" s="572"/>
      <c r="GI9" s="572"/>
      <c r="GJ9" s="572"/>
      <c r="GK9" s="572"/>
      <c r="GL9" s="572"/>
      <c r="GM9" s="572"/>
      <c r="GN9" s="572"/>
      <c r="GO9" s="572"/>
      <c r="GP9" s="572"/>
      <c r="GQ9" s="572"/>
      <c r="GR9" s="572"/>
      <c r="GS9" s="572"/>
      <c r="GT9" s="572"/>
      <c r="GU9" s="572"/>
      <c r="GV9" s="572"/>
      <c r="GW9" s="572"/>
      <c r="GX9" s="572"/>
      <c r="GY9" s="572"/>
      <c r="GZ9" s="572"/>
      <c r="HA9" s="572"/>
      <c r="HB9" s="572"/>
      <c r="HC9" s="572"/>
      <c r="HD9" s="572"/>
      <c r="HE9" s="572"/>
      <c r="HF9" s="572"/>
      <c r="HG9" s="572"/>
      <c r="HH9" s="572"/>
      <c r="HI9" s="572"/>
      <c r="HJ9" s="572"/>
      <c r="HK9" s="572"/>
      <c r="HL9" s="572"/>
      <c r="HM9" s="572"/>
      <c r="HN9" s="572"/>
      <c r="HO9" s="572"/>
      <c r="HP9" s="572"/>
      <c r="HQ9" s="572"/>
      <c r="HR9" s="572"/>
      <c r="HS9" s="572"/>
      <c r="HT9" s="572"/>
      <c r="HU9" s="572"/>
      <c r="HV9" s="572"/>
      <c r="HW9" s="572"/>
      <c r="HX9" s="572"/>
      <c r="HY9" s="572"/>
      <c r="HZ9" s="572"/>
      <c r="IA9" s="572"/>
      <c r="IB9" s="572"/>
      <c r="IC9" s="572"/>
      <c r="ID9" s="572"/>
      <c r="IE9" s="572"/>
      <c r="IF9" s="572"/>
      <c r="IG9" s="572"/>
      <c r="IH9" s="572"/>
      <c r="II9" s="572"/>
      <c r="IJ9" s="572"/>
      <c r="IK9" s="572"/>
      <c r="IL9" s="572"/>
      <c r="IM9" s="572"/>
      <c r="IN9" s="575"/>
      <c r="IO9" s="575"/>
      <c r="IP9" s="575"/>
      <c r="IQ9" s="575"/>
      <c r="IR9" s="575"/>
      <c r="IS9" s="575"/>
      <c r="IT9" s="575"/>
      <c r="IU9" s="575"/>
      <c r="IV9" s="575"/>
    </row>
    <row r="10" spans="1:247" s="546" customFormat="1" ht="34.5" customHeight="1">
      <c r="A10" s="94" t="s">
        <v>103</v>
      </c>
      <c r="B10" s="94" t="s">
        <v>105</v>
      </c>
      <c r="C10" s="94" t="s">
        <v>107</v>
      </c>
      <c r="D10" s="44" t="s">
        <v>93</v>
      </c>
      <c r="E10" s="95" t="s">
        <v>108</v>
      </c>
      <c r="F10" s="560">
        <v>104</v>
      </c>
      <c r="G10" s="560">
        <v>104</v>
      </c>
      <c r="H10" s="560">
        <v>104</v>
      </c>
      <c r="I10" s="566"/>
      <c r="J10" s="566"/>
      <c r="K10" s="566"/>
      <c r="L10" s="566"/>
      <c r="M10" s="566"/>
      <c r="N10" s="566"/>
      <c r="O10" s="566"/>
      <c r="P10" s="566"/>
      <c r="Q10" s="562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</row>
    <row r="11" spans="1:256" s="547" customFormat="1" ht="34.5" customHeight="1">
      <c r="A11" s="98" t="s">
        <v>103</v>
      </c>
      <c r="B11" s="98" t="s">
        <v>107</v>
      </c>
      <c r="C11" s="98"/>
      <c r="D11" s="99" t="s">
        <v>93</v>
      </c>
      <c r="E11" s="100" t="s">
        <v>109</v>
      </c>
      <c r="F11" s="561">
        <f>F12</f>
        <v>14.7</v>
      </c>
      <c r="G11" s="561">
        <f>G12</f>
        <v>14.7</v>
      </c>
      <c r="H11" s="561">
        <f>H12</f>
        <v>14.7</v>
      </c>
      <c r="I11" s="567"/>
      <c r="J11" s="567"/>
      <c r="K11" s="567"/>
      <c r="L11" s="567"/>
      <c r="M11" s="567"/>
      <c r="N11" s="567"/>
      <c r="O11" s="567"/>
      <c r="P11" s="567"/>
      <c r="Q11" s="573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4"/>
      <c r="AL11" s="574"/>
      <c r="AM11" s="574"/>
      <c r="AN11" s="574"/>
      <c r="AO11" s="574"/>
      <c r="AP11" s="574"/>
      <c r="AQ11" s="574"/>
      <c r="AR11" s="574"/>
      <c r="AS11" s="574"/>
      <c r="AT11" s="574"/>
      <c r="AU11" s="574"/>
      <c r="AV11" s="574"/>
      <c r="AW11" s="574"/>
      <c r="AX11" s="574"/>
      <c r="AY11" s="574"/>
      <c r="AZ11" s="574"/>
      <c r="BA11" s="574"/>
      <c r="BB11" s="574"/>
      <c r="BC11" s="574"/>
      <c r="BD11" s="574"/>
      <c r="BE11" s="574"/>
      <c r="BF11" s="574"/>
      <c r="BG11" s="574"/>
      <c r="BH11" s="574"/>
      <c r="BI11" s="574"/>
      <c r="BJ11" s="574"/>
      <c r="BK11" s="574"/>
      <c r="BL11" s="574"/>
      <c r="BM11" s="574"/>
      <c r="BN11" s="574"/>
      <c r="BO11" s="574"/>
      <c r="BP11" s="574"/>
      <c r="BQ11" s="574"/>
      <c r="BR11" s="574"/>
      <c r="BS11" s="574"/>
      <c r="BT11" s="574"/>
      <c r="BU11" s="574"/>
      <c r="BV11" s="574"/>
      <c r="BW11" s="574"/>
      <c r="BX11" s="574"/>
      <c r="BY11" s="574"/>
      <c r="BZ11" s="574"/>
      <c r="CA11" s="574"/>
      <c r="CB11" s="574"/>
      <c r="CC11" s="574"/>
      <c r="CD11" s="574"/>
      <c r="CE11" s="574"/>
      <c r="CF11" s="574"/>
      <c r="CG11" s="574"/>
      <c r="CH11" s="574"/>
      <c r="CI11" s="574"/>
      <c r="CJ11" s="574"/>
      <c r="CK11" s="574"/>
      <c r="CL11" s="574"/>
      <c r="CM11" s="574"/>
      <c r="CN11" s="574"/>
      <c r="CO11" s="574"/>
      <c r="CP11" s="574"/>
      <c r="CQ11" s="574"/>
      <c r="CR11" s="574"/>
      <c r="CS11" s="574"/>
      <c r="CT11" s="574"/>
      <c r="CU11" s="574"/>
      <c r="CV11" s="574"/>
      <c r="CW11" s="574"/>
      <c r="CX11" s="574"/>
      <c r="CY11" s="574"/>
      <c r="CZ11" s="574"/>
      <c r="DA11" s="574"/>
      <c r="DB11" s="574"/>
      <c r="DC11" s="574"/>
      <c r="DD11" s="574"/>
      <c r="DE11" s="574"/>
      <c r="DF11" s="574"/>
      <c r="DG11" s="574"/>
      <c r="DH11" s="574"/>
      <c r="DI11" s="574"/>
      <c r="DJ11" s="574"/>
      <c r="DK11" s="574"/>
      <c r="DL11" s="574"/>
      <c r="DM11" s="574"/>
      <c r="DN11" s="574"/>
      <c r="DO11" s="574"/>
      <c r="DP11" s="574"/>
      <c r="DQ11" s="574"/>
      <c r="DR11" s="574"/>
      <c r="DS11" s="574"/>
      <c r="DT11" s="574"/>
      <c r="DU11" s="574"/>
      <c r="DV11" s="574"/>
      <c r="DW11" s="574"/>
      <c r="DX11" s="574"/>
      <c r="DY11" s="574"/>
      <c r="DZ11" s="574"/>
      <c r="EA11" s="574"/>
      <c r="EB11" s="574"/>
      <c r="EC11" s="574"/>
      <c r="ED11" s="574"/>
      <c r="EE11" s="574"/>
      <c r="EF11" s="574"/>
      <c r="EG11" s="574"/>
      <c r="EH11" s="574"/>
      <c r="EI11" s="574"/>
      <c r="EJ11" s="574"/>
      <c r="EK11" s="574"/>
      <c r="EL11" s="574"/>
      <c r="EM11" s="574"/>
      <c r="EN11" s="574"/>
      <c r="EO11" s="574"/>
      <c r="EP11" s="574"/>
      <c r="EQ11" s="574"/>
      <c r="ER11" s="574"/>
      <c r="ES11" s="574"/>
      <c r="ET11" s="574"/>
      <c r="EU11" s="574"/>
      <c r="EV11" s="574"/>
      <c r="EW11" s="574"/>
      <c r="EX11" s="574"/>
      <c r="EY11" s="574"/>
      <c r="EZ11" s="574"/>
      <c r="FA11" s="574"/>
      <c r="FB11" s="574"/>
      <c r="FC11" s="574"/>
      <c r="FD11" s="574"/>
      <c r="FE11" s="574"/>
      <c r="FF11" s="574"/>
      <c r="FG11" s="574"/>
      <c r="FH11" s="574"/>
      <c r="FI11" s="574"/>
      <c r="FJ11" s="574"/>
      <c r="FK11" s="574"/>
      <c r="FL11" s="574"/>
      <c r="FM11" s="574"/>
      <c r="FN11" s="574"/>
      <c r="FO11" s="574"/>
      <c r="FP11" s="574"/>
      <c r="FQ11" s="574"/>
      <c r="FR11" s="574"/>
      <c r="FS11" s="574"/>
      <c r="FT11" s="574"/>
      <c r="FU11" s="574"/>
      <c r="FV11" s="574"/>
      <c r="FW11" s="574"/>
      <c r="FX11" s="574"/>
      <c r="FY11" s="574"/>
      <c r="FZ11" s="574"/>
      <c r="GA11" s="574"/>
      <c r="GB11" s="574"/>
      <c r="GC11" s="574"/>
      <c r="GD11" s="574"/>
      <c r="GE11" s="574"/>
      <c r="GF11" s="574"/>
      <c r="GG11" s="574"/>
      <c r="GH11" s="574"/>
      <c r="GI11" s="574"/>
      <c r="GJ11" s="574"/>
      <c r="GK11" s="574"/>
      <c r="GL11" s="574"/>
      <c r="GM11" s="574"/>
      <c r="GN11" s="574"/>
      <c r="GO11" s="574"/>
      <c r="GP11" s="574"/>
      <c r="GQ11" s="574"/>
      <c r="GR11" s="574"/>
      <c r="GS11" s="574"/>
      <c r="GT11" s="574"/>
      <c r="GU11" s="574"/>
      <c r="GV11" s="574"/>
      <c r="GW11" s="574"/>
      <c r="GX11" s="574"/>
      <c r="GY11" s="574"/>
      <c r="GZ11" s="574"/>
      <c r="HA11" s="574"/>
      <c r="HB11" s="574"/>
      <c r="HC11" s="574"/>
      <c r="HD11" s="574"/>
      <c r="HE11" s="574"/>
      <c r="HF11" s="574"/>
      <c r="HG11" s="574"/>
      <c r="HH11" s="574"/>
      <c r="HI11" s="574"/>
      <c r="HJ11" s="574"/>
      <c r="HK11" s="574"/>
      <c r="HL11" s="574"/>
      <c r="HM11" s="574"/>
      <c r="HN11" s="574"/>
      <c r="HO11" s="574"/>
      <c r="HP11" s="574"/>
      <c r="HQ11" s="574"/>
      <c r="HR11" s="574"/>
      <c r="HS11" s="574"/>
      <c r="HT11" s="574"/>
      <c r="HU11" s="574"/>
      <c r="HV11" s="574"/>
      <c r="HW11" s="574"/>
      <c r="HX11" s="574"/>
      <c r="HY11" s="574"/>
      <c r="HZ11" s="574"/>
      <c r="IA11" s="574"/>
      <c r="IB11" s="574"/>
      <c r="IC11" s="574"/>
      <c r="ID11" s="574"/>
      <c r="IE11" s="574"/>
      <c r="IF11" s="574"/>
      <c r="IG11" s="574"/>
      <c r="IH11" s="574"/>
      <c r="II11" s="574"/>
      <c r="IJ11" s="574"/>
      <c r="IK11" s="574"/>
      <c r="IL11" s="574"/>
      <c r="IM11" s="574"/>
      <c r="IN11" s="575"/>
      <c r="IO11" s="575"/>
      <c r="IP11" s="575"/>
      <c r="IQ11" s="575"/>
      <c r="IR11" s="575"/>
      <c r="IS11" s="575"/>
      <c r="IT11" s="575"/>
      <c r="IU11" s="575"/>
      <c r="IV11" s="575"/>
    </row>
    <row r="12" spans="1:247" ht="34.5" customHeight="1">
      <c r="A12" s="94" t="s">
        <v>103</v>
      </c>
      <c r="B12" s="94" t="s">
        <v>107</v>
      </c>
      <c r="C12" s="94" t="s">
        <v>107</v>
      </c>
      <c r="D12" s="44" t="s">
        <v>93</v>
      </c>
      <c r="E12" s="95" t="s">
        <v>108</v>
      </c>
      <c r="F12" s="560">
        <v>14.7</v>
      </c>
      <c r="G12" s="560">
        <v>14.7</v>
      </c>
      <c r="H12" s="560">
        <v>14.7</v>
      </c>
      <c r="I12" s="568"/>
      <c r="J12" s="568"/>
      <c r="K12" s="568"/>
      <c r="L12" s="568"/>
      <c r="M12" s="568"/>
      <c r="N12" s="568"/>
      <c r="O12" s="568"/>
      <c r="P12" s="568"/>
      <c r="Q12" s="562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</row>
    <row r="13" spans="1:256" s="85" customFormat="1" ht="34.5" customHeight="1">
      <c r="A13" s="98" t="s">
        <v>103</v>
      </c>
      <c r="B13" s="98" t="s">
        <v>110</v>
      </c>
      <c r="C13" s="98"/>
      <c r="D13" s="99" t="s">
        <v>93</v>
      </c>
      <c r="E13" s="100" t="s">
        <v>111</v>
      </c>
      <c r="F13" s="561">
        <f>F14</f>
        <v>50</v>
      </c>
      <c r="G13" s="561">
        <f>G14</f>
        <v>50</v>
      </c>
      <c r="H13" s="561">
        <f>H14</f>
        <v>50</v>
      </c>
      <c r="I13" s="569"/>
      <c r="J13" s="569"/>
      <c r="K13" s="569"/>
      <c r="L13" s="569"/>
      <c r="M13" s="569"/>
      <c r="N13" s="569"/>
      <c r="O13" s="569"/>
      <c r="P13" s="569"/>
      <c r="Q13" s="573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  <c r="BC13" s="572"/>
      <c r="BD13" s="572"/>
      <c r="BE13" s="572"/>
      <c r="BF13" s="572"/>
      <c r="BG13" s="572"/>
      <c r="BH13" s="572"/>
      <c r="BI13" s="572"/>
      <c r="BJ13" s="572"/>
      <c r="BK13" s="572"/>
      <c r="BL13" s="572"/>
      <c r="BM13" s="572"/>
      <c r="BN13" s="572"/>
      <c r="BO13" s="572"/>
      <c r="BP13" s="572"/>
      <c r="BQ13" s="572"/>
      <c r="BR13" s="572"/>
      <c r="BS13" s="572"/>
      <c r="BT13" s="572"/>
      <c r="BU13" s="572"/>
      <c r="BV13" s="572"/>
      <c r="BW13" s="572"/>
      <c r="BX13" s="572"/>
      <c r="BY13" s="572"/>
      <c r="BZ13" s="572"/>
      <c r="CA13" s="572"/>
      <c r="CB13" s="572"/>
      <c r="CC13" s="572"/>
      <c r="CD13" s="572"/>
      <c r="CE13" s="572"/>
      <c r="CF13" s="572"/>
      <c r="CG13" s="572"/>
      <c r="CH13" s="572"/>
      <c r="CI13" s="572"/>
      <c r="CJ13" s="572"/>
      <c r="CK13" s="572"/>
      <c r="CL13" s="572"/>
      <c r="CM13" s="572"/>
      <c r="CN13" s="572"/>
      <c r="CO13" s="572"/>
      <c r="CP13" s="572"/>
      <c r="CQ13" s="572"/>
      <c r="CR13" s="572"/>
      <c r="CS13" s="572"/>
      <c r="CT13" s="572"/>
      <c r="CU13" s="572"/>
      <c r="CV13" s="572"/>
      <c r="CW13" s="572"/>
      <c r="CX13" s="572"/>
      <c r="CY13" s="572"/>
      <c r="CZ13" s="572"/>
      <c r="DA13" s="572"/>
      <c r="DB13" s="572"/>
      <c r="DC13" s="572"/>
      <c r="DD13" s="572"/>
      <c r="DE13" s="572"/>
      <c r="DF13" s="572"/>
      <c r="DG13" s="572"/>
      <c r="DH13" s="572"/>
      <c r="DI13" s="572"/>
      <c r="DJ13" s="572"/>
      <c r="DK13" s="572"/>
      <c r="DL13" s="572"/>
      <c r="DM13" s="572"/>
      <c r="DN13" s="572"/>
      <c r="DO13" s="572"/>
      <c r="DP13" s="572"/>
      <c r="DQ13" s="572"/>
      <c r="DR13" s="572"/>
      <c r="DS13" s="572"/>
      <c r="DT13" s="572"/>
      <c r="DU13" s="572"/>
      <c r="DV13" s="572"/>
      <c r="DW13" s="572"/>
      <c r="DX13" s="572"/>
      <c r="DY13" s="572"/>
      <c r="DZ13" s="572"/>
      <c r="EA13" s="572"/>
      <c r="EB13" s="572"/>
      <c r="EC13" s="572"/>
      <c r="ED13" s="572"/>
      <c r="EE13" s="572"/>
      <c r="EF13" s="572"/>
      <c r="EG13" s="572"/>
      <c r="EH13" s="572"/>
      <c r="EI13" s="572"/>
      <c r="EJ13" s="572"/>
      <c r="EK13" s="572"/>
      <c r="EL13" s="572"/>
      <c r="EM13" s="572"/>
      <c r="EN13" s="572"/>
      <c r="EO13" s="572"/>
      <c r="EP13" s="572"/>
      <c r="EQ13" s="572"/>
      <c r="ER13" s="572"/>
      <c r="ES13" s="572"/>
      <c r="ET13" s="572"/>
      <c r="EU13" s="572"/>
      <c r="EV13" s="572"/>
      <c r="EW13" s="572"/>
      <c r="EX13" s="572"/>
      <c r="EY13" s="572"/>
      <c r="EZ13" s="572"/>
      <c r="FA13" s="572"/>
      <c r="FB13" s="572"/>
      <c r="FC13" s="572"/>
      <c r="FD13" s="572"/>
      <c r="FE13" s="572"/>
      <c r="FF13" s="572"/>
      <c r="FG13" s="572"/>
      <c r="FH13" s="572"/>
      <c r="FI13" s="572"/>
      <c r="FJ13" s="572"/>
      <c r="FK13" s="572"/>
      <c r="FL13" s="572"/>
      <c r="FM13" s="572"/>
      <c r="FN13" s="572"/>
      <c r="FO13" s="572"/>
      <c r="FP13" s="572"/>
      <c r="FQ13" s="572"/>
      <c r="FR13" s="572"/>
      <c r="FS13" s="572"/>
      <c r="FT13" s="572"/>
      <c r="FU13" s="572"/>
      <c r="FV13" s="572"/>
      <c r="FW13" s="572"/>
      <c r="FX13" s="572"/>
      <c r="FY13" s="572"/>
      <c r="FZ13" s="572"/>
      <c r="GA13" s="572"/>
      <c r="GB13" s="572"/>
      <c r="GC13" s="572"/>
      <c r="GD13" s="572"/>
      <c r="GE13" s="572"/>
      <c r="GF13" s="572"/>
      <c r="GG13" s="572"/>
      <c r="GH13" s="572"/>
      <c r="GI13" s="572"/>
      <c r="GJ13" s="572"/>
      <c r="GK13" s="572"/>
      <c r="GL13" s="572"/>
      <c r="GM13" s="572"/>
      <c r="GN13" s="572"/>
      <c r="GO13" s="572"/>
      <c r="GP13" s="572"/>
      <c r="GQ13" s="572"/>
      <c r="GR13" s="572"/>
      <c r="GS13" s="572"/>
      <c r="GT13" s="572"/>
      <c r="GU13" s="572"/>
      <c r="GV13" s="572"/>
      <c r="GW13" s="572"/>
      <c r="GX13" s="572"/>
      <c r="GY13" s="572"/>
      <c r="GZ13" s="572"/>
      <c r="HA13" s="572"/>
      <c r="HB13" s="572"/>
      <c r="HC13" s="572"/>
      <c r="HD13" s="572"/>
      <c r="HE13" s="572"/>
      <c r="HF13" s="572"/>
      <c r="HG13" s="572"/>
      <c r="HH13" s="572"/>
      <c r="HI13" s="572"/>
      <c r="HJ13" s="572"/>
      <c r="HK13" s="572"/>
      <c r="HL13" s="572"/>
      <c r="HM13" s="572"/>
      <c r="HN13" s="572"/>
      <c r="HO13" s="572"/>
      <c r="HP13" s="572"/>
      <c r="HQ13" s="572"/>
      <c r="HR13" s="572"/>
      <c r="HS13" s="572"/>
      <c r="HT13" s="572"/>
      <c r="HU13" s="572"/>
      <c r="HV13" s="572"/>
      <c r="HW13" s="572"/>
      <c r="HX13" s="572"/>
      <c r="HY13" s="572"/>
      <c r="HZ13" s="572"/>
      <c r="IA13" s="572"/>
      <c r="IB13" s="572"/>
      <c r="IC13" s="572"/>
      <c r="ID13" s="572"/>
      <c r="IE13" s="572"/>
      <c r="IF13" s="572"/>
      <c r="IG13" s="572"/>
      <c r="IH13" s="572"/>
      <c r="II13" s="572"/>
      <c r="IJ13" s="572"/>
      <c r="IK13" s="572"/>
      <c r="IL13" s="572"/>
      <c r="IM13" s="572"/>
      <c r="IN13" s="575"/>
      <c r="IO13" s="575"/>
      <c r="IP13" s="575"/>
      <c r="IQ13" s="575"/>
      <c r="IR13" s="575"/>
      <c r="IS13" s="575"/>
      <c r="IT13" s="575"/>
      <c r="IU13" s="575"/>
      <c r="IV13" s="575"/>
    </row>
    <row r="14" spans="1:247" ht="34.5" customHeight="1">
      <c r="A14" s="94" t="s">
        <v>103</v>
      </c>
      <c r="B14" s="94" t="s">
        <v>110</v>
      </c>
      <c r="C14" s="94" t="s">
        <v>107</v>
      </c>
      <c r="D14" s="44" t="s">
        <v>93</v>
      </c>
      <c r="E14" s="95" t="s">
        <v>108</v>
      </c>
      <c r="F14" s="560">
        <v>50</v>
      </c>
      <c r="G14" s="560">
        <v>50</v>
      </c>
      <c r="H14" s="560">
        <v>50</v>
      </c>
      <c r="I14" s="568"/>
      <c r="J14" s="568"/>
      <c r="K14" s="568"/>
      <c r="L14" s="568"/>
      <c r="M14" s="568"/>
      <c r="N14" s="568"/>
      <c r="O14" s="568"/>
      <c r="P14" s="568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</row>
    <row r="15" spans="1:247" ht="22.5" customHeight="1">
      <c r="A15" s="562"/>
      <c r="B15" s="562"/>
      <c r="C15" s="562"/>
      <c r="D15" s="562"/>
      <c r="E15" s="562"/>
      <c r="F15" s="562"/>
      <c r="H15" s="562"/>
      <c r="I15" s="562"/>
      <c r="J15" s="562"/>
      <c r="K15" s="562"/>
      <c r="L15" s="562"/>
      <c r="M15" s="562"/>
      <c r="N15" s="562"/>
      <c r="O15" s="562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</row>
    <row r="16" spans="2:247" ht="22.5" customHeight="1">
      <c r="B16" s="562"/>
      <c r="C16" s="562"/>
      <c r="D16" s="562"/>
      <c r="E16" s="562"/>
      <c r="H16" s="562"/>
      <c r="I16" s="562"/>
      <c r="J16" s="562"/>
      <c r="K16" s="562"/>
      <c r="L16" s="562"/>
      <c r="M16" s="562"/>
      <c r="N16" s="562"/>
      <c r="O16" s="562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</row>
    <row r="17" spans="3:247" ht="22.5" customHeight="1">
      <c r="C17" s="562"/>
      <c r="D17" s="562"/>
      <c r="E17" s="562"/>
      <c r="I17" s="562"/>
      <c r="L17" s="562"/>
      <c r="M17" s="562"/>
      <c r="N17" s="562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</row>
    <row r="18" spans="4:247" ht="22.5" customHeight="1">
      <c r="D18" s="562"/>
      <c r="E18" s="562"/>
      <c r="M18" s="562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</row>
    <row r="19" spans="5:247" ht="22.5" customHeight="1">
      <c r="E19" s="562"/>
      <c r="L19" s="562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B15" sqref="B15"/>
    </sheetView>
  </sheetViews>
  <sheetFormatPr defaultColWidth="6.875" defaultRowHeight="30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30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288</v>
      </c>
      <c r="O1" s="3"/>
      <c r="P1"/>
      <c r="Q1"/>
      <c r="R1"/>
      <c r="S1"/>
    </row>
    <row r="2" spans="1:19" ht="30" customHeight="1">
      <c r="A2" s="5" t="s">
        <v>289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30" customHeight="1">
      <c r="N3" s="24" t="s">
        <v>77</v>
      </c>
      <c r="P3"/>
      <c r="Q3"/>
      <c r="R3"/>
      <c r="S3"/>
    </row>
    <row r="4" spans="1:19" ht="30" customHeight="1">
      <c r="A4" s="6" t="s">
        <v>134</v>
      </c>
      <c r="B4" s="7" t="s">
        <v>79</v>
      </c>
      <c r="C4" s="8" t="s">
        <v>290</v>
      </c>
      <c r="D4" s="6" t="s">
        <v>291</v>
      </c>
      <c r="E4" s="6" t="s">
        <v>292</v>
      </c>
      <c r="F4" s="6"/>
      <c r="G4" s="6" t="s">
        <v>293</v>
      </c>
      <c r="H4" s="9" t="s">
        <v>294</v>
      </c>
      <c r="I4" s="6" t="s">
        <v>295</v>
      </c>
      <c r="J4" s="6" t="s">
        <v>296</v>
      </c>
      <c r="K4" s="6" t="s">
        <v>297</v>
      </c>
      <c r="L4" s="6" t="s">
        <v>298</v>
      </c>
      <c r="M4" s="6" t="s">
        <v>299</v>
      </c>
      <c r="N4" s="6" t="s">
        <v>300</v>
      </c>
      <c r="O4" s="3"/>
      <c r="P4"/>
      <c r="Q4"/>
      <c r="R4"/>
      <c r="S4"/>
    </row>
    <row r="5" spans="1:19" ht="30" customHeight="1">
      <c r="A5" s="6"/>
      <c r="B5" s="10"/>
      <c r="C5" s="8"/>
      <c r="D5" s="6"/>
      <c r="E5" s="6" t="s">
        <v>176</v>
      </c>
      <c r="F5" s="11" t="s">
        <v>301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30" customHeight="1">
      <c r="A6" s="12" t="s">
        <v>92</v>
      </c>
      <c r="B6" s="12" t="s">
        <v>92</v>
      </c>
      <c r="C6" s="12" t="s">
        <v>92</v>
      </c>
      <c r="D6" s="13" t="s">
        <v>92</v>
      </c>
      <c r="E6" s="14" t="s">
        <v>92</v>
      </c>
      <c r="F6" s="14" t="s">
        <v>92</v>
      </c>
      <c r="G6" s="13" t="s">
        <v>92</v>
      </c>
      <c r="H6" s="12" t="s">
        <v>92</v>
      </c>
      <c r="I6" s="12" t="s">
        <v>92</v>
      </c>
      <c r="J6" s="12" t="s">
        <v>92</v>
      </c>
      <c r="K6" s="13" t="s">
        <v>92</v>
      </c>
      <c r="L6" s="13" t="s">
        <v>92</v>
      </c>
      <c r="M6" s="13" t="s">
        <v>92</v>
      </c>
      <c r="N6" s="12" t="s">
        <v>92</v>
      </c>
      <c r="O6" s="3"/>
      <c r="P6"/>
      <c r="Q6"/>
      <c r="R6"/>
      <c r="S6"/>
    </row>
    <row r="7" spans="1:19" s="1" customFormat="1" ht="30" customHeight="1">
      <c r="A7" s="15"/>
      <c r="B7" s="16"/>
      <c r="C7" s="16"/>
      <c r="D7" s="17"/>
      <c r="E7" s="18"/>
      <c r="F7" s="19"/>
      <c r="G7" s="17"/>
      <c r="H7" s="20"/>
      <c r="I7" s="20"/>
      <c r="J7" s="20"/>
      <c r="K7" s="20"/>
      <c r="L7" s="16"/>
      <c r="M7" s="25"/>
      <c r="N7" s="25"/>
      <c r="O7" s="22"/>
      <c r="P7" s="26"/>
      <c r="Q7" s="26"/>
      <c r="R7" s="26"/>
      <c r="S7" s="26"/>
    </row>
    <row r="8" spans="1:19" ht="30" customHeight="1">
      <c r="A8" s="21" t="s">
        <v>302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"/>
      <c r="P8"/>
      <c r="Q8"/>
      <c r="R8"/>
      <c r="S8"/>
    </row>
    <row r="9" spans="1:19" ht="30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30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30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30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30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30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30" customHeight="1">
      <c r="L16" s="1"/>
      <c r="P16"/>
      <c r="Q16"/>
      <c r="R16"/>
      <c r="S16"/>
    </row>
    <row r="17" spans="1:19" ht="30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5">
    <mergeCell ref="A2:N2"/>
    <mergeCell ref="E4:F4"/>
    <mergeCell ref="A8:N8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 topLeftCell="A4">
      <selection activeCell="I17" sqref="I17"/>
    </sheetView>
  </sheetViews>
  <sheetFormatPr defaultColWidth="6.875" defaultRowHeight="18.75" customHeight="1"/>
  <cols>
    <col min="1" max="1" width="5.50390625" style="512" customWidth="1"/>
    <col min="2" max="3" width="3.50390625" style="512" customWidth="1"/>
    <col min="4" max="4" width="8.75390625" style="512" customWidth="1"/>
    <col min="5" max="5" width="31.00390625" style="513" customWidth="1"/>
    <col min="6" max="6" width="9.75390625" style="514" customWidth="1"/>
    <col min="7" max="10" width="8.50390625" style="514" customWidth="1"/>
    <col min="11" max="12" width="8.625" style="514" customWidth="1"/>
    <col min="13" max="17" width="8.00390625" style="514" customWidth="1"/>
    <col min="18" max="18" width="8.00390625" style="515" customWidth="1"/>
    <col min="19" max="21" width="8.00390625" style="516" customWidth="1"/>
    <col min="22" max="16384" width="6.875" style="517" customWidth="1"/>
  </cols>
  <sheetData>
    <row r="1" spans="1:21" ht="24.75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S1" s="537"/>
      <c r="T1" s="537"/>
      <c r="U1" s="466" t="s">
        <v>112</v>
      </c>
    </row>
    <row r="2" spans="1:21" ht="24.75" customHeight="1">
      <c r="A2" s="518" t="s">
        <v>113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510" customFormat="1" ht="24.75" customHeight="1">
      <c r="A3" s="519"/>
      <c r="B3" s="520"/>
      <c r="C3" s="521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514"/>
      <c r="Q3" s="514"/>
      <c r="R3" s="538"/>
      <c r="S3" s="539"/>
      <c r="T3" s="540" t="s">
        <v>77</v>
      </c>
      <c r="U3" s="540"/>
    </row>
    <row r="4" spans="1:21" s="510" customFormat="1" ht="30" customHeight="1">
      <c r="A4" s="522" t="s">
        <v>114</v>
      </c>
      <c r="B4" s="523"/>
      <c r="C4" s="523"/>
      <c r="D4" s="524" t="s">
        <v>78</v>
      </c>
      <c r="E4" s="525" t="s">
        <v>98</v>
      </c>
      <c r="F4" s="524" t="s">
        <v>115</v>
      </c>
      <c r="G4" s="526" t="s">
        <v>116</v>
      </c>
      <c r="H4" s="527"/>
      <c r="I4" s="527"/>
      <c r="J4" s="534"/>
      <c r="K4" s="535" t="s">
        <v>117</v>
      </c>
      <c r="L4" s="535"/>
      <c r="M4" s="535"/>
      <c r="N4" s="535"/>
      <c r="O4" s="535"/>
      <c r="P4" s="535"/>
      <c r="Q4" s="535"/>
      <c r="R4" s="535"/>
      <c r="S4" s="541" t="s">
        <v>118</v>
      </c>
      <c r="T4" s="541" t="s">
        <v>119</v>
      </c>
      <c r="U4" s="541" t="s">
        <v>120</v>
      </c>
    </row>
    <row r="5" spans="1:21" s="510" customFormat="1" ht="30" customHeight="1">
      <c r="A5" s="528" t="s">
        <v>100</v>
      </c>
      <c r="B5" s="524" t="s">
        <v>101</v>
      </c>
      <c r="C5" s="524" t="s">
        <v>102</v>
      </c>
      <c r="D5" s="524"/>
      <c r="E5" s="525"/>
      <c r="F5" s="524"/>
      <c r="G5" s="524" t="s">
        <v>80</v>
      </c>
      <c r="H5" s="524" t="s">
        <v>121</v>
      </c>
      <c r="I5" s="524" t="s">
        <v>122</v>
      </c>
      <c r="J5" s="524" t="s">
        <v>123</v>
      </c>
      <c r="K5" s="524" t="s">
        <v>80</v>
      </c>
      <c r="L5" s="536" t="s">
        <v>124</v>
      </c>
      <c r="M5" s="536" t="s">
        <v>125</v>
      </c>
      <c r="N5" s="524" t="s">
        <v>126</v>
      </c>
      <c r="O5" s="524" t="s">
        <v>127</v>
      </c>
      <c r="P5" s="524" t="s">
        <v>128</v>
      </c>
      <c r="Q5" s="524" t="s">
        <v>129</v>
      </c>
      <c r="R5" s="524" t="s">
        <v>130</v>
      </c>
      <c r="S5" s="542"/>
      <c r="T5" s="541"/>
      <c r="U5" s="541"/>
    </row>
    <row r="6" spans="1:21" ht="30" customHeight="1">
      <c r="A6" s="528"/>
      <c r="B6" s="524"/>
      <c r="C6" s="524"/>
      <c r="D6" s="524"/>
      <c r="E6" s="525"/>
      <c r="F6" s="529" t="s">
        <v>99</v>
      </c>
      <c r="G6" s="524"/>
      <c r="H6" s="524"/>
      <c r="I6" s="524"/>
      <c r="J6" s="524"/>
      <c r="K6" s="524"/>
      <c r="L6" s="536"/>
      <c r="M6" s="536"/>
      <c r="N6" s="524"/>
      <c r="O6" s="524"/>
      <c r="P6" s="524"/>
      <c r="Q6" s="524"/>
      <c r="R6" s="524"/>
      <c r="S6" s="541"/>
      <c r="T6" s="541"/>
      <c r="U6" s="541"/>
    </row>
    <row r="7" spans="1:21" ht="30" customHeight="1">
      <c r="A7" s="530" t="s">
        <v>92</v>
      </c>
      <c r="B7" s="529" t="s">
        <v>92</v>
      </c>
      <c r="C7" s="529" t="s">
        <v>92</v>
      </c>
      <c r="D7" s="529" t="s">
        <v>92</v>
      </c>
      <c r="E7" s="529" t="s">
        <v>92</v>
      </c>
      <c r="F7" s="529">
        <v>1</v>
      </c>
      <c r="G7" s="529">
        <v>2</v>
      </c>
      <c r="H7" s="529">
        <v>3</v>
      </c>
      <c r="I7" s="529">
        <v>4</v>
      </c>
      <c r="J7" s="529">
        <v>5</v>
      </c>
      <c r="K7" s="529">
        <v>6</v>
      </c>
      <c r="L7" s="529">
        <v>7</v>
      </c>
      <c r="M7" s="529">
        <v>8</v>
      </c>
      <c r="N7" s="529">
        <v>9</v>
      </c>
      <c r="O7" s="529">
        <v>10</v>
      </c>
      <c r="P7" s="529">
        <v>11</v>
      </c>
      <c r="Q7" s="529">
        <v>12</v>
      </c>
      <c r="R7" s="529">
        <v>13</v>
      </c>
      <c r="S7" s="529">
        <v>14</v>
      </c>
      <c r="T7" s="529">
        <v>15</v>
      </c>
      <c r="U7" s="529">
        <v>16</v>
      </c>
    </row>
    <row r="8" spans="1:21" s="85" customFormat="1" ht="30" customHeight="1">
      <c r="A8" s="495"/>
      <c r="B8" s="496"/>
      <c r="C8" s="496"/>
      <c r="D8" s="496"/>
      <c r="E8" s="496" t="s">
        <v>131</v>
      </c>
      <c r="F8" s="496">
        <f>F9</f>
        <v>168.7</v>
      </c>
      <c r="G8" s="496">
        <f aca="true" t="shared" si="0" ref="G8:R8">G9</f>
        <v>128.7</v>
      </c>
      <c r="H8" s="496">
        <f t="shared" si="0"/>
        <v>104</v>
      </c>
      <c r="I8" s="496">
        <f t="shared" si="0"/>
        <v>24.7</v>
      </c>
      <c r="J8" s="496">
        <f t="shared" si="0"/>
        <v>0</v>
      </c>
      <c r="K8" s="496">
        <f t="shared" si="0"/>
        <v>40</v>
      </c>
      <c r="L8" s="496">
        <f t="shared" si="0"/>
        <v>35</v>
      </c>
      <c r="M8" s="496">
        <f t="shared" si="0"/>
        <v>0</v>
      </c>
      <c r="N8" s="496">
        <f t="shared" si="0"/>
        <v>0</v>
      </c>
      <c r="O8" s="496">
        <f t="shared" si="0"/>
        <v>0</v>
      </c>
      <c r="P8" s="496">
        <f t="shared" si="0"/>
        <v>0</v>
      </c>
      <c r="Q8" s="496">
        <f t="shared" si="0"/>
        <v>5</v>
      </c>
      <c r="R8" s="496">
        <f t="shared" si="0"/>
        <v>0</v>
      </c>
      <c r="S8" s="496"/>
      <c r="T8" s="496"/>
      <c r="U8" s="496"/>
    </row>
    <row r="9" spans="1:21" s="85" customFormat="1" ht="30" customHeight="1">
      <c r="A9" s="98" t="s">
        <v>103</v>
      </c>
      <c r="B9" s="293"/>
      <c r="C9" s="293"/>
      <c r="D9" s="99" t="s">
        <v>93</v>
      </c>
      <c r="E9" s="294" t="s">
        <v>104</v>
      </c>
      <c r="F9" s="496">
        <f>F10+F12+F14</f>
        <v>168.7</v>
      </c>
      <c r="G9" s="496">
        <f aca="true" t="shared" si="1" ref="G9:S9">G10+G12+G14</f>
        <v>128.7</v>
      </c>
      <c r="H9" s="496">
        <f t="shared" si="1"/>
        <v>104</v>
      </c>
      <c r="I9" s="496">
        <f t="shared" si="1"/>
        <v>24.7</v>
      </c>
      <c r="J9" s="496">
        <f t="shared" si="1"/>
        <v>0</v>
      </c>
      <c r="K9" s="496">
        <f t="shared" si="1"/>
        <v>40</v>
      </c>
      <c r="L9" s="496">
        <f t="shared" si="1"/>
        <v>35</v>
      </c>
      <c r="M9" s="496">
        <f t="shared" si="1"/>
        <v>0</v>
      </c>
      <c r="N9" s="496">
        <f t="shared" si="1"/>
        <v>0</v>
      </c>
      <c r="O9" s="496">
        <f t="shared" si="1"/>
        <v>0</v>
      </c>
      <c r="P9" s="496">
        <f t="shared" si="1"/>
        <v>0</v>
      </c>
      <c r="Q9" s="496">
        <f t="shared" si="1"/>
        <v>5</v>
      </c>
      <c r="R9" s="496">
        <f t="shared" si="1"/>
        <v>0</v>
      </c>
      <c r="S9" s="496">
        <f t="shared" si="1"/>
        <v>0</v>
      </c>
      <c r="T9" s="496"/>
      <c r="U9" s="496"/>
    </row>
    <row r="10" spans="1:21" ht="30" customHeight="1">
      <c r="A10" s="98" t="s">
        <v>103</v>
      </c>
      <c r="B10" s="98" t="s">
        <v>105</v>
      </c>
      <c r="C10" s="293"/>
      <c r="D10" s="99" t="s">
        <v>93</v>
      </c>
      <c r="E10" s="294" t="s">
        <v>106</v>
      </c>
      <c r="F10" s="529">
        <f>F11</f>
        <v>104</v>
      </c>
      <c r="G10" s="529">
        <f aca="true" t="shared" si="2" ref="G10:R10">G11</f>
        <v>104</v>
      </c>
      <c r="H10" s="529">
        <f t="shared" si="2"/>
        <v>104</v>
      </c>
      <c r="I10" s="529">
        <f t="shared" si="2"/>
        <v>0</v>
      </c>
      <c r="J10" s="529">
        <f t="shared" si="2"/>
        <v>0</v>
      </c>
      <c r="K10" s="529">
        <f t="shared" si="2"/>
        <v>0</v>
      </c>
      <c r="L10" s="529">
        <f t="shared" si="2"/>
        <v>0</v>
      </c>
      <c r="M10" s="529">
        <f t="shared" si="2"/>
        <v>0</v>
      </c>
      <c r="N10" s="529">
        <f t="shared" si="2"/>
        <v>0</v>
      </c>
      <c r="O10" s="529">
        <f t="shared" si="2"/>
        <v>0</v>
      </c>
      <c r="P10" s="529">
        <f t="shared" si="2"/>
        <v>0</v>
      </c>
      <c r="Q10" s="529">
        <f t="shared" si="2"/>
        <v>0</v>
      </c>
      <c r="R10" s="529">
        <f t="shared" si="2"/>
        <v>0</v>
      </c>
      <c r="S10" s="529"/>
      <c r="T10" s="529"/>
      <c r="U10" s="529"/>
    </row>
    <row r="11" spans="1:21" s="511" customFormat="1" ht="30" customHeight="1">
      <c r="A11" s="94" t="s">
        <v>103</v>
      </c>
      <c r="B11" s="94" t="s">
        <v>105</v>
      </c>
      <c r="C11" s="94" t="s">
        <v>107</v>
      </c>
      <c r="D11" s="44" t="s">
        <v>93</v>
      </c>
      <c r="E11" s="95" t="s">
        <v>108</v>
      </c>
      <c r="F11" s="96">
        <f>G11+K11+S11+T11+U11</f>
        <v>104</v>
      </c>
      <c r="G11" s="96">
        <f>SUM(H11:J11)</f>
        <v>104</v>
      </c>
      <c r="H11" s="96">
        <v>104</v>
      </c>
      <c r="I11" s="96"/>
      <c r="J11" s="96"/>
      <c r="K11" s="96"/>
      <c r="L11" s="96"/>
      <c r="M11" s="96"/>
      <c r="N11" s="96"/>
      <c r="O11" s="96"/>
      <c r="P11" s="96"/>
      <c r="Q11" s="96"/>
      <c r="R11" s="125"/>
      <c r="S11" s="125"/>
      <c r="T11" s="125"/>
      <c r="U11" s="125"/>
    </row>
    <row r="12" spans="1:21" s="511" customFormat="1" ht="30" customHeight="1">
      <c r="A12" s="98" t="s">
        <v>103</v>
      </c>
      <c r="B12" s="98" t="s">
        <v>107</v>
      </c>
      <c r="C12" s="98"/>
      <c r="D12" s="99" t="s">
        <v>93</v>
      </c>
      <c r="E12" s="100" t="s">
        <v>109</v>
      </c>
      <c r="F12" s="96">
        <f>F13</f>
        <v>24.7</v>
      </c>
      <c r="G12" s="96">
        <f aca="true" t="shared" si="3" ref="G12:R12">G13</f>
        <v>24.7</v>
      </c>
      <c r="H12" s="96">
        <f t="shared" si="3"/>
        <v>0</v>
      </c>
      <c r="I12" s="96">
        <f t="shared" si="3"/>
        <v>24.7</v>
      </c>
      <c r="J12" s="96">
        <f t="shared" si="3"/>
        <v>0</v>
      </c>
      <c r="K12" s="96">
        <f t="shared" si="3"/>
        <v>0</v>
      </c>
      <c r="L12" s="96">
        <f t="shared" si="3"/>
        <v>0</v>
      </c>
      <c r="M12" s="96">
        <f t="shared" si="3"/>
        <v>0</v>
      </c>
      <c r="N12" s="96">
        <f t="shared" si="3"/>
        <v>0</v>
      </c>
      <c r="O12" s="96">
        <f t="shared" si="3"/>
        <v>0</v>
      </c>
      <c r="P12" s="96">
        <f t="shared" si="3"/>
        <v>0</v>
      </c>
      <c r="Q12" s="96">
        <f t="shared" si="3"/>
        <v>0</v>
      </c>
      <c r="R12" s="96">
        <f t="shared" si="3"/>
        <v>0</v>
      </c>
      <c r="S12" s="125"/>
      <c r="T12" s="125"/>
      <c r="U12" s="125"/>
    </row>
    <row r="13" spans="1:21" ht="30" customHeight="1">
      <c r="A13" s="94" t="s">
        <v>103</v>
      </c>
      <c r="B13" s="94" t="s">
        <v>107</v>
      </c>
      <c r="C13" s="94" t="s">
        <v>107</v>
      </c>
      <c r="D13" s="44" t="s">
        <v>93</v>
      </c>
      <c r="E13" s="95" t="s">
        <v>108</v>
      </c>
      <c r="F13" s="96">
        <f>G13+K13+S13+T13+U13</f>
        <v>24.7</v>
      </c>
      <c r="G13" s="96">
        <f>SUM(H13:J13)</f>
        <v>24.7</v>
      </c>
      <c r="H13" s="117"/>
      <c r="I13" s="117">
        <v>24.7</v>
      </c>
      <c r="J13" s="117"/>
      <c r="K13" s="117"/>
      <c r="L13" s="117"/>
      <c r="M13" s="117"/>
      <c r="N13" s="117"/>
      <c r="O13" s="117"/>
      <c r="P13" s="117"/>
      <c r="Q13" s="117"/>
      <c r="R13" s="131"/>
      <c r="S13" s="543"/>
      <c r="T13" s="543"/>
      <c r="U13" s="543"/>
    </row>
    <row r="14" spans="1:21" ht="30" customHeight="1">
      <c r="A14" s="98" t="s">
        <v>103</v>
      </c>
      <c r="B14" s="98" t="s">
        <v>110</v>
      </c>
      <c r="C14" s="98"/>
      <c r="D14" s="99" t="s">
        <v>93</v>
      </c>
      <c r="E14" s="100" t="s">
        <v>111</v>
      </c>
      <c r="F14" s="96">
        <f>F15</f>
        <v>40</v>
      </c>
      <c r="G14" s="96">
        <f aca="true" t="shared" si="4" ref="G14:R14">G15</f>
        <v>0</v>
      </c>
      <c r="H14" s="96">
        <f t="shared" si="4"/>
        <v>0</v>
      </c>
      <c r="I14" s="96">
        <f t="shared" si="4"/>
        <v>0</v>
      </c>
      <c r="J14" s="96">
        <f t="shared" si="4"/>
        <v>0</v>
      </c>
      <c r="K14" s="96">
        <f t="shared" si="4"/>
        <v>40</v>
      </c>
      <c r="L14" s="96">
        <f t="shared" si="4"/>
        <v>35</v>
      </c>
      <c r="M14" s="96">
        <f t="shared" si="4"/>
        <v>0</v>
      </c>
      <c r="N14" s="96">
        <f t="shared" si="4"/>
        <v>0</v>
      </c>
      <c r="O14" s="96">
        <f t="shared" si="4"/>
        <v>0</v>
      </c>
      <c r="P14" s="96">
        <f t="shared" si="4"/>
        <v>0</v>
      </c>
      <c r="Q14" s="96">
        <f t="shared" si="4"/>
        <v>5</v>
      </c>
      <c r="R14" s="96">
        <f t="shared" si="4"/>
        <v>0</v>
      </c>
      <c r="S14" s="543"/>
      <c r="T14" s="543"/>
      <c r="U14" s="543"/>
    </row>
    <row r="15" spans="1:21" ht="30" customHeight="1">
      <c r="A15" s="94" t="s">
        <v>103</v>
      </c>
      <c r="B15" s="94" t="s">
        <v>110</v>
      </c>
      <c r="C15" s="94" t="s">
        <v>107</v>
      </c>
      <c r="D15" s="44" t="s">
        <v>93</v>
      </c>
      <c r="E15" s="95" t="s">
        <v>108</v>
      </c>
      <c r="F15" s="96">
        <f>G15+K15+S15+T15+U15</f>
        <v>40</v>
      </c>
      <c r="G15" s="96">
        <f>SUM(H15:J15)</f>
        <v>0</v>
      </c>
      <c r="H15" s="117"/>
      <c r="I15" s="117"/>
      <c r="J15" s="117"/>
      <c r="K15" s="117">
        <v>40</v>
      </c>
      <c r="L15" s="117">
        <v>35</v>
      </c>
      <c r="M15" s="117"/>
      <c r="N15" s="117"/>
      <c r="O15" s="117"/>
      <c r="P15" s="117"/>
      <c r="Q15" s="117">
        <v>5</v>
      </c>
      <c r="R15" s="131"/>
      <c r="S15" s="543"/>
      <c r="T15" s="543"/>
      <c r="U15" s="543"/>
    </row>
    <row r="16" spans="4:21" ht="18.75" customHeight="1">
      <c r="D16" s="531"/>
      <c r="E16" s="532"/>
      <c r="F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44"/>
      <c r="S16" s="545"/>
      <c r="T16" s="545"/>
      <c r="U16" s="545"/>
    </row>
    <row r="17" spans="4:20" ht="18.75" customHeight="1">
      <c r="D17" s="531"/>
      <c r="E17" s="532"/>
      <c r="F17" s="533"/>
      <c r="J17" s="533"/>
      <c r="K17" s="533"/>
      <c r="L17" s="533"/>
      <c r="M17" s="533"/>
      <c r="N17" s="533"/>
      <c r="O17" s="533"/>
      <c r="P17" s="533"/>
      <c r="Q17" s="533"/>
      <c r="R17" s="544"/>
      <c r="S17" s="545"/>
      <c r="T17" s="545"/>
    </row>
    <row r="18" spans="4:20" ht="18.75" customHeight="1">
      <c r="D18" s="531"/>
      <c r="F18" s="533"/>
      <c r="J18" s="533"/>
      <c r="L18" s="533"/>
      <c r="M18" s="533"/>
      <c r="N18" s="533"/>
      <c r="O18" s="533"/>
      <c r="P18" s="533"/>
      <c r="Q18" s="533"/>
      <c r="R18" s="544"/>
      <c r="S18" s="545"/>
      <c r="T18" s="545"/>
    </row>
    <row r="19" spans="6:19" ht="18.75" customHeight="1">
      <c r="F19" s="533"/>
      <c r="O19" s="533"/>
      <c r="P19" s="533"/>
      <c r="Q19" s="533"/>
      <c r="S19" s="545"/>
    </row>
    <row r="20" spans="6:17" ht="18.75" customHeight="1">
      <c r="F20" s="533"/>
      <c r="O20" s="533"/>
      <c r="P20" s="533"/>
      <c r="Q20" s="533"/>
    </row>
    <row r="21" spans="1:22" ht="18.75" customHeight="1">
      <c r="A21"/>
      <c r="B21"/>
      <c r="C21"/>
      <c r="D21"/>
      <c r="E21"/>
      <c r="F21" s="290"/>
      <c r="O21" s="533"/>
      <c r="P21" s="290"/>
      <c r="Q21" s="290"/>
      <c r="R21" s="290"/>
      <c r="S21" s="290"/>
      <c r="T21" s="290"/>
      <c r="U21" s="290"/>
      <c r="V21"/>
    </row>
    <row r="22" spans="1:22" ht="18.75" customHeight="1">
      <c r="A22"/>
      <c r="B22"/>
      <c r="C22"/>
      <c r="D22"/>
      <c r="E22"/>
      <c r="F22" s="290"/>
      <c r="G22" s="533"/>
      <c r="P22" s="290"/>
      <c r="Q22" s="290"/>
      <c r="R22" s="290"/>
      <c r="S22" s="290"/>
      <c r="T22" s="290"/>
      <c r="U22" s="290"/>
      <c r="V22"/>
    </row>
  </sheetData>
  <sheetProtection formatCells="0" formatColumns="0" formatRows="0"/>
  <mergeCells count="25">
    <mergeCell ref="A2:U2"/>
    <mergeCell ref="T3:U3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showZeros="0" workbookViewId="0" topLeftCell="A1">
      <selection activeCell="K10" sqref="K10"/>
    </sheetView>
  </sheetViews>
  <sheetFormatPr defaultColWidth="8.75390625" defaultRowHeight="14.25"/>
  <cols>
    <col min="1" max="1" width="3.875" style="73" customWidth="1"/>
    <col min="2" max="3" width="4.375" style="73" customWidth="1"/>
    <col min="4" max="4" width="10.00390625" style="73" customWidth="1"/>
    <col min="5" max="5" width="32.25390625" style="73" customWidth="1"/>
    <col min="6" max="6" width="9.25390625" style="73" customWidth="1"/>
    <col min="7" max="10" width="7.25390625" style="73" customWidth="1"/>
    <col min="11" max="11" width="8.75390625" style="73" customWidth="1"/>
    <col min="12" max="12" width="9.25390625" style="73" customWidth="1"/>
    <col min="13" max="21" width="7.25390625" style="73" customWidth="1"/>
    <col min="22" max="32" width="9.00390625" style="73" bestFit="1" customWidth="1"/>
    <col min="33" max="16384" width="8.75390625" style="73" customWidth="1"/>
  </cols>
  <sheetData>
    <row r="1" spans="1:21" ht="14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508" t="s">
        <v>132</v>
      </c>
    </row>
    <row r="2" spans="1:21" ht="24.75" customHeight="1">
      <c r="A2" s="142" t="s">
        <v>133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9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509" t="s">
        <v>77</v>
      </c>
      <c r="U3" s="509"/>
    </row>
    <row r="4" spans="1:21" s="154" customFormat="1" ht="30" customHeight="1">
      <c r="A4" s="200" t="s">
        <v>114</v>
      </c>
      <c r="B4" s="201"/>
      <c r="C4" s="202"/>
      <c r="D4" s="203" t="s">
        <v>134</v>
      </c>
      <c r="E4" s="203" t="s">
        <v>135</v>
      </c>
      <c r="F4" s="491" t="s">
        <v>99</v>
      </c>
      <c r="G4" s="492" t="s">
        <v>136</v>
      </c>
      <c r="H4" s="492" t="s">
        <v>137</v>
      </c>
      <c r="I4" s="492" t="s">
        <v>138</v>
      </c>
      <c r="J4" s="492" t="s">
        <v>139</v>
      </c>
      <c r="K4" s="492" t="s">
        <v>140</v>
      </c>
      <c r="L4" s="492" t="s">
        <v>141</v>
      </c>
      <c r="M4" s="492" t="s">
        <v>125</v>
      </c>
      <c r="N4" s="492" t="s">
        <v>142</v>
      </c>
      <c r="O4" s="492" t="s">
        <v>123</v>
      </c>
      <c r="P4" s="492" t="s">
        <v>127</v>
      </c>
      <c r="Q4" s="492" t="s">
        <v>126</v>
      </c>
      <c r="R4" s="492" t="s">
        <v>143</v>
      </c>
      <c r="S4" s="492" t="s">
        <v>144</v>
      </c>
      <c r="T4" s="492" t="s">
        <v>145</v>
      </c>
      <c r="U4" s="492" t="s">
        <v>130</v>
      </c>
    </row>
    <row r="5" spans="1:21" s="154" customFormat="1" ht="30" customHeight="1">
      <c r="A5" s="203" t="s">
        <v>100</v>
      </c>
      <c r="B5" s="203" t="s">
        <v>101</v>
      </c>
      <c r="C5" s="203" t="s">
        <v>102</v>
      </c>
      <c r="D5" s="204"/>
      <c r="E5" s="204"/>
      <c r="F5" s="493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</row>
    <row r="6" spans="1:21" s="154" customFormat="1" ht="30" customHeight="1">
      <c r="A6" s="205"/>
      <c r="B6" s="205"/>
      <c r="C6" s="205"/>
      <c r="D6" s="205"/>
      <c r="E6" s="205"/>
      <c r="F6" s="494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</row>
    <row r="7" spans="1:21" s="490" customFormat="1" ht="30" customHeight="1">
      <c r="A7" s="495"/>
      <c r="B7" s="496"/>
      <c r="C7" s="496"/>
      <c r="D7" s="496"/>
      <c r="E7" s="496" t="s">
        <v>131</v>
      </c>
      <c r="F7" s="497">
        <f>F8</f>
        <v>168.7</v>
      </c>
      <c r="G7" s="497">
        <f aca="true" t="shared" si="0" ref="G7:O7">G8</f>
        <v>104</v>
      </c>
      <c r="H7" s="497">
        <f t="shared" si="0"/>
        <v>59.7</v>
      </c>
      <c r="I7" s="497">
        <f t="shared" si="0"/>
        <v>5</v>
      </c>
      <c r="J7" s="497">
        <f t="shared" si="0"/>
        <v>0</v>
      </c>
      <c r="K7" s="497">
        <f t="shared" si="0"/>
        <v>0</v>
      </c>
      <c r="L7" s="497">
        <f t="shared" si="0"/>
        <v>0</v>
      </c>
      <c r="M7" s="497">
        <f t="shared" si="0"/>
        <v>0</v>
      </c>
      <c r="N7" s="497">
        <f t="shared" si="0"/>
        <v>0</v>
      </c>
      <c r="O7" s="497">
        <f t="shared" si="0"/>
        <v>0</v>
      </c>
      <c r="P7" s="497">
        <f aca="true" t="shared" si="1" ref="P7:U7">P8</f>
        <v>0</v>
      </c>
      <c r="Q7" s="497">
        <f t="shared" si="1"/>
        <v>0</v>
      </c>
      <c r="R7" s="497">
        <f t="shared" si="1"/>
        <v>0</v>
      </c>
      <c r="S7" s="497">
        <f t="shared" si="1"/>
        <v>0</v>
      </c>
      <c r="T7" s="497">
        <f t="shared" si="1"/>
        <v>0</v>
      </c>
      <c r="U7" s="497">
        <f t="shared" si="1"/>
        <v>0</v>
      </c>
    </row>
    <row r="8" spans="1:21" s="490" customFormat="1" ht="30" customHeight="1">
      <c r="A8" s="98" t="s">
        <v>103</v>
      </c>
      <c r="B8" s="293"/>
      <c r="C8" s="293"/>
      <c r="D8" s="99" t="s">
        <v>93</v>
      </c>
      <c r="E8" s="294" t="s">
        <v>104</v>
      </c>
      <c r="F8" s="497">
        <f>F9+F11+F13</f>
        <v>168.7</v>
      </c>
      <c r="G8" s="497">
        <f aca="true" t="shared" si="2" ref="G8:O8">G9+G11+G13</f>
        <v>104</v>
      </c>
      <c r="H8" s="497">
        <f t="shared" si="2"/>
        <v>59.7</v>
      </c>
      <c r="I8" s="497">
        <f t="shared" si="2"/>
        <v>5</v>
      </c>
      <c r="J8" s="497">
        <f t="shared" si="2"/>
        <v>0</v>
      </c>
      <c r="K8" s="497">
        <f t="shared" si="2"/>
        <v>0</v>
      </c>
      <c r="L8" s="497">
        <f t="shared" si="2"/>
        <v>0</v>
      </c>
      <c r="M8" s="497">
        <f t="shared" si="2"/>
        <v>0</v>
      </c>
      <c r="N8" s="497">
        <f t="shared" si="2"/>
        <v>0</v>
      </c>
      <c r="O8" s="497">
        <f t="shared" si="2"/>
        <v>0</v>
      </c>
      <c r="P8" s="497">
        <f aca="true" t="shared" si="3" ref="P8:U8">P9+P11+P13</f>
        <v>0</v>
      </c>
      <c r="Q8" s="497">
        <f t="shared" si="3"/>
        <v>0</v>
      </c>
      <c r="R8" s="497">
        <f t="shared" si="3"/>
        <v>0</v>
      </c>
      <c r="S8" s="497">
        <f t="shared" si="3"/>
        <v>0</v>
      </c>
      <c r="T8" s="497">
        <f t="shared" si="3"/>
        <v>0</v>
      </c>
      <c r="U8" s="497">
        <f t="shared" si="3"/>
        <v>0</v>
      </c>
    </row>
    <row r="9" spans="1:21" s="154" customFormat="1" ht="30" customHeight="1">
      <c r="A9" s="98" t="s">
        <v>103</v>
      </c>
      <c r="B9" s="98" t="s">
        <v>105</v>
      </c>
      <c r="C9" s="293"/>
      <c r="D9" s="99" t="s">
        <v>93</v>
      </c>
      <c r="E9" s="294" t="s">
        <v>106</v>
      </c>
      <c r="F9" s="498">
        <f>F10</f>
        <v>104</v>
      </c>
      <c r="G9" s="498">
        <f aca="true" t="shared" si="4" ref="G9:O9">G10</f>
        <v>104</v>
      </c>
      <c r="H9" s="498">
        <f t="shared" si="4"/>
        <v>0</v>
      </c>
      <c r="I9" s="498">
        <f t="shared" si="4"/>
        <v>0</v>
      </c>
      <c r="J9" s="498">
        <f t="shared" si="4"/>
        <v>0</v>
      </c>
      <c r="K9" s="498">
        <f t="shared" si="4"/>
        <v>0</v>
      </c>
      <c r="L9" s="498">
        <f t="shared" si="4"/>
        <v>0</v>
      </c>
      <c r="M9" s="498">
        <f t="shared" si="4"/>
        <v>0</v>
      </c>
      <c r="N9" s="498">
        <f t="shared" si="4"/>
        <v>0</v>
      </c>
      <c r="O9" s="498">
        <f t="shared" si="4"/>
        <v>0</v>
      </c>
      <c r="P9" s="492"/>
      <c r="Q9" s="492"/>
      <c r="R9" s="492"/>
      <c r="S9" s="492"/>
      <c r="T9" s="492"/>
      <c r="U9" s="492"/>
    </row>
    <row r="10" spans="1:21" s="199" customFormat="1" ht="30" customHeight="1">
      <c r="A10" s="94" t="s">
        <v>103</v>
      </c>
      <c r="B10" s="94" t="s">
        <v>105</v>
      </c>
      <c r="C10" s="94" t="s">
        <v>107</v>
      </c>
      <c r="D10" s="44" t="s">
        <v>93</v>
      </c>
      <c r="E10" s="95" t="s">
        <v>108</v>
      </c>
      <c r="F10" s="499">
        <f>SUM(G10:U10)</f>
        <v>104</v>
      </c>
      <c r="G10" s="206">
        <v>104</v>
      </c>
      <c r="H10" s="206"/>
      <c r="I10" s="206"/>
      <c r="J10" s="206"/>
      <c r="K10" s="206"/>
      <c r="L10" s="206"/>
      <c r="M10" s="206"/>
      <c r="N10" s="206"/>
      <c r="O10" s="206"/>
      <c r="P10" s="208"/>
      <c r="Q10" s="208"/>
      <c r="R10" s="208"/>
      <c r="S10" s="208"/>
      <c r="T10" s="208"/>
      <c r="U10" s="208"/>
    </row>
    <row r="11" spans="1:21" s="199" customFormat="1" ht="30" customHeight="1">
      <c r="A11" s="98" t="s">
        <v>103</v>
      </c>
      <c r="B11" s="98" t="s">
        <v>107</v>
      </c>
      <c r="C11" s="98"/>
      <c r="D11" s="99" t="s">
        <v>93</v>
      </c>
      <c r="E11" s="100" t="s">
        <v>109</v>
      </c>
      <c r="F11" s="499" t="s">
        <v>146</v>
      </c>
      <c r="G11" s="499">
        <f aca="true" t="shared" si="5" ref="G11:R11">G12</f>
        <v>0</v>
      </c>
      <c r="H11" s="499" t="str">
        <f t="shared" si="5"/>
        <v>24.7</v>
      </c>
      <c r="I11" s="499">
        <f t="shared" si="5"/>
        <v>0</v>
      </c>
      <c r="J11" s="499">
        <f t="shared" si="5"/>
        <v>0</v>
      </c>
      <c r="K11" s="499">
        <f t="shared" si="5"/>
        <v>0</v>
      </c>
      <c r="L11" s="499">
        <f t="shared" si="5"/>
        <v>0</v>
      </c>
      <c r="M11" s="499">
        <f t="shared" si="5"/>
        <v>0</v>
      </c>
      <c r="N11" s="499">
        <f t="shared" si="5"/>
        <v>0</v>
      </c>
      <c r="O11" s="499">
        <f t="shared" si="5"/>
        <v>0</v>
      </c>
      <c r="P11" s="504">
        <f t="shared" si="5"/>
        <v>0</v>
      </c>
      <c r="Q11" s="504">
        <f t="shared" si="5"/>
        <v>0</v>
      </c>
      <c r="R11" s="504">
        <f t="shared" si="5"/>
        <v>0</v>
      </c>
      <c r="S11" s="208"/>
      <c r="T11" s="208"/>
      <c r="U11" s="208"/>
    </row>
    <row r="12" spans="1:21" s="154" customFormat="1" ht="30" customHeight="1">
      <c r="A12" s="94" t="s">
        <v>103</v>
      </c>
      <c r="B12" s="94" t="s">
        <v>107</v>
      </c>
      <c r="C12" s="94" t="s">
        <v>107</v>
      </c>
      <c r="D12" s="44" t="s">
        <v>93</v>
      </c>
      <c r="E12" s="95" t="s">
        <v>108</v>
      </c>
      <c r="F12" s="499" t="s">
        <v>146</v>
      </c>
      <c r="G12" s="500"/>
      <c r="H12" s="501" t="s">
        <v>146</v>
      </c>
      <c r="I12" s="500"/>
      <c r="J12" s="500"/>
      <c r="K12" s="500"/>
      <c r="L12" s="500"/>
      <c r="M12" s="500"/>
      <c r="N12" s="500"/>
      <c r="O12" s="501"/>
      <c r="P12" s="505"/>
      <c r="Q12" s="505"/>
      <c r="R12" s="505"/>
      <c r="S12" s="505"/>
      <c r="T12" s="505"/>
      <c r="U12" s="505"/>
    </row>
    <row r="13" spans="1:21" s="154" customFormat="1" ht="30" customHeight="1">
      <c r="A13" s="98" t="s">
        <v>103</v>
      </c>
      <c r="B13" s="98" t="s">
        <v>110</v>
      </c>
      <c r="C13" s="98"/>
      <c r="D13" s="99" t="s">
        <v>93</v>
      </c>
      <c r="E13" s="100" t="s">
        <v>111</v>
      </c>
      <c r="F13" s="499">
        <f>SUM(G13:U13)</f>
        <v>40</v>
      </c>
      <c r="G13" s="502">
        <f aca="true" t="shared" si="6" ref="G13:S13">G14</f>
        <v>0</v>
      </c>
      <c r="H13" s="502">
        <f t="shared" si="6"/>
        <v>35</v>
      </c>
      <c r="I13" s="502">
        <f t="shared" si="6"/>
        <v>5</v>
      </c>
      <c r="J13" s="502"/>
      <c r="K13" s="502">
        <f t="shared" si="6"/>
        <v>0</v>
      </c>
      <c r="L13" s="502">
        <f t="shared" si="6"/>
        <v>0</v>
      </c>
      <c r="M13" s="502">
        <f t="shared" si="6"/>
        <v>0</v>
      </c>
      <c r="N13" s="502">
        <f t="shared" si="6"/>
        <v>0</v>
      </c>
      <c r="O13" s="502">
        <f t="shared" si="6"/>
        <v>0</v>
      </c>
      <c r="P13" s="506">
        <f t="shared" si="6"/>
        <v>0</v>
      </c>
      <c r="Q13" s="506">
        <f t="shared" si="6"/>
        <v>0</v>
      </c>
      <c r="R13" s="506">
        <f t="shared" si="6"/>
        <v>0</v>
      </c>
      <c r="S13" s="506">
        <f t="shared" si="6"/>
        <v>0</v>
      </c>
      <c r="T13" s="507"/>
      <c r="U13" s="507"/>
    </row>
    <row r="14" spans="1:21" s="154" customFormat="1" ht="30" customHeight="1">
      <c r="A14" s="94" t="s">
        <v>103</v>
      </c>
      <c r="B14" s="94" t="s">
        <v>110</v>
      </c>
      <c r="C14" s="94" t="s">
        <v>107</v>
      </c>
      <c r="D14" s="44" t="s">
        <v>93</v>
      </c>
      <c r="E14" s="95" t="s">
        <v>108</v>
      </c>
      <c r="F14" s="499">
        <f>SUM(G14:U14)</f>
        <v>40</v>
      </c>
      <c r="G14" s="503"/>
      <c r="H14" s="503">
        <v>35</v>
      </c>
      <c r="I14" s="503">
        <v>5</v>
      </c>
      <c r="J14" s="503"/>
      <c r="K14" s="503"/>
      <c r="L14" s="503"/>
      <c r="M14" s="503"/>
      <c r="N14" s="503"/>
      <c r="O14" s="503"/>
      <c r="P14" s="507"/>
      <c r="Q14" s="507"/>
      <c r="R14" s="507"/>
      <c r="S14" s="507"/>
      <c r="T14" s="507"/>
      <c r="U14" s="50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D1">
      <selection activeCell="J13" sqref="J13"/>
    </sheetView>
  </sheetViews>
  <sheetFormatPr defaultColWidth="6.75390625" defaultRowHeight="22.5" customHeight="1"/>
  <cols>
    <col min="1" max="3" width="3.625" style="467" customWidth="1"/>
    <col min="4" max="4" width="7.25390625" style="467" customWidth="1"/>
    <col min="5" max="5" width="26.625" style="467" customWidth="1"/>
    <col min="6" max="6" width="9.00390625" style="468" customWidth="1"/>
    <col min="7" max="7" width="8.50390625" style="468" customWidth="1"/>
    <col min="8" max="12" width="7.50390625" style="468" customWidth="1"/>
    <col min="13" max="13" width="7.50390625" style="469" customWidth="1"/>
    <col min="14" max="14" width="8.50390625" style="468" customWidth="1"/>
    <col min="15" max="23" width="7.50390625" style="468" customWidth="1"/>
    <col min="24" max="24" width="8.125" style="468" customWidth="1"/>
    <col min="25" max="27" width="7.50390625" style="468" customWidth="1"/>
    <col min="28" max="16384" width="6.75390625" style="467" customWidth="1"/>
  </cols>
  <sheetData>
    <row r="1" spans="2:28" ht="22.5" customHeight="1">
      <c r="B1" s="470"/>
      <c r="C1" s="470"/>
      <c r="D1" s="470"/>
      <c r="E1" s="470"/>
      <c r="F1" s="471"/>
      <c r="G1" s="471"/>
      <c r="H1" s="471"/>
      <c r="I1" s="471"/>
      <c r="J1" s="471"/>
      <c r="K1" s="471"/>
      <c r="L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AA1" s="484" t="s">
        <v>147</v>
      </c>
      <c r="AB1" s="485"/>
    </row>
    <row r="2" spans="1:27" ht="22.5" customHeight="1">
      <c r="A2" s="472" t="s">
        <v>148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</row>
    <row r="3" spans="1:28" ht="22.5" customHeight="1">
      <c r="A3" s="473"/>
      <c r="B3" s="473"/>
      <c r="C3" s="473"/>
      <c r="D3" s="474"/>
      <c r="E3" s="474"/>
      <c r="F3" s="471"/>
      <c r="G3" s="471"/>
      <c r="H3" s="471"/>
      <c r="I3" s="471"/>
      <c r="J3" s="471"/>
      <c r="K3" s="471"/>
      <c r="L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Z3" s="486" t="s">
        <v>77</v>
      </c>
      <c r="AA3" s="486"/>
      <c r="AB3" s="487"/>
    </row>
    <row r="4" spans="1:27" ht="34.5" customHeight="1">
      <c r="A4" s="475" t="s">
        <v>97</v>
      </c>
      <c r="B4" s="475"/>
      <c r="C4" s="475"/>
      <c r="D4" s="476" t="s">
        <v>78</v>
      </c>
      <c r="E4" s="476" t="s">
        <v>98</v>
      </c>
      <c r="F4" s="476" t="s">
        <v>99</v>
      </c>
      <c r="G4" s="477" t="s">
        <v>149</v>
      </c>
      <c r="H4" s="477"/>
      <c r="I4" s="477"/>
      <c r="J4" s="477"/>
      <c r="K4" s="477"/>
      <c r="L4" s="477"/>
      <c r="M4" s="477"/>
      <c r="N4" s="477"/>
      <c r="O4" s="477" t="s">
        <v>150</v>
      </c>
      <c r="P4" s="477"/>
      <c r="Q4" s="477"/>
      <c r="R4" s="477"/>
      <c r="S4" s="477"/>
      <c r="T4" s="477"/>
      <c r="U4" s="477"/>
      <c r="V4" s="477"/>
      <c r="W4" s="360" t="s">
        <v>151</v>
      </c>
      <c r="X4" s="476" t="s">
        <v>152</v>
      </c>
      <c r="Y4" s="476"/>
      <c r="Z4" s="476"/>
      <c r="AA4" s="476"/>
    </row>
    <row r="5" spans="1:27" ht="34.5" customHeight="1">
      <c r="A5" s="476" t="s">
        <v>100</v>
      </c>
      <c r="B5" s="476" t="s">
        <v>101</v>
      </c>
      <c r="C5" s="476" t="s">
        <v>102</v>
      </c>
      <c r="D5" s="476"/>
      <c r="E5" s="476"/>
      <c r="F5" s="476"/>
      <c r="G5" s="476" t="s">
        <v>80</v>
      </c>
      <c r="H5" s="476" t="s">
        <v>153</v>
      </c>
      <c r="I5" s="476" t="s">
        <v>154</v>
      </c>
      <c r="J5" s="476" t="s">
        <v>155</v>
      </c>
      <c r="K5" s="476" t="s">
        <v>156</v>
      </c>
      <c r="L5" s="356" t="s">
        <v>157</v>
      </c>
      <c r="M5" s="476" t="s">
        <v>158</v>
      </c>
      <c r="N5" s="476" t="s">
        <v>159</v>
      </c>
      <c r="O5" s="476" t="s">
        <v>80</v>
      </c>
      <c r="P5" s="476" t="s">
        <v>160</v>
      </c>
      <c r="Q5" s="476" t="s">
        <v>161</v>
      </c>
      <c r="R5" s="476" t="s">
        <v>162</v>
      </c>
      <c r="S5" s="356" t="s">
        <v>163</v>
      </c>
      <c r="T5" s="476" t="s">
        <v>164</v>
      </c>
      <c r="U5" s="476" t="s">
        <v>165</v>
      </c>
      <c r="V5" s="476" t="s">
        <v>166</v>
      </c>
      <c r="W5" s="361"/>
      <c r="X5" s="476" t="s">
        <v>80</v>
      </c>
      <c r="Y5" s="476" t="s">
        <v>167</v>
      </c>
      <c r="Z5" s="476" t="s">
        <v>168</v>
      </c>
      <c r="AA5" s="476" t="s">
        <v>152</v>
      </c>
    </row>
    <row r="6" spans="1:27" ht="34.5" customHeight="1">
      <c r="A6" s="476"/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356"/>
      <c r="M6" s="476"/>
      <c r="N6" s="476"/>
      <c r="O6" s="476"/>
      <c r="P6" s="476"/>
      <c r="Q6" s="476"/>
      <c r="R6" s="476"/>
      <c r="S6" s="356"/>
      <c r="T6" s="476"/>
      <c r="U6" s="476"/>
      <c r="V6" s="476"/>
      <c r="W6" s="362"/>
      <c r="X6" s="476"/>
      <c r="Y6" s="476"/>
      <c r="Z6" s="476"/>
      <c r="AA6" s="476"/>
    </row>
    <row r="7" spans="1:27" ht="34.5" customHeight="1">
      <c r="A7" s="475" t="s">
        <v>92</v>
      </c>
      <c r="B7" s="475" t="s">
        <v>92</v>
      </c>
      <c r="C7" s="475" t="s">
        <v>92</v>
      </c>
      <c r="D7" s="475" t="s">
        <v>92</v>
      </c>
      <c r="E7" s="475" t="s">
        <v>92</v>
      </c>
      <c r="F7" s="475">
        <v>1</v>
      </c>
      <c r="G7" s="475">
        <v>2</v>
      </c>
      <c r="H7" s="475">
        <v>3</v>
      </c>
      <c r="I7" s="475">
        <v>4</v>
      </c>
      <c r="J7" s="475">
        <v>5</v>
      </c>
      <c r="K7" s="475">
        <v>6</v>
      </c>
      <c r="L7" s="475">
        <v>7</v>
      </c>
      <c r="M7" s="475">
        <v>8</v>
      </c>
      <c r="N7" s="475">
        <v>9</v>
      </c>
      <c r="O7" s="475">
        <v>10</v>
      </c>
      <c r="P7" s="475">
        <v>11</v>
      </c>
      <c r="Q7" s="475">
        <v>12</v>
      </c>
      <c r="R7" s="475">
        <v>13</v>
      </c>
      <c r="S7" s="475">
        <v>14</v>
      </c>
      <c r="T7" s="475">
        <v>15</v>
      </c>
      <c r="U7" s="475">
        <v>16</v>
      </c>
      <c r="V7" s="475">
        <v>17</v>
      </c>
      <c r="W7" s="475">
        <v>18</v>
      </c>
      <c r="X7" s="475">
        <v>19</v>
      </c>
      <c r="Y7" s="475">
        <v>20</v>
      </c>
      <c r="Z7" s="475">
        <v>21</v>
      </c>
      <c r="AA7" s="475">
        <v>22</v>
      </c>
    </row>
    <row r="8" spans="1:256" s="85" customFormat="1" ht="34.5" customHeight="1">
      <c r="A8" s="478"/>
      <c r="B8" s="478"/>
      <c r="C8" s="478"/>
      <c r="D8" s="478"/>
      <c r="E8" s="478" t="s">
        <v>131</v>
      </c>
      <c r="F8" s="478">
        <f>F9</f>
        <v>104</v>
      </c>
      <c r="G8" s="478">
        <f aca="true" t="shared" si="0" ref="G8:Z8">G9</f>
        <v>76.49999999999999</v>
      </c>
      <c r="H8" s="478">
        <f t="shared" si="0"/>
        <v>46.3</v>
      </c>
      <c r="I8" s="478">
        <f t="shared" si="0"/>
        <v>0</v>
      </c>
      <c r="J8" s="478">
        <f t="shared" si="0"/>
        <v>26.4</v>
      </c>
      <c r="K8" s="478">
        <f t="shared" si="0"/>
        <v>0</v>
      </c>
      <c r="L8" s="478">
        <f t="shared" si="0"/>
        <v>0</v>
      </c>
      <c r="M8" s="478">
        <f t="shared" si="0"/>
        <v>3.8</v>
      </c>
      <c r="N8" s="478">
        <f t="shared" si="0"/>
        <v>0</v>
      </c>
      <c r="O8" s="478">
        <f t="shared" si="0"/>
        <v>18.799999999999997</v>
      </c>
      <c r="P8" s="478">
        <f t="shared" si="0"/>
        <v>12.6</v>
      </c>
      <c r="Q8" s="478">
        <f t="shared" si="0"/>
        <v>0</v>
      </c>
      <c r="R8" s="478">
        <f t="shared" si="0"/>
        <v>0</v>
      </c>
      <c r="S8" s="478">
        <f t="shared" si="0"/>
        <v>0</v>
      </c>
      <c r="T8" s="478">
        <f t="shared" si="0"/>
        <v>0.7</v>
      </c>
      <c r="U8" s="478">
        <f t="shared" si="0"/>
        <v>0</v>
      </c>
      <c r="V8" s="478">
        <f t="shared" si="0"/>
        <v>5.5</v>
      </c>
      <c r="W8" s="478">
        <f t="shared" si="0"/>
        <v>8.7</v>
      </c>
      <c r="X8" s="478">
        <f t="shared" si="0"/>
        <v>0</v>
      </c>
      <c r="Y8" s="478">
        <f t="shared" si="0"/>
        <v>0</v>
      </c>
      <c r="Z8" s="478">
        <f t="shared" si="0"/>
        <v>0</v>
      </c>
      <c r="AA8" s="47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8"/>
      <c r="BS8" s="488"/>
      <c r="BT8" s="488"/>
      <c r="BU8" s="488"/>
      <c r="BV8" s="488"/>
      <c r="BW8" s="488"/>
      <c r="BX8" s="488"/>
      <c r="BY8" s="488"/>
      <c r="BZ8" s="488"/>
      <c r="CA8" s="488"/>
      <c r="CB8" s="488"/>
      <c r="CC8" s="488"/>
      <c r="CD8" s="488"/>
      <c r="CE8" s="488"/>
      <c r="CF8" s="488"/>
      <c r="CG8" s="488"/>
      <c r="CH8" s="488"/>
      <c r="CI8" s="488"/>
      <c r="CJ8" s="488"/>
      <c r="CK8" s="488"/>
      <c r="CL8" s="488"/>
      <c r="CM8" s="488"/>
      <c r="CN8" s="488"/>
      <c r="CO8" s="488"/>
      <c r="CP8" s="488"/>
      <c r="CQ8" s="488"/>
      <c r="CR8" s="488"/>
      <c r="CS8" s="488"/>
      <c r="CT8" s="488"/>
      <c r="CU8" s="488"/>
      <c r="CV8" s="488"/>
      <c r="CW8" s="488"/>
      <c r="CX8" s="488"/>
      <c r="CY8" s="488"/>
      <c r="CZ8" s="488"/>
      <c r="DA8" s="488"/>
      <c r="DB8" s="488"/>
      <c r="DC8" s="488"/>
      <c r="DD8" s="488"/>
      <c r="DE8" s="488"/>
      <c r="DF8" s="488"/>
      <c r="DG8" s="488"/>
      <c r="DH8" s="488"/>
      <c r="DI8" s="488"/>
      <c r="DJ8" s="488"/>
      <c r="DK8" s="488"/>
      <c r="DL8" s="488"/>
      <c r="DM8" s="488"/>
      <c r="DN8" s="488"/>
      <c r="DO8" s="488"/>
      <c r="DP8" s="488"/>
      <c r="DQ8" s="488"/>
      <c r="DR8" s="488"/>
      <c r="DS8" s="488"/>
      <c r="DT8" s="488"/>
      <c r="DU8" s="488"/>
      <c r="DV8" s="488"/>
      <c r="DW8" s="488"/>
      <c r="DX8" s="488"/>
      <c r="DY8" s="488"/>
      <c r="DZ8" s="488"/>
      <c r="EA8" s="488"/>
      <c r="EB8" s="488"/>
      <c r="EC8" s="488"/>
      <c r="ED8" s="488"/>
      <c r="EE8" s="488"/>
      <c r="EF8" s="488"/>
      <c r="EG8" s="488"/>
      <c r="EH8" s="488"/>
      <c r="EI8" s="488"/>
      <c r="EJ8" s="488"/>
      <c r="EK8" s="488"/>
      <c r="EL8" s="488"/>
      <c r="EM8" s="488"/>
      <c r="EN8" s="488"/>
      <c r="EO8" s="488"/>
      <c r="EP8" s="488"/>
      <c r="EQ8" s="488"/>
      <c r="ER8" s="488"/>
      <c r="ES8" s="488"/>
      <c r="ET8" s="488"/>
      <c r="EU8" s="488"/>
      <c r="EV8" s="488"/>
      <c r="EW8" s="488"/>
      <c r="EX8" s="488"/>
      <c r="EY8" s="488"/>
      <c r="EZ8" s="488"/>
      <c r="FA8" s="488"/>
      <c r="FB8" s="488"/>
      <c r="FC8" s="488"/>
      <c r="FD8" s="488"/>
      <c r="FE8" s="488"/>
      <c r="FF8" s="488"/>
      <c r="FG8" s="488"/>
      <c r="FH8" s="488"/>
      <c r="FI8" s="488"/>
      <c r="FJ8" s="488"/>
      <c r="FK8" s="488"/>
      <c r="FL8" s="488"/>
      <c r="FM8" s="488"/>
      <c r="FN8" s="488"/>
      <c r="FO8" s="488"/>
      <c r="FP8" s="488"/>
      <c r="FQ8" s="488"/>
      <c r="FR8" s="488"/>
      <c r="FS8" s="488"/>
      <c r="FT8" s="488"/>
      <c r="FU8" s="488"/>
      <c r="FV8" s="488"/>
      <c r="FW8" s="488"/>
      <c r="FX8" s="488"/>
      <c r="FY8" s="488"/>
      <c r="FZ8" s="488"/>
      <c r="GA8" s="488"/>
      <c r="GB8" s="488"/>
      <c r="GC8" s="488"/>
      <c r="GD8" s="488"/>
      <c r="GE8" s="488"/>
      <c r="GF8" s="488"/>
      <c r="GG8" s="488"/>
      <c r="GH8" s="488"/>
      <c r="GI8" s="488"/>
      <c r="GJ8" s="488"/>
      <c r="GK8" s="488"/>
      <c r="GL8" s="488"/>
      <c r="GM8" s="488"/>
      <c r="GN8" s="488"/>
      <c r="GO8" s="488"/>
      <c r="GP8" s="488"/>
      <c r="GQ8" s="488"/>
      <c r="GR8" s="488"/>
      <c r="GS8" s="488"/>
      <c r="GT8" s="488"/>
      <c r="GU8" s="488"/>
      <c r="GV8" s="488"/>
      <c r="GW8" s="488"/>
      <c r="GX8" s="488"/>
      <c r="GY8" s="488"/>
      <c r="GZ8" s="488"/>
      <c r="HA8" s="488"/>
      <c r="HB8" s="488"/>
      <c r="HC8" s="488"/>
      <c r="HD8" s="488"/>
      <c r="HE8" s="488"/>
      <c r="HF8" s="488"/>
      <c r="HG8" s="488"/>
      <c r="HH8" s="488"/>
      <c r="HI8" s="488"/>
      <c r="HJ8" s="488"/>
      <c r="HK8" s="488"/>
      <c r="HL8" s="488"/>
      <c r="HM8" s="488"/>
      <c r="HN8" s="488"/>
      <c r="HO8" s="488"/>
      <c r="HP8" s="488"/>
      <c r="HQ8" s="488"/>
      <c r="HR8" s="488"/>
      <c r="HS8" s="488"/>
      <c r="HT8" s="488"/>
      <c r="HU8" s="488"/>
      <c r="HV8" s="488"/>
      <c r="HW8" s="488"/>
      <c r="HX8" s="488"/>
      <c r="HY8" s="488"/>
      <c r="HZ8" s="488"/>
      <c r="IA8" s="488"/>
      <c r="IB8" s="488"/>
      <c r="IC8" s="488"/>
      <c r="ID8" s="488"/>
      <c r="IE8" s="488"/>
      <c r="IF8" s="488"/>
      <c r="IG8" s="488"/>
      <c r="IH8" s="488"/>
      <c r="II8" s="488"/>
      <c r="IJ8" s="488"/>
      <c r="IK8" s="488"/>
      <c r="IL8" s="488"/>
      <c r="IM8" s="488"/>
      <c r="IN8" s="488"/>
      <c r="IO8" s="488"/>
      <c r="IP8" s="488"/>
      <c r="IQ8" s="488"/>
      <c r="IR8" s="488"/>
      <c r="IS8" s="488"/>
      <c r="IT8" s="488"/>
      <c r="IU8" s="488"/>
      <c r="IV8" s="488"/>
    </row>
    <row r="9" spans="1:256" s="85" customFormat="1" ht="34.5" customHeight="1">
      <c r="A9" s="98" t="s">
        <v>103</v>
      </c>
      <c r="B9" s="293"/>
      <c r="C9" s="293"/>
      <c r="D9" s="99" t="s">
        <v>93</v>
      </c>
      <c r="E9" s="294" t="s">
        <v>104</v>
      </c>
      <c r="F9" s="479">
        <f>F10</f>
        <v>104</v>
      </c>
      <c r="G9" s="479">
        <f aca="true" t="shared" si="1" ref="G9:AA9">G10</f>
        <v>76.49999999999999</v>
      </c>
      <c r="H9" s="479">
        <f t="shared" si="1"/>
        <v>46.3</v>
      </c>
      <c r="I9" s="479">
        <f t="shared" si="1"/>
        <v>0</v>
      </c>
      <c r="J9" s="479">
        <f t="shared" si="1"/>
        <v>26.4</v>
      </c>
      <c r="K9" s="479">
        <f t="shared" si="1"/>
        <v>0</v>
      </c>
      <c r="L9" s="479">
        <f t="shared" si="1"/>
        <v>0</v>
      </c>
      <c r="M9" s="479">
        <f t="shared" si="1"/>
        <v>3.8</v>
      </c>
      <c r="N9" s="479">
        <f t="shared" si="1"/>
        <v>0</v>
      </c>
      <c r="O9" s="479">
        <f t="shared" si="1"/>
        <v>18.799999999999997</v>
      </c>
      <c r="P9" s="479">
        <f t="shared" si="1"/>
        <v>12.6</v>
      </c>
      <c r="Q9" s="479">
        <f t="shared" si="1"/>
        <v>0</v>
      </c>
      <c r="R9" s="479">
        <f t="shared" si="1"/>
        <v>0</v>
      </c>
      <c r="S9" s="479">
        <f t="shared" si="1"/>
        <v>0</v>
      </c>
      <c r="T9" s="479">
        <f t="shared" si="1"/>
        <v>0.7</v>
      </c>
      <c r="U9" s="479">
        <f t="shared" si="1"/>
        <v>0</v>
      </c>
      <c r="V9" s="479">
        <f t="shared" si="1"/>
        <v>5.5</v>
      </c>
      <c r="W9" s="479">
        <f t="shared" si="1"/>
        <v>8.7</v>
      </c>
      <c r="X9" s="479">
        <f t="shared" si="1"/>
        <v>0</v>
      </c>
      <c r="Y9" s="479">
        <f t="shared" si="1"/>
        <v>0</v>
      </c>
      <c r="Z9" s="479">
        <f t="shared" si="1"/>
        <v>0</v>
      </c>
      <c r="AA9" s="479">
        <f t="shared" si="1"/>
        <v>0</v>
      </c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  <c r="FT9" s="488"/>
      <c r="FU9" s="488"/>
      <c r="FV9" s="488"/>
      <c r="FW9" s="488"/>
      <c r="FX9" s="488"/>
      <c r="FY9" s="488"/>
      <c r="FZ9" s="488"/>
      <c r="GA9" s="488"/>
      <c r="GB9" s="488"/>
      <c r="GC9" s="488"/>
      <c r="GD9" s="488"/>
      <c r="GE9" s="488"/>
      <c r="GF9" s="488"/>
      <c r="GG9" s="488"/>
      <c r="GH9" s="488"/>
      <c r="GI9" s="488"/>
      <c r="GJ9" s="488"/>
      <c r="GK9" s="488"/>
      <c r="GL9" s="488"/>
      <c r="GM9" s="488"/>
      <c r="GN9" s="488"/>
      <c r="GO9" s="488"/>
      <c r="GP9" s="488"/>
      <c r="GQ9" s="488"/>
      <c r="GR9" s="488"/>
      <c r="GS9" s="488"/>
      <c r="GT9" s="488"/>
      <c r="GU9" s="488"/>
      <c r="GV9" s="488"/>
      <c r="GW9" s="488"/>
      <c r="GX9" s="488"/>
      <c r="GY9" s="488"/>
      <c r="GZ9" s="488"/>
      <c r="HA9" s="488"/>
      <c r="HB9" s="488"/>
      <c r="HC9" s="488"/>
      <c r="HD9" s="488"/>
      <c r="HE9" s="488"/>
      <c r="HF9" s="488"/>
      <c r="HG9" s="488"/>
      <c r="HH9" s="488"/>
      <c r="HI9" s="488"/>
      <c r="HJ9" s="488"/>
      <c r="HK9" s="488"/>
      <c r="HL9" s="488"/>
      <c r="HM9" s="488"/>
      <c r="HN9" s="488"/>
      <c r="HO9" s="488"/>
      <c r="HP9" s="488"/>
      <c r="HQ9" s="488"/>
      <c r="HR9" s="488"/>
      <c r="HS9" s="488"/>
      <c r="HT9" s="488"/>
      <c r="HU9" s="488"/>
      <c r="HV9" s="488"/>
      <c r="HW9" s="488"/>
      <c r="HX9" s="488"/>
      <c r="HY9" s="488"/>
      <c r="HZ9" s="488"/>
      <c r="IA9" s="488"/>
      <c r="IB9" s="488"/>
      <c r="IC9" s="488"/>
      <c r="ID9" s="488"/>
      <c r="IE9" s="488"/>
      <c r="IF9" s="488"/>
      <c r="IG9" s="488"/>
      <c r="IH9" s="488"/>
      <c r="II9" s="488"/>
      <c r="IJ9" s="488"/>
      <c r="IK9" s="488"/>
      <c r="IL9" s="488"/>
      <c r="IM9" s="488"/>
      <c r="IN9" s="488"/>
      <c r="IO9" s="488"/>
      <c r="IP9" s="488"/>
      <c r="IQ9" s="488"/>
      <c r="IR9" s="488"/>
      <c r="IS9" s="488"/>
      <c r="IT9" s="488"/>
      <c r="IU9" s="488"/>
      <c r="IV9" s="488"/>
    </row>
    <row r="10" spans="1:256" s="85" customFormat="1" ht="34.5" customHeight="1">
      <c r="A10" s="98" t="s">
        <v>103</v>
      </c>
      <c r="B10" s="98" t="s">
        <v>105</v>
      </c>
      <c r="C10" s="293"/>
      <c r="D10" s="99" t="s">
        <v>93</v>
      </c>
      <c r="E10" s="294" t="s">
        <v>106</v>
      </c>
      <c r="F10" s="479">
        <f>F11</f>
        <v>104</v>
      </c>
      <c r="G10" s="479">
        <f aca="true" t="shared" si="2" ref="G10:AA10">G11</f>
        <v>76.49999999999999</v>
      </c>
      <c r="H10" s="479">
        <f t="shared" si="2"/>
        <v>46.3</v>
      </c>
      <c r="I10" s="479">
        <f t="shared" si="2"/>
        <v>0</v>
      </c>
      <c r="J10" s="479">
        <f t="shared" si="2"/>
        <v>26.4</v>
      </c>
      <c r="K10" s="479">
        <f t="shared" si="2"/>
        <v>0</v>
      </c>
      <c r="L10" s="479">
        <f t="shared" si="2"/>
        <v>0</v>
      </c>
      <c r="M10" s="479">
        <f t="shared" si="2"/>
        <v>3.8</v>
      </c>
      <c r="N10" s="479">
        <f t="shared" si="2"/>
        <v>0</v>
      </c>
      <c r="O10" s="479">
        <f t="shared" si="2"/>
        <v>18.799999999999997</v>
      </c>
      <c r="P10" s="479">
        <f t="shared" si="2"/>
        <v>12.6</v>
      </c>
      <c r="Q10" s="479">
        <f t="shared" si="2"/>
        <v>0</v>
      </c>
      <c r="R10" s="479">
        <f t="shared" si="2"/>
        <v>0</v>
      </c>
      <c r="S10" s="479">
        <f t="shared" si="2"/>
        <v>0</v>
      </c>
      <c r="T10" s="479">
        <f t="shared" si="2"/>
        <v>0.7</v>
      </c>
      <c r="U10" s="479">
        <f t="shared" si="2"/>
        <v>0</v>
      </c>
      <c r="V10" s="479">
        <f t="shared" si="2"/>
        <v>5.5</v>
      </c>
      <c r="W10" s="479">
        <f t="shared" si="2"/>
        <v>8.7</v>
      </c>
      <c r="X10" s="479">
        <f t="shared" si="2"/>
        <v>0</v>
      </c>
      <c r="Y10" s="479">
        <f t="shared" si="2"/>
        <v>0</v>
      </c>
      <c r="Z10" s="479">
        <f t="shared" si="2"/>
        <v>0</v>
      </c>
      <c r="AA10" s="479">
        <f t="shared" si="2"/>
        <v>0</v>
      </c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88"/>
      <c r="BF10" s="488"/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88"/>
      <c r="BR10" s="488"/>
      <c r="BS10" s="488"/>
      <c r="BT10" s="488"/>
      <c r="BU10" s="488"/>
      <c r="BV10" s="488"/>
      <c r="BW10" s="488"/>
      <c r="BX10" s="488"/>
      <c r="BY10" s="488"/>
      <c r="BZ10" s="488"/>
      <c r="CA10" s="488"/>
      <c r="CB10" s="488"/>
      <c r="CC10" s="488"/>
      <c r="CD10" s="488"/>
      <c r="CE10" s="488"/>
      <c r="CF10" s="488"/>
      <c r="CG10" s="488"/>
      <c r="CH10" s="488"/>
      <c r="CI10" s="488"/>
      <c r="CJ10" s="488"/>
      <c r="CK10" s="488"/>
      <c r="CL10" s="488"/>
      <c r="CM10" s="488"/>
      <c r="CN10" s="488"/>
      <c r="CO10" s="488"/>
      <c r="CP10" s="488"/>
      <c r="CQ10" s="488"/>
      <c r="CR10" s="488"/>
      <c r="CS10" s="488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8"/>
      <c r="DF10" s="488"/>
      <c r="DG10" s="488"/>
      <c r="DH10" s="488"/>
      <c r="DI10" s="488"/>
      <c r="DJ10" s="488"/>
      <c r="DK10" s="488"/>
      <c r="DL10" s="488"/>
      <c r="DM10" s="488"/>
      <c r="DN10" s="488"/>
      <c r="DO10" s="488"/>
      <c r="DP10" s="488"/>
      <c r="DQ10" s="488"/>
      <c r="DR10" s="488"/>
      <c r="DS10" s="488"/>
      <c r="DT10" s="488"/>
      <c r="DU10" s="488"/>
      <c r="DV10" s="488"/>
      <c r="DW10" s="488"/>
      <c r="DX10" s="488"/>
      <c r="DY10" s="488"/>
      <c r="DZ10" s="488"/>
      <c r="EA10" s="488"/>
      <c r="EB10" s="488"/>
      <c r="EC10" s="488"/>
      <c r="ED10" s="488"/>
      <c r="EE10" s="488"/>
      <c r="EF10" s="488"/>
      <c r="EG10" s="488"/>
      <c r="EH10" s="488"/>
      <c r="EI10" s="488"/>
      <c r="EJ10" s="488"/>
      <c r="EK10" s="488"/>
      <c r="EL10" s="488"/>
      <c r="EM10" s="488"/>
      <c r="EN10" s="488"/>
      <c r="EO10" s="488"/>
      <c r="EP10" s="488"/>
      <c r="EQ10" s="488"/>
      <c r="ER10" s="488"/>
      <c r="ES10" s="488"/>
      <c r="ET10" s="488"/>
      <c r="EU10" s="488"/>
      <c r="EV10" s="488"/>
      <c r="EW10" s="488"/>
      <c r="EX10" s="488"/>
      <c r="EY10" s="488"/>
      <c r="EZ10" s="488"/>
      <c r="FA10" s="488"/>
      <c r="FB10" s="488"/>
      <c r="FC10" s="488"/>
      <c r="FD10" s="488"/>
      <c r="FE10" s="488"/>
      <c r="FF10" s="488"/>
      <c r="FG10" s="488"/>
      <c r="FH10" s="488"/>
      <c r="FI10" s="488"/>
      <c r="FJ10" s="488"/>
      <c r="FK10" s="488"/>
      <c r="FL10" s="488"/>
      <c r="FM10" s="488"/>
      <c r="FN10" s="488"/>
      <c r="FO10" s="488"/>
      <c r="FP10" s="488"/>
      <c r="FQ10" s="488"/>
      <c r="FR10" s="488"/>
      <c r="FS10" s="488"/>
      <c r="FT10" s="488"/>
      <c r="FU10" s="488"/>
      <c r="FV10" s="488"/>
      <c r="FW10" s="488"/>
      <c r="FX10" s="488"/>
      <c r="FY10" s="488"/>
      <c r="FZ10" s="488"/>
      <c r="GA10" s="488"/>
      <c r="GB10" s="488"/>
      <c r="GC10" s="488"/>
      <c r="GD10" s="488"/>
      <c r="GE10" s="488"/>
      <c r="GF10" s="488"/>
      <c r="GG10" s="488"/>
      <c r="GH10" s="488"/>
      <c r="GI10" s="488"/>
      <c r="GJ10" s="488"/>
      <c r="GK10" s="488"/>
      <c r="GL10" s="488"/>
      <c r="GM10" s="488"/>
      <c r="GN10" s="488"/>
      <c r="GO10" s="488"/>
      <c r="GP10" s="488"/>
      <c r="GQ10" s="488"/>
      <c r="GR10" s="488"/>
      <c r="GS10" s="488"/>
      <c r="GT10" s="488"/>
      <c r="GU10" s="488"/>
      <c r="GV10" s="488"/>
      <c r="GW10" s="488"/>
      <c r="GX10" s="488"/>
      <c r="GY10" s="488"/>
      <c r="GZ10" s="488"/>
      <c r="HA10" s="488"/>
      <c r="HB10" s="488"/>
      <c r="HC10" s="488"/>
      <c r="HD10" s="488"/>
      <c r="HE10" s="488"/>
      <c r="HF10" s="488"/>
      <c r="HG10" s="488"/>
      <c r="HH10" s="488"/>
      <c r="HI10" s="488"/>
      <c r="HJ10" s="488"/>
      <c r="HK10" s="488"/>
      <c r="HL10" s="488"/>
      <c r="HM10" s="488"/>
      <c r="HN10" s="488"/>
      <c r="HO10" s="488"/>
      <c r="HP10" s="488"/>
      <c r="HQ10" s="488"/>
      <c r="HR10" s="488"/>
      <c r="HS10" s="488"/>
      <c r="HT10" s="488"/>
      <c r="HU10" s="488"/>
      <c r="HV10" s="488"/>
      <c r="HW10" s="488"/>
      <c r="HX10" s="488"/>
      <c r="HY10" s="488"/>
      <c r="HZ10" s="488"/>
      <c r="IA10" s="488"/>
      <c r="IB10" s="488"/>
      <c r="IC10" s="488"/>
      <c r="ID10" s="488"/>
      <c r="IE10" s="488"/>
      <c r="IF10" s="488"/>
      <c r="IG10" s="488"/>
      <c r="IH10" s="488"/>
      <c r="II10" s="488"/>
      <c r="IJ10" s="488"/>
      <c r="IK10" s="488"/>
      <c r="IL10" s="488"/>
      <c r="IM10" s="488"/>
      <c r="IN10" s="488"/>
      <c r="IO10" s="488"/>
      <c r="IP10" s="488"/>
      <c r="IQ10" s="488"/>
      <c r="IR10" s="488"/>
      <c r="IS10" s="488"/>
      <c r="IT10" s="488"/>
      <c r="IU10" s="488"/>
      <c r="IV10" s="488"/>
    </row>
    <row r="11" spans="1:256" s="26" customFormat="1" ht="34.5" customHeight="1">
      <c r="A11" s="94" t="s">
        <v>103</v>
      </c>
      <c r="B11" s="94" t="s">
        <v>105</v>
      </c>
      <c r="C11" s="94" t="s">
        <v>107</v>
      </c>
      <c r="D11" s="44" t="s">
        <v>93</v>
      </c>
      <c r="E11" s="45" t="s">
        <v>108</v>
      </c>
      <c r="F11" s="480">
        <v>104</v>
      </c>
      <c r="G11" s="480">
        <f>SUM(H11:N11)</f>
        <v>76.49999999999999</v>
      </c>
      <c r="H11" s="480">
        <v>46.3</v>
      </c>
      <c r="I11" s="480"/>
      <c r="J11" s="480">
        <v>26.4</v>
      </c>
      <c r="K11" s="480"/>
      <c r="L11" s="480"/>
      <c r="M11" s="483">
        <v>3.8</v>
      </c>
      <c r="N11" s="480"/>
      <c r="O11" s="480">
        <f>SUM(P11:V11)</f>
        <v>18.799999999999997</v>
      </c>
      <c r="P11" s="480">
        <v>12.6</v>
      </c>
      <c r="Q11" s="480"/>
      <c r="R11" s="480"/>
      <c r="S11" s="480"/>
      <c r="T11" s="480">
        <v>0.7</v>
      </c>
      <c r="U11" s="480"/>
      <c r="V11" s="480">
        <v>5.5</v>
      </c>
      <c r="W11" s="480">
        <v>8.7</v>
      </c>
      <c r="X11" s="480"/>
      <c r="Y11" s="480"/>
      <c r="Z11" s="480"/>
      <c r="AA11" s="480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489"/>
      <c r="AS11" s="489"/>
      <c r="AT11" s="489"/>
      <c r="AU11" s="489"/>
      <c r="AV11" s="489"/>
      <c r="AW11" s="489"/>
      <c r="AX11" s="489"/>
      <c r="AY11" s="489"/>
      <c r="AZ11" s="489"/>
      <c r="BA11" s="489"/>
      <c r="BB11" s="489"/>
      <c r="BC11" s="489"/>
      <c r="BD11" s="489"/>
      <c r="BE11" s="489"/>
      <c r="BF11" s="489"/>
      <c r="BG11" s="489"/>
      <c r="BH11" s="489"/>
      <c r="BI11" s="489"/>
      <c r="BJ11" s="489"/>
      <c r="BK11" s="489"/>
      <c r="BL11" s="489"/>
      <c r="BM11" s="489"/>
      <c r="BN11" s="489"/>
      <c r="BO11" s="489"/>
      <c r="BP11" s="489"/>
      <c r="BQ11" s="489"/>
      <c r="BR11" s="489"/>
      <c r="BS11" s="489"/>
      <c r="BT11" s="489"/>
      <c r="BU11" s="489"/>
      <c r="BV11" s="489"/>
      <c r="BW11" s="489"/>
      <c r="BX11" s="489"/>
      <c r="BY11" s="489"/>
      <c r="BZ11" s="489"/>
      <c r="CA11" s="489"/>
      <c r="CB11" s="489"/>
      <c r="CC11" s="489"/>
      <c r="CD11" s="489"/>
      <c r="CE11" s="489"/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89"/>
      <c r="CT11" s="489"/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89"/>
      <c r="DI11" s="489"/>
      <c r="DJ11" s="489"/>
      <c r="DK11" s="489"/>
      <c r="DL11" s="489"/>
      <c r="DM11" s="489"/>
      <c r="DN11" s="489"/>
      <c r="DO11" s="489"/>
      <c r="DP11" s="489"/>
      <c r="DQ11" s="489"/>
      <c r="DR11" s="489"/>
      <c r="DS11" s="489"/>
      <c r="DT11" s="489"/>
      <c r="DU11" s="489"/>
      <c r="DV11" s="489"/>
      <c r="DW11" s="489"/>
      <c r="DX11" s="489"/>
      <c r="DY11" s="489"/>
      <c r="DZ11" s="489"/>
      <c r="EA11" s="489"/>
      <c r="EB11" s="489"/>
      <c r="EC11" s="489"/>
      <c r="ED11" s="489"/>
      <c r="EE11" s="489"/>
      <c r="EF11" s="489"/>
      <c r="EG11" s="489"/>
      <c r="EH11" s="489"/>
      <c r="EI11" s="489"/>
      <c r="EJ11" s="489"/>
      <c r="EK11" s="489"/>
      <c r="EL11" s="489"/>
      <c r="EM11" s="489"/>
      <c r="EN11" s="489"/>
      <c r="EO11" s="489"/>
      <c r="EP11" s="489"/>
      <c r="EQ11" s="489"/>
      <c r="ER11" s="489"/>
      <c r="ES11" s="489"/>
      <c r="ET11" s="489"/>
      <c r="EU11" s="489"/>
      <c r="EV11" s="489"/>
      <c r="EW11" s="489"/>
      <c r="EX11" s="489"/>
      <c r="EY11" s="489"/>
      <c r="EZ11" s="489"/>
      <c r="FA11" s="489"/>
      <c r="FB11" s="489"/>
      <c r="FC11" s="489"/>
      <c r="FD11" s="489"/>
      <c r="FE11" s="489"/>
      <c r="FF11" s="489"/>
      <c r="FG11" s="489"/>
      <c r="FH11" s="489"/>
      <c r="FI11" s="489"/>
      <c r="FJ11" s="489"/>
      <c r="FK11" s="489"/>
      <c r="FL11" s="489"/>
      <c r="FM11" s="489"/>
      <c r="FN11" s="489"/>
      <c r="FO11" s="489"/>
      <c r="FP11" s="489"/>
      <c r="FQ11" s="489"/>
      <c r="FR11" s="489"/>
      <c r="FS11" s="489"/>
      <c r="FT11" s="489"/>
      <c r="FU11" s="489"/>
      <c r="FV11" s="489"/>
      <c r="FW11" s="489"/>
      <c r="FX11" s="489"/>
      <c r="FY11" s="489"/>
      <c r="FZ11" s="489"/>
      <c r="GA11" s="489"/>
      <c r="GB11" s="489"/>
      <c r="GC11" s="489"/>
      <c r="GD11" s="489"/>
      <c r="GE11" s="489"/>
      <c r="GF11" s="489"/>
      <c r="GG11" s="489"/>
      <c r="GH11" s="489"/>
      <c r="GI11" s="489"/>
      <c r="GJ11" s="489"/>
      <c r="GK11" s="489"/>
      <c r="GL11" s="489"/>
      <c r="GM11" s="489"/>
      <c r="GN11" s="489"/>
      <c r="GO11" s="489"/>
      <c r="GP11" s="489"/>
      <c r="GQ11" s="489"/>
      <c r="GR11" s="489"/>
      <c r="GS11" s="489"/>
      <c r="GT11" s="489"/>
      <c r="GU11" s="489"/>
      <c r="GV11" s="489"/>
      <c r="GW11" s="489"/>
      <c r="GX11" s="489"/>
      <c r="GY11" s="489"/>
      <c r="GZ11" s="489"/>
      <c r="HA11" s="489"/>
      <c r="HB11" s="489"/>
      <c r="HC11" s="489"/>
      <c r="HD11" s="489"/>
      <c r="HE11" s="489"/>
      <c r="HF11" s="489"/>
      <c r="HG11" s="489"/>
      <c r="HH11" s="489"/>
      <c r="HI11" s="489"/>
      <c r="HJ11" s="489"/>
      <c r="HK11" s="489"/>
      <c r="HL11" s="489"/>
      <c r="HM11" s="489"/>
      <c r="HN11" s="489"/>
      <c r="HO11" s="489"/>
      <c r="HP11" s="489"/>
      <c r="HQ11" s="489"/>
      <c r="HR11" s="489"/>
      <c r="HS11" s="489"/>
      <c r="HT11" s="489"/>
      <c r="HU11" s="489"/>
      <c r="HV11" s="489"/>
      <c r="HW11" s="489"/>
      <c r="HX11" s="489"/>
      <c r="HY11" s="489"/>
      <c r="HZ11" s="489"/>
      <c r="IA11" s="489"/>
      <c r="IB11" s="489"/>
      <c r="IC11" s="489"/>
      <c r="ID11" s="489"/>
      <c r="IE11" s="489"/>
      <c r="IF11" s="489"/>
      <c r="IG11" s="489"/>
      <c r="IH11" s="489"/>
      <c r="II11" s="489"/>
      <c r="IJ11" s="489"/>
      <c r="IK11" s="489"/>
      <c r="IL11" s="489"/>
      <c r="IM11" s="489"/>
      <c r="IN11" s="489"/>
      <c r="IO11" s="489"/>
      <c r="IP11" s="489"/>
      <c r="IQ11" s="489"/>
      <c r="IR11" s="489"/>
      <c r="IS11" s="489"/>
      <c r="IT11" s="489"/>
      <c r="IU11" s="489"/>
      <c r="IV11" s="489"/>
    </row>
    <row r="12" spans="1:27" ht="22.5" customHeight="1">
      <c r="A12" s="481"/>
      <c r="B12" s="481"/>
      <c r="C12" s="481"/>
      <c r="D12" s="481"/>
      <c r="E12" s="481"/>
      <c r="F12" s="482"/>
      <c r="G12" s="482"/>
      <c r="H12" s="482"/>
      <c r="I12" s="482"/>
      <c r="J12" s="482"/>
      <c r="K12" s="482"/>
      <c r="L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</row>
    <row r="13" spans="1:26" ht="22.5" customHeight="1">
      <c r="A13" s="481"/>
      <c r="B13" s="481"/>
      <c r="C13" s="481"/>
      <c r="D13" s="481"/>
      <c r="E13" s="481"/>
      <c r="F13" s="482"/>
      <c r="J13" s="482"/>
      <c r="K13" s="482"/>
      <c r="L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</row>
    <row r="14" spans="1:25" ht="22.5" customHeight="1">
      <c r="A14" s="481"/>
      <c r="B14" s="481"/>
      <c r="C14" s="481"/>
      <c r="D14" s="481"/>
      <c r="E14" s="481"/>
      <c r="F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</row>
    <row r="15" spans="15:24" ht="22.5" customHeight="1">
      <c r="O15" s="482"/>
      <c r="P15" s="482"/>
      <c r="Q15" s="482"/>
      <c r="R15" s="482"/>
      <c r="S15" s="482"/>
      <c r="T15" s="482"/>
      <c r="U15" s="482"/>
      <c r="V15" s="482"/>
      <c r="W15" s="482"/>
      <c r="X15" s="482"/>
    </row>
    <row r="16" spans="15:17" ht="22.5" customHeight="1">
      <c r="O16" s="482"/>
      <c r="P16" s="482"/>
      <c r="Q16" s="482"/>
    </row>
    <row r="17" spans="6:27" ht="22.5" customHeight="1"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L22" sqref="L22"/>
    </sheetView>
  </sheetViews>
  <sheetFormatPr defaultColWidth="9.00390625" defaultRowHeight="14.25"/>
  <cols>
    <col min="1" max="3" width="5.375" style="0" customWidth="1"/>
    <col min="5" max="5" width="31.25390625" style="0" customWidth="1"/>
    <col min="6" max="6" width="12.50390625" style="0" customWidth="1"/>
  </cols>
  <sheetData>
    <row r="1" ht="14.25" customHeight="1">
      <c r="N1" s="466" t="s">
        <v>169</v>
      </c>
    </row>
    <row r="2" spans="1:14" ht="33" customHeight="1">
      <c r="A2" s="340" t="s">
        <v>170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3:14" ht="14.25" customHeight="1">
      <c r="M3" s="448" t="s">
        <v>77</v>
      </c>
      <c r="N3" s="448"/>
    </row>
    <row r="4" spans="1:14" ht="22.5" customHeight="1">
      <c r="A4" s="291" t="s">
        <v>97</v>
      </c>
      <c r="B4" s="291"/>
      <c r="C4" s="291"/>
      <c r="D4" s="90" t="s">
        <v>134</v>
      </c>
      <c r="E4" s="90" t="s">
        <v>79</v>
      </c>
      <c r="F4" s="90" t="s">
        <v>80</v>
      </c>
      <c r="G4" s="90" t="s">
        <v>136</v>
      </c>
      <c r="H4" s="90"/>
      <c r="I4" s="90"/>
      <c r="J4" s="90"/>
      <c r="K4" s="90"/>
      <c r="L4" s="90" t="s">
        <v>140</v>
      </c>
      <c r="M4" s="90"/>
      <c r="N4" s="90"/>
    </row>
    <row r="5" spans="1:14" ht="17.25" customHeight="1">
      <c r="A5" s="90" t="s">
        <v>100</v>
      </c>
      <c r="B5" s="207" t="s">
        <v>101</v>
      </c>
      <c r="C5" s="90" t="s">
        <v>102</v>
      </c>
      <c r="D5" s="90"/>
      <c r="E5" s="90"/>
      <c r="F5" s="90"/>
      <c r="G5" s="90" t="s">
        <v>171</v>
      </c>
      <c r="H5" s="90" t="s">
        <v>172</v>
      </c>
      <c r="I5" s="90" t="s">
        <v>150</v>
      </c>
      <c r="J5" s="90" t="s">
        <v>151</v>
      </c>
      <c r="K5" s="90" t="s">
        <v>152</v>
      </c>
      <c r="L5" s="90" t="s">
        <v>171</v>
      </c>
      <c r="M5" s="90" t="s">
        <v>121</v>
      </c>
      <c r="N5" s="90" t="s">
        <v>173</v>
      </c>
    </row>
    <row r="6" spans="1:14" ht="20.25" customHeight="1">
      <c r="A6" s="90"/>
      <c r="B6" s="2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85" customFormat="1" ht="20.25" customHeight="1">
      <c r="A7" s="92"/>
      <c r="B7" s="464"/>
      <c r="C7" s="92"/>
      <c r="D7" s="92"/>
      <c r="E7" s="92" t="s">
        <v>80</v>
      </c>
      <c r="F7" s="92">
        <f aca="true" t="shared" si="0" ref="F7:K7">F8</f>
        <v>104</v>
      </c>
      <c r="G7" s="92">
        <f t="shared" si="0"/>
        <v>104</v>
      </c>
      <c r="H7" s="92">
        <f t="shared" si="0"/>
        <v>76.5</v>
      </c>
      <c r="I7" s="92">
        <f t="shared" si="0"/>
        <v>18.8</v>
      </c>
      <c r="J7" s="92">
        <f t="shared" si="0"/>
        <v>8.7</v>
      </c>
      <c r="K7" s="92">
        <f t="shared" si="0"/>
        <v>0</v>
      </c>
      <c r="L7" s="92"/>
      <c r="M7" s="92"/>
      <c r="N7" s="92"/>
    </row>
    <row r="8" spans="1:14" s="85" customFormat="1" ht="30.75" customHeight="1">
      <c r="A8" s="98" t="s">
        <v>103</v>
      </c>
      <c r="B8" s="293"/>
      <c r="C8" s="293"/>
      <c r="D8" s="99" t="s">
        <v>93</v>
      </c>
      <c r="E8" s="294" t="s">
        <v>104</v>
      </c>
      <c r="F8" s="465">
        <f>F9</f>
        <v>104</v>
      </c>
      <c r="G8" s="465">
        <f>G9</f>
        <v>104</v>
      </c>
      <c r="H8" s="465">
        <f>H9</f>
        <v>76.5</v>
      </c>
      <c r="I8" s="465">
        <f>I9</f>
        <v>18.8</v>
      </c>
      <c r="J8" s="465">
        <f>J9</f>
        <v>8.7</v>
      </c>
      <c r="K8" s="92"/>
      <c r="L8" s="92"/>
      <c r="M8" s="92"/>
      <c r="N8" s="92"/>
    </row>
    <row r="9" spans="1:14" s="85" customFormat="1" ht="31.5" customHeight="1">
      <c r="A9" s="98" t="s">
        <v>103</v>
      </c>
      <c r="B9" s="98" t="s">
        <v>105</v>
      </c>
      <c r="C9" s="293"/>
      <c r="D9" s="99" t="s">
        <v>93</v>
      </c>
      <c r="E9" s="294" t="s">
        <v>106</v>
      </c>
      <c r="F9" s="465">
        <f>F10</f>
        <v>104</v>
      </c>
      <c r="G9" s="465">
        <f>G10</f>
        <v>104</v>
      </c>
      <c r="H9" s="465">
        <f>H10</f>
        <v>76.5</v>
      </c>
      <c r="I9" s="465">
        <f>I10</f>
        <v>18.8</v>
      </c>
      <c r="J9" s="465">
        <f>J10</f>
        <v>8.7</v>
      </c>
      <c r="K9" s="92"/>
      <c r="L9" s="92"/>
      <c r="M9" s="92"/>
      <c r="N9" s="92"/>
    </row>
    <row r="10" spans="1:14" s="26" customFormat="1" ht="48" customHeight="1">
      <c r="A10" s="94" t="s">
        <v>103</v>
      </c>
      <c r="B10" s="94" t="s">
        <v>105</v>
      </c>
      <c r="C10" s="94" t="s">
        <v>107</v>
      </c>
      <c r="D10" s="44" t="s">
        <v>93</v>
      </c>
      <c r="E10" s="45" t="s">
        <v>108</v>
      </c>
      <c r="F10" s="206">
        <v>104</v>
      </c>
      <c r="G10" s="206">
        <f>SUM(H10:K10)</f>
        <v>104</v>
      </c>
      <c r="H10" s="206">
        <v>76.5</v>
      </c>
      <c r="I10" s="206">
        <v>18.8</v>
      </c>
      <c r="J10" s="206">
        <v>8.7</v>
      </c>
      <c r="K10" s="209"/>
      <c r="L10" s="209"/>
      <c r="M10" s="209"/>
      <c r="N10" s="209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C1">
      <selection activeCell="G11" sqref="G11:W11"/>
    </sheetView>
  </sheetViews>
  <sheetFormatPr defaultColWidth="6.75390625" defaultRowHeight="22.5" customHeight="1"/>
  <cols>
    <col min="1" max="1" width="6.50390625" style="450" customWidth="1"/>
    <col min="2" max="2" width="6.75390625" style="450" customWidth="1"/>
    <col min="3" max="3" width="3.625" style="450" customWidth="1"/>
    <col min="4" max="4" width="8.50390625" style="450" customWidth="1"/>
    <col min="5" max="5" width="30.50390625" style="450" customWidth="1"/>
    <col min="6" max="6" width="8.125" style="451" customWidth="1"/>
    <col min="7" max="21" width="6.50390625" style="451" customWidth="1"/>
    <col min="22" max="25" width="6.875" style="451" customWidth="1"/>
    <col min="26" max="26" width="6.50390625" style="451" customWidth="1"/>
    <col min="27" max="16384" width="6.75390625" style="450" customWidth="1"/>
  </cols>
  <sheetData>
    <row r="1" spans="2:26" ht="22.5" customHeight="1">
      <c r="B1" s="452"/>
      <c r="C1" s="452"/>
      <c r="D1" s="452"/>
      <c r="E1" s="452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T1" s="460"/>
      <c r="V1" s="460"/>
      <c r="W1" s="460"/>
      <c r="X1" s="460"/>
      <c r="Y1" s="460" t="s">
        <v>174</v>
      </c>
      <c r="Z1" s="460"/>
    </row>
    <row r="2" spans="1:26" ht="22.5" customHeight="1">
      <c r="A2" s="454" t="s">
        <v>175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</row>
    <row r="3" spans="1:26" ht="22.5" customHeight="1">
      <c r="A3" s="455"/>
      <c r="B3" s="455"/>
      <c r="C3" s="455"/>
      <c r="D3" s="456"/>
      <c r="E3" s="456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V3" s="461"/>
      <c r="W3" s="461"/>
      <c r="X3" s="461"/>
      <c r="Y3" s="461" t="s">
        <v>2</v>
      </c>
      <c r="Z3" s="461"/>
    </row>
    <row r="4" spans="1:26" ht="22.5" customHeight="1">
      <c r="A4" s="457" t="s">
        <v>97</v>
      </c>
      <c r="B4" s="457"/>
      <c r="C4" s="457"/>
      <c r="D4" s="458" t="s">
        <v>78</v>
      </c>
      <c r="E4" s="458" t="s">
        <v>98</v>
      </c>
      <c r="F4" s="458" t="s">
        <v>176</v>
      </c>
      <c r="G4" s="458" t="s">
        <v>177</v>
      </c>
      <c r="H4" s="458" t="s">
        <v>178</v>
      </c>
      <c r="I4" s="458" t="s">
        <v>179</v>
      </c>
      <c r="J4" s="458" t="s">
        <v>180</v>
      </c>
      <c r="K4" s="458" t="s">
        <v>181</v>
      </c>
      <c r="L4" s="458" t="s">
        <v>182</v>
      </c>
      <c r="M4" s="458" t="s">
        <v>183</v>
      </c>
      <c r="N4" s="458" t="s">
        <v>184</v>
      </c>
      <c r="O4" s="458" t="s">
        <v>185</v>
      </c>
      <c r="P4" s="458" t="s">
        <v>186</v>
      </c>
      <c r="Q4" s="458" t="s">
        <v>187</v>
      </c>
      <c r="R4" s="462" t="s">
        <v>188</v>
      </c>
      <c r="S4" s="462" t="s">
        <v>189</v>
      </c>
      <c r="T4" s="462" t="s">
        <v>190</v>
      </c>
      <c r="U4" s="462" t="s">
        <v>191</v>
      </c>
      <c r="V4" s="458" t="s">
        <v>192</v>
      </c>
      <c r="W4" s="458" t="s">
        <v>193</v>
      </c>
      <c r="X4" s="458" t="s">
        <v>194</v>
      </c>
      <c r="Y4" s="458" t="s">
        <v>195</v>
      </c>
      <c r="Z4" s="463" t="s">
        <v>166</v>
      </c>
    </row>
    <row r="5" spans="1:26" ht="13.5" customHeight="1">
      <c r="A5" s="458" t="s">
        <v>100</v>
      </c>
      <c r="B5" s="458" t="s">
        <v>101</v>
      </c>
      <c r="C5" s="458" t="s">
        <v>102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62"/>
      <c r="S5" s="462"/>
      <c r="T5" s="462"/>
      <c r="U5" s="462"/>
      <c r="V5" s="458"/>
      <c r="W5" s="458"/>
      <c r="X5" s="458"/>
      <c r="Y5" s="458"/>
      <c r="Z5" s="463"/>
    </row>
    <row r="6" spans="1:26" ht="13.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62"/>
      <c r="S6" s="462"/>
      <c r="T6" s="462"/>
      <c r="U6" s="462"/>
      <c r="V6" s="458"/>
      <c r="W6" s="458"/>
      <c r="X6" s="458"/>
      <c r="Y6" s="458"/>
      <c r="Z6" s="463"/>
    </row>
    <row r="7" spans="1:26" ht="22.5" customHeight="1">
      <c r="A7" s="457" t="s">
        <v>92</v>
      </c>
      <c r="B7" s="457" t="s">
        <v>92</v>
      </c>
      <c r="C7" s="457" t="s">
        <v>92</v>
      </c>
      <c r="D7" s="457" t="s">
        <v>92</v>
      </c>
      <c r="E7" s="457" t="s">
        <v>92</v>
      </c>
      <c r="F7" s="457">
        <v>1</v>
      </c>
      <c r="G7" s="457">
        <v>2</v>
      </c>
      <c r="H7" s="457">
        <v>3</v>
      </c>
      <c r="I7" s="457">
        <v>4</v>
      </c>
      <c r="J7" s="457">
        <v>5</v>
      </c>
      <c r="K7" s="457">
        <v>6</v>
      </c>
      <c r="L7" s="457">
        <v>7</v>
      </c>
      <c r="M7" s="457">
        <v>8</v>
      </c>
      <c r="N7" s="457">
        <v>9</v>
      </c>
      <c r="O7" s="457">
        <v>10</v>
      </c>
      <c r="P7" s="457">
        <v>11</v>
      </c>
      <c r="Q7" s="457">
        <v>12</v>
      </c>
      <c r="R7" s="457">
        <v>13</v>
      </c>
      <c r="S7" s="457">
        <v>14</v>
      </c>
      <c r="T7" s="457">
        <v>15</v>
      </c>
      <c r="U7" s="457">
        <v>16</v>
      </c>
      <c r="V7" s="457">
        <v>17</v>
      </c>
      <c r="W7" s="457">
        <v>18</v>
      </c>
      <c r="X7" s="457">
        <v>19</v>
      </c>
      <c r="Y7" s="457">
        <v>20</v>
      </c>
      <c r="Z7" s="457">
        <v>21</v>
      </c>
    </row>
    <row r="8" spans="1:26" s="85" customFormat="1" ht="22.5" customHeight="1">
      <c r="A8" s="338"/>
      <c r="B8" s="338"/>
      <c r="C8" s="338"/>
      <c r="D8" s="338"/>
      <c r="E8" s="338" t="s">
        <v>80</v>
      </c>
      <c r="F8" s="338">
        <f>SUM(G8:Z8)</f>
        <v>24.7</v>
      </c>
      <c r="G8" s="338">
        <f aca="true" t="shared" si="0" ref="G8:X8">G9</f>
        <v>0.3</v>
      </c>
      <c r="H8" s="338">
        <f t="shared" si="0"/>
        <v>0.2</v>
      </c>
      <c r="I8" s="338">
        <f t="shared" si="0"/>
        <v>0.2</v>
      </c>
      <c r="J8" s="338">
        <f t="shared" si="0"/>
        <v>2</v>
      </c>
      <c r="K8" s="338">
        <f t="shared" si="0"/>
        <v>0.3</v>
      </c>
      <c r="L8" s="338">
        <f t="shared" si="0"/>
        <v>0</v>
      </c>
      <c r="M8" s="338">
        <f t="shared" si="0"/>
        <v>0.3</v>
      </c>
      <c r="N8" s="338">
        <f t="shared" si="0"/>
        <v>0</v>
      </c>
      <c r="O8" s="338">
        <f t="shared" si="0"/>
        <v>0.2</v>
      </c>
      <c r="P8" s="338">
        <f t="shared" si="0"/>
        <v>1</v>
      </c>
      <c r="Q8" s="338">
        <f t="shared" si="0"/>
        <v>0</v>
      </c>
      <c r="R8" s="338">
        <f t="shared" si="0"/>
        <v>15.25</v>
      </c>
      <c r="S8" s="338">
        <f t="shared" si="0"/>
        <v>1.3</v>
      </c>
      <c r="T8" s="338">
        <f t="shared" si="0"/>
        <v>0</v>
      </c>
      <c r="U8" s="338">
        <f t="shared" si="0"/>
        <v>0</v>
      </c>
      <c r="V8" s="338">
        <f t="shared" si="0"/>
        <v>0</v>
      </c>
      <c r="W8" s="338">
        <v>3.65</v>
      </c>
      <c r="X8" s="338">
        <f t="shared" si="0"/>
        <v>0</v>
      </c>
      <c r="Y8" s="338"/>
      <c r="Z8" s="338"/>
    </row>
    <row r="9" spans="1:26" s="85" customFormat="1" ht="22.5" customHeight="1">
      <c r="A9" s="98" t="s">
        <v>103</v>
      </c>
      <c r="B9" s="293"/>
      <c r="C9" s="293"/>
      <c r="D9" s="99" t="s">
        <v>93</v>
      </c>
      <c r="E9" s="294" t="s">
        <v>104</v>
      </c>
      <c r="F9" s="338">
        <f>SUM(G9:Z9)</f>
        <v>24.7</v>
      </c>
      <c r="G9" s="338">
        <f aca="true" t="shared" si="1" ref="G9:Y9">G10</f>
        <v>0.3</v>
      </c>
      <c r="H9" s="338">
        <f t="shared" si="1"/>
        <v>0.2</v>
      </c>
      <c r="I9" s="338">
        <f t="shared" si="1"/>
        <v>0.2</v>
      </c>
      <c r="J9" s="338">
        <f t="shared" si="1"/>
        <v>2</v>
      </c>
      <c r="K9" s="338">
        <f t="shared" si="1"/>
        <v>0.3</v>
      </c>
      <c r="L9" s="338">
        <f t="shared" si="1"/>
        <v>0</v>
      </c>
      <c r="M9" s="338">
        <f t="shared" si="1"/>
        <v>0.3</v>
      </c>
      <c r="N9" s="338">
        <f t="shared" si="1"/>
        <v>0</v>
      </c>
      <c r="O9" s="338">
        <f t="shared" si="1"/>
        <v>0.2</v>
      </c>
      <c r="P9" s="338">
        <f t="shared" si="1"/>
        <v>1</v>
      </c>
      <c r="Q9" s="338">
        <f t="shared" si="1"/>
        <v>0</v>
      </c>
      <c r="R9" s="338">
        <f t="shared" si="1"/>
        <v>15.25</v>
      </c>
      <c r="S9" s="338">
        <f t="shared" si="1"/>
        <v>1.3</v>
      </c>
      <c r="T9" s="338">
        <f t="shared" si="1"/>
        <v>0</v>
      </c>
      <c r="U9" s="338">
        <f t="shared" si="1"/>
        <v>0</v>
      </c>
      <c r="V9" s="338">
        <f t="shared" si="1"/>
        <v>0</v>
      </c>
      <c r="W9" s="338">
        <v>3.65</v>
      </c>
      <c r="X9" s="338">
        <f t="shared" si="1"/>
        <v>0</v>
      </c>
      <c r="Y9" s="338">
        <f t="shared" si="1"/>
        <v>0</v>
      </c>
      <c r="Z9" s="338"/>
    </row>
    <row r="10" spans="1:26" s="85" customFormat="1" ht="22.5" customHeight="1">
      <c r="A10" s="98" t="s">
        <v>103</v>
      </c>
      <c r="B10" s="98" t="s">
        <v>107</v>
      </c>
      <c r="C10" s="98"/>
      <c r="D10" s="99" t="s">
        <v>93</v>
      </c>
      <c r="E10" s="100" t="s">
        <v>109</v>
      </c>
      <c r="F10" s="338">
        <f>SUM(G10:Z10)</f>
        <v>24.7</v>
      </c>
      <c r="G10" s="338">
        <f aca="true" t="shared" si="2" ref="G10:X10">G11</f>
        <v>0.3</v>
      </c>
      <c r="H10" s="338">
        <f t="shared" si="2"/>
        <v>0.2</v>
      </c>
      <c r="I10" s="338">
        <f t="shared" si="2"/>
        <v>0.2</v>
      </c>
      <c r="J10" s="338">
        <f t="shared" si="2"/>
        <v>2</v>
      </c>
      <c r="K10" s="338">
        <f t="shared" si="2"/>
        <v>0.3</v>
      </c>
      <c r="L10" s="338">
        <f t="shared" si="2"/>
        <v>0</v>
      </c>
      <c r="M10" s="338">
        <f t="shared" si="2"/>
        <v>0.3</v>
      </c>
      <c r="N10" s="338">
        <f t="shared" si="2"/>
        <v>0</v>
      </c>
      <c r="O10" s="338">
        <f t="shared" si="2"/>
        <v>0.2</v>
      </c>
      <c r="P10" s="338">
        <f t="shared" si="2"/>
        <v>1</v>
      </c>
      <c r="Q10" s="338">
        <f t="shared" si="2"/>
        <v>0</v>
      </c>
      <c r="R10" s="338">
        <f t="shared" si="2"/>
        <v>15.25</v>
      </c>
      <c r="S10" s="338">
        <f t="shared" si="2"/>
        <v>1.3</v>
      </c>
      <c r="T10" s="338">
        <f t="shared" si="2"/>
        <v>0</v>
      </c>
      <c r="U10" s="338">
        <f t="shared" si="2"/>
        <v>0</v>
      </c>
      <c r="V10" s="338">
        <f t="shared" si="2"/>
        <v>0</v>
      </c>
      <c r="W10" s="338">
        <v>3.65</v>
      </c>
      <c r="X10" s="338">
        <f t="shared" si="2"/>
        <v>0</v>
      </c>
      <c r="Y10" s="338"/>
      <c r="Z10" s="338"/>
    </row>
    <row r="11" spans="1:26" s="449" customFormat="1" ht="45" customHeight="1">
      <c r="A11" s="94" t="s">
        <v>103</v>
      </c>
      <c r="B11" s="94" t="s">
        <v>107</v>
      </c>
      <c r="C11" s="94" t="s">
        <v>107</v>
      </c>
      <c r="D11" s="44" t="s">
        <v>93</v>
      </c>
      <c r="E11" s="95" t="s">
        <v>108</v>
      </c>
      <c r="F11" s="338">
        <f>SUM(G11:Z11)</f>
        <v>24.7</v>
      </c>
      <c r="G11" s="331">
        <v>0.3</v>
      </c>
      <c r="H11" s="331">
        <v>0.2</v>
      </c>
      <c r="I11" s="331">
        <v>0.2</v>
      </c>
      <c r="J11" s="331">
        <v>2</v>
      </c>
      <c r="K11" s="331">
        <v>0.3</v>
      </c>
      <c r="L11" s="331"/>
      <c r="M11" s="331">
        <v>0.3</v>
      </c>
      <c r="N11" s="331">
        <v>0</v>
      </c>
      <c r="O11" s="331">
        <v>0.2</v>
      </c>
      <c r="P11" s="331">
        <v>1</v>
      </c>
      <c r="Q11" s="331"/>
      <c r="R11" s="331">
        <v>15.25</v>
      </c>
      <c r="S11" s="331">
        <v>1.3</v>
      </c>
      <c r="T11" s="331"/>
      <c r="U11" s="336"/>
      <c r="V11" s="337"/>
      <c r="W11" s="338">
        <v>3.65</v>
      </c>
      <c r="X11" s="336"/>
      <c r="Y11" s="336"/>
      <c r="Z11" s="337"/>
    </row>
    <row r="12" spans="1:26" ht="23.25" customHeight="1">
      <c r="A12" s="449"/>
      <c r="B12" s="449"/>
      <c r="C12" s="449"/>
      <c r="D12" s="449"/>
      <c r="E12" s="44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</row>
    <row r="13" spans="1:27" ht="22.5" customHeight="1">
      <c r="A13" s="449"/>
      <c r="B13" s="449"/>
      <c r="C13" s="449"/>
      <c r="D13" s="449"/>
      <c r="E13" s="449"/>
      <c r="F13" s="459"/>
      <c r="G13" s="459"/>
      <c r="H13" s="459"/>
      <c r="I13" s="459"/>
      <c r="J13" s="459"/>
      <c r="K13" s="459"/>
      <c r="L13" s="459"/>
      <c r="M13" s="459"/>
      <c r="N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49"/>
    </row>
    <row r="14" spans="3:27" ht="22.5" customHeight="1">
      <c r="C14" s="449"/>
      <c r="D14" s="449"/>
      <c r="E14" s="449"/>
      <c r="F14" s="459"/>
      <c r="G14" s="459"/>
      <c r="I14" s="459"/>
      <c r="J14" s="459"/>
      <c r="K14" s="459"/>
      <c r="L14" s="459"/>
      <c r="M14" s="459"/>
      <c r="N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49"/>
    </row>
    <row r="15" spans="1:26" ht="22.5" customHeight="1">
      <c r="A15" s="449"/>
      <c r="C15" s="449"/>
      <c r="D15" s="449"/>
      <c r="E15" s="449"/>
      <c r="F15" s="459"/>
      <c r="J15" s="459"/>
      <c r="K15" s="459"/>
      <c r="L15" s="459"/>
      <c r="M15" s="459"/>
      <c r="P15" s="459"/>
      <c r="Q15" s="459"/>
      <c r="R15" s="459"/>
      <c r="S15" s="459"/>
      <c r="T15" s="459"/>
      <c r="Z15" s="459"/>
    </row>
    <row r="16" spans="1:26" ht="22.5" customHeight="1">
      <c r="A16" s="449"/>
      <c r="B16" s="449"/>
      <c r="D16" s="449"/>
      <c r="E16" s="449"/>
      <c r="K16" s="459"/>
      <c r="L16" s="459"/>
      <c r="M16" s="459"/>
      <c r="P16" s="459"/>
      <c r="Q16" s="459"/>
      <c r="R16" s="459"/>
      <c r="S16" s="459"/>
      <c r="T16" s="459"/>
      <c r="Z16" s="459"/>
    </row>
    <row r="17" spans="2:26" ht="22.5" customHeight="1">
      <c r="B17" s="449"/>
      <c r="C17" s="449"/>
      <c r="E17" s="449"/>
      <c r="K17" s="459"/>
      <c r="L17" s="459"/>
      <c r="M17" s="459"/>
      <c r="P17" s="459"/>
      <c r="Q17" s="459"/>
      <c r="R17" s="459"/>
      <c r="S17" s="459"/>
      <c r="Z17" s="459"/>
    </row>
    <row r="18" spans="11:19" ht="22.5" customHeight="1">
      <c r="K18" s="459"/>
      <c r="L18" s="459"/>
      <c r="M18" s="459"/>
      <c r="S18" s="459"/>
    </row>
    <row r="19" spans="11:13" ht="22.5" customHeight="1">
      <c r="K19" s="459"/>
      <c r="L19" s="459"/>
      <c r="M19" s="459"/>
    </row>
    <row r="20" spans="1:27" ht="22.5" customHeight="1">
      <c r="A20"/>
      <c r="B20"/>
      <c r="C20"/>
      <c r="D20"/>
      <c r="E20"/>
      <c r="F20" s="290"/>
      <c r="G20" s="290"/>
      <c r="H20" s="290"/>
      <c r="I20" s="290"/>
      <c r="J20" s="290"/>
      <c r="K20" s="459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H10" sqref="H10:Q10"/>
    </sheetView>
  </sheetViews>
  <sheetFormatPr defaultColWidth="9.00390625" defaultRowHeight="14.25"/>
  <cols>
    <col min="1" max="3" width="5.75390625" style="0" customWidth="1"/>
    <col min="5" max="5" width="30.25390625" style="0" customWidth="1"/>
    <col min="6" max="20" width="8.625" style="0" customWidth="1"/>
  </cols>
  <sheetData>
    <row r="1" ht="14.25" customHeight="1">
      <c r="T1" t="s">
        <v>196</v>
      </c>
    </row>
    <row r="2" spans="1:20" ht="33.75" customHeight="1">
      <c r="A2" s="88" t="s">
        <v>197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9:20" ht="14.25" customHeight="1">
      <c r="S3" s="448" t="s">
        <v>77</v>
      </c>
      <c r="T3" s="448"/>
    </row>
    <row r="4" spans="1:20" ht="22.5" customHeight="1">
      <c r="A4" s="89" t="s">
        <v>97</v>
      </c>
      <c r="B4" s="89"/>
      <c r="C4" s="89"/>
      <c r="D4" s="90" t="s">
        <v>198</v>
      </c>
      <c r="E4" s="90" t="s">
        <v>135</v>
      </c>
      <c r="F4" s="203" t="s">
        <v>176</v>
      </c>
      <c r="G4" s="90" t="s">
        <v>137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 t="s">
        <v>140</v>
      </c>
      <c r="S4" s="90"/>
      <c r="T4" s="90"/>
    </row>
    <row r="5" spans="1:20" ht="14.25" customHeight="1">
      <c r="A5" s="89"/>
      <c r="B5" s="89"/>
      <c r="C5" s="89"/>
      <c r="D5" s="90"/>
      <c r="E5" s="90"/>
      <c r="F5" s="204"/>
      <c r="G5" s="90" t="s">
        <v>89</v>
      </c>
      <c r="H5" s="90" t="s">
        <v>199</v>
      </c>
      <c r="I5" s="90" t="s">
        <v>186</v>
      </c>
      <c r="J5" s="90" t="s">
        <v>187</v>
      </c>
      <c r="K5" s="90" t="s">
        <v>200</v>
      </c>
      <c r="L5" s="90" t="s">
        <v>201</v>
      </c>
      <c r="M5" s="90" t="s">
        <v>188</v>
      </c>
      <c r="N5" s="90" t="s">
        <v>202</v>
      </c>
      <c r="O5" s="90" t="s">
        <v>191</v>
      </c>
      <c r="P5" s="90" t="s">
        <v>203</v>
      </c>
      <c r="Q5" s="90" t="s">
        <v>204</v>
      </c>
      <c r="R5" s="90" t="s">
        <v>89</v>
      </c>
      <c r="S5" s="90" t="s">
        <v>205</v>
      </c>
      <c r="T5" s="90" t="s">
        <v>173</v>
      </c>
    </row>
    <row r="6" spans="1:20" ht="42.75" customHeight="1">
      <c r="A6" s="90" t="s">
        <v>100</v>
      </c>
      <c r="B6" s="90" t="s">
        <v>101</v>
      </c>
      <c r="C6" s="90" t="s">
        <v>102</v>
      </c>
      <c r="D6" s="90"/>
      <c r="E6" s="90"/>
      <c r="F6" s="205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s="85" customFormat="1" ht="42.75" customHeight="1">
      <c r="A7" s="338"/>
      <c r="B7" s="338"/>
      <c r="C7" s="338"/>
      <c r="D7" s="338"/>
      <c r="E7" s="338" t="s">
        <v>80</v>
      </c>
      <c r="F7" s="447">
        <f>F8</f>
        <v>24.7</v>
      </c>
      <c r="G7" s="447">
        <f aca="true" t="shared" si="0" ref="G7:Q7">G8</f>
        <v>24.7</v>
      </c>
      <c r="H7" s="447">
        <f t="shared" si="0"/>
        <v>0.3</v>
      </c>
      <c r="I7" s="447">
        <f t="shared" si="0"/>
        <v>1</v>
      </c>
      <c r="J7" s="447">
        <f t="shared" si="0"/>
        <v>0</v>
      </c>
      <c r="K7" s="447">
        <f t="shared" si="0"/>
        <v>0</v>
      </c>
      <c r="L7" s="447">
        <f t="shared" si="0"/>
        <v>0</v>
      </c>
      <c r="M7" s="447">
        <f t="shared" si="0"/>
        <v>15.25</v>
      </c>
      <c r="N7" s="447">
        <f t="shared" si="0"/>
        <v>0</v>
      </c>
      <c r="O7" s="447">
        <f t="shared" si="0"/>
        <v>0</v>
      </c>
      <c r="P7" s="447">
        <f t="shared" si="0"/>
        <v>0.2</v>
      </c>
      <c r="Q7" s="447">
        <f t="shared" si="0"/>
        <v>7.95</v>
      </c>
      <c r="R7" s="92"/>
      <c r="S7" s="92"/>
      <c r="T7" s="92"/>
    </row>
    <row r="8" spans="1:20" s="85" customFormat="1" ht="42.75" customHeight="1">
      <c r="A8" s="98" t="s">
        <v>103</v>
      </c>
      <c r="B8" s="293"/>
      <c r="C8" s="293"/>
      <c r="D8" s="99" t="s">
        <v>93</v>
      </c>
      <c r="E8" s="294" t="s">
        <v>104</v>
      </c>
      <c r="F8" s="447">
        <f>F9</f>
        <v>24.7</v>
      </c>
      <c r="G8" s="447">
        <f aca="true" t="shared" si="1" ref="G8:Q8">G9</f>
        <v>24.7</v>
      </c>
      <c r="H8" s="447">
        <f t="shared" si="1"/>
        <v>0.3</v>
      </c>
      <c r="I8" s="447">
        <f t="shared" si="1"/>
        <v>1</v>
      </c>
      <c r="J8" s="447">
        <f t="shared" si="1"/>
        <v>0</v>
      </c>
      <c r="K8" s="447">
        <f t="shared" si="1"/>
        <v>0</v>
      </c>
      <c r="L8" s="447">
        <f t="shared" si="1"/>
        <v>0</v>
      </c>
      <c r="M8" s="447">
        <f t="shared" si="1"/>
        <v>15.25</v>
      </c>
      <c r="N8" s="447">
        <f t="shared" si="1"/>
        <v>0</v>
      </c>
      <c r="O8" s="447">
        <f t="shared" si="1"/>
        <v>0</v>
      </c>
      <c r="P8" s="447">
        <f t="shared" si="1"/>
        <v>0.2</v>
      </c>
      <c r="Q8" s="447">
        <f t="shared" si="1"/>
        <v>7.95</v>
      </c>
      <c r="R8" s="92"/>
      <c r="S8" s="92"/>
      <c r="T8" s="92"/>
    </row>
    <row r="9" spans="1:20" s="85" customFormat="1" ht="42.75" customHeight="1">
      <c r="A9" s="98" t="s">
        <v>103</v>
      </c>
      <c r="B9" s="98" t="s">
        <v>107</v>
      </c>
      <c r="C9" s="98"/>
      <c r="D9" s="99" t="s">
        <v>93</v>
      </c>
      <c r="E9" s="100" t="s">
        <v>109</v>
      </c>
      <c r="F9" s="447">
        <f>F10</f>
        <v>24.7</v>
      </c>
      <c r="G9" s="447">
        <f aca="true" t="shared" si="2" ref="G9:Q9">G10</f>
        <v>24.7</v>
      </c>
      <c r="H9" s="447">
        <f t="shared" si="2"/>
        <v>0.3</v>
      </c>
      <c r="I9" s="447">
        <f t="shared" si="2"/>
        <v>1</v>
      </c>
      <c r="J9" s="447">
        <f t="shared" si="2"/>
        <v>0</v>
      </c>
      <c r="K9" s="447">
        <f t="shared" si="2"/>
        <v>0</v>
      </c>
      <c r="L9" s="447">
        <f t="shared" si="2"/>
        <v>0</v>
      </c>
      <c r="M9" s="447">
        <f t="shared" si="2"/>
        <v>15.25</v>
      </c>
      <c r="N9" s="447">
        <f t="shared" si="2"/>
        <v>0</v>
      </c>
      <c r="O9" s="447">
        <f t="shared" si="2"/>
        <v>0</v>
      </c>
      <c r="P9" s="447">
        <f t="shared" si="2"/>
        <v>0.2</v>
      </c>
      <c r="Q9" s="447">
        <f t="shared" si="2"/>
        <v>7.95</v>
      </c>
      <c r="R9" s="92"/>
      <c r="S9" s="92"/>
      <c r="T9" s="92"/>
    </row>
    <row r="10" spans="1:20" s="26" customFormat="1" ht="35.25" customHeight="1">
      <c r="A10" s="94" t="s">
        <v>103</v>
      </c>
      <c r="B10" s="94" t="s">
        <v>107</v>
      </c>
      <c r="C10" s="94" t="s">
        <v>107</v>
      </c>
      <c r="D10" s="44" t="s">
        <v>93</v>
      </c>
      <c r="E10" s="95" t="s">
        <v>108</v>
      </c>
      <c r="F10" s="319">
        <f>G10</f>
        <v>24.7</v>
      </c>
      <c r="G10" s="319">
        <f>SUM(H10:Q10)</f>
        <v>24.7</v>
      </c>
      <c r="H10" s="319">
        <v>0.3</v>
      </c>
      <c r="I10" s="319">
        <v>1</v>
      </c>
      <c r="J10" s="319"/>
      <c r="K10" s="319"/>
      <c r="L10" s="319"/>
      <c r="M10" s="319">
        <v>15.25</v>
      </c>
      <c r="N10" s="319"/>
      <c r="O10" s="319"/>
      <c r="P10" s="319">
        <v>0.2</v>
      </c>
      <c r="Q10" s="319">
        <v>7.95</v>
      </c>
      <c r="R10" s="320"/>
      <c r="S10" s="320"/>
      <c r="T10" s="32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汪辉 10.105.116.156</cp:lastModifiedBy>
  <cp:lastPrinted>2018-04-04T08:51:43Z</cp:lastPrinted>
  <dcterms:created xsi:type="dcterms:W3CDTF">1996-12-17T01:32:42Z</dcterms:created>
  <dcterms:modified xsi:type="dcterms:W3CDTF">2021-05-31T02:31:29Z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2052-11.1.0.9662</vt:lpwstr>
  </property>
  <property fmtid="{D5CDD505-2E9C-101B-9397-08002B2CF9AE}" pid="5" name="KSOReadingLayo">
    <vt:bool>false</vt:bool>
  </property>
</Properties>
</file>