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000" windowHeight="5370" tabRatio="925" firstSheet="24" activeTab="27"/>
  </bookViews>
  <sheets>
    <sheet name="1 收支总表" sheetId="1" r:id="rId1"/>
    <sheet name="2 收入总表" sheetId="2" r:id="rId2"/>
    <sheet name="3 支出总表 " sheetId="3" r:id="rId3"/>
    <sheet name="4 支出分类（部门预算）" sheetId="4" r:id="rId4"/>
    <sheet name="5 支出分类(政府预算)" sheetId="5" r:id="rId5"/>
    <sheet name="6 工资福利（部门预算）" sheetId="6" r:id="rId6"/>
    <sheet name="7 工资福利(政府预算)" sheetId="7" r:id="rId7"/>
    <sheet name="8 商品服务（按部门预算）" sheetId="8" r:id="rId8"/>
    <sheet name="9 商品服务(政府预算)" sheetId="9" r:id="rId9"/>
    <sheet name="10 个人和家庭（部门预算）" sheetId="10" r:id="rId10"/>
    <sheet name="11 个人家庭(政府预算)" sheetId="11" r:id="rId11"/>
    <sheet name="12 财政拨款收支总表" sheetId="12" r:id="rId12"/>
    <sheet name="13 一般预算支出" sheetId="13" r:id="rId13"/>
    <sheet name="14 一般预算基本支出表" sheetId="14" r:id="rId14"/>
    <sheet name="15 一般-工资福利（部门预算）" sheetId="15" r:id="rId15"/>
    <sheet name="16一般-工资福利(政府预算)" sheetId="16" r:id="rId16"/>
    <sheet name="17一般-商品和服务（部门预算）" sheetId="17" r:id="rId17"/>
    <sheet name="18 一般-商品服务(政府预算)" sheetId="18" r:id="rId18"/>
    <sheet name="19 一般-个人和家庭（部门预算）" sheetId="19" r:id="rId19"/>
    <sheet name="20 一般-个人家庭(政府预算)" sheetId="20" r:id="rId20"/>
    <sheet name="21 项目明细表" sheetId="21" r:id="rId21"/>
    <sheet name="22 政府性基金（部门预算）" sheetId="22" r:id="rId22"/>
    <sheet name="23 政府性基金(政府预算)" sheetId="23" r:id="rId23"/>
    <sheet name="24 专户（部门预算）" sheetId="24" r:id="rId24"/>
    <sheet name="25专户(政府预算)" sheetId="25" r:id="rId25"/>
    <sheet name="26 经费拔款（部门预算）" sheetId="26" r:id="rId26"/>
    <sheet name="27 经费拨款(政府预算)" sheetId="27" r:id="rId27"/>
    <sheet name="28 三公" sheetId="28" r:id="rId28"/>
    <sheet name="29 整体绩效" sheetId="29" r:id="rId29"/>
    <sheet name="30 项目绩效" sheetId="30" r:id="rId30"/>
  </sheets>
  <definedNames>
    <definedName name="_xlnm.Print_Area" localSheetId="0">'1 收支总表'!$A$1:$H$28</definedName>
    <definedName name="_xlnm.Print_Area" localSheetId="9">'10 个人和家庭（部门预算）'!$A$1:$K$8</definedName>
    <definedName name="_xlnm.Print_Area" localSheetId="10">'11 个人家庭(政府预算)'!$A$1:$J$8</definedName>
    <definedName name="_xlnm.Print_Area" localSheetId="11">'12 财政拨款收支总表'!$A$1:$F$26</definedName>
    <definedName name="_xlnm.Print_Area" localSheetId="12">'13 一般预算支出'!$A$1:$R$8</definedName>
    <definedName name="_xlnm.Print_Area" localSheetId="13">'14 一般预算基本支出表'!$A$1:$H$8</definedName>
    <definedName name="_xlnm.Print_Area" localSheetId="14">'15 一般-工资福利（部门预算）'!$A$1:$Z$8</definedName>
    <definedName name="_xlnm.Print_Area" localSheetId="15">'16一般-工资福利(政府预算)'!$A$1:$M$8</definedName>
    <definedName name="_xlnm.Print_Area" localSheetId="16">'17一般-商品和服务（部门预算）'!$A$1:$Y$8</definedName>
    <definedName name="_xlnm.Print_Area" localSheetId="17">'18 一般-商品服务(政府预算)'!$A$1:$S$8</definedName>
    <definedName name="_xlnm.Print_Area" localSheetId="18">'19 一般-个人和家庭（部门预算）'!$A$1:$K$8</definedName>
    <definedName name="_xlnm.Print_Area" localSheetId="1">'2 收入总表'!$A$1:$K$6</definedName>
    <definedName name="_xlnm.Print_Area" localSheetId="19">'20 一般-个人家庭(政府预算)'!$A$1:$J$8</definedName>
    <definedName name="_xlnm.Print_Area" localSheetId="20">'21 项目明细表'!$A$1:$P$6</definedName>
    <definedName name="_xlnm.Print_Area" localSheetId="21">'22 政府性基金（部门预算）'!$A$1:$T$7</definedName>
    <definedName name="_xlnm.Print_Area" localSheetId="22">'23 政府性基金(政府预算)'!$A$1:$T$7</definedName>
    <definedName name="_xlnm.Print_Area" localSheetId="23">'24 专户（部门预算）'!$A$1:$T$7</definedName>
    <definedName name="_xlnm.Print_Area" localSheetId="24">'25专户(政府预算)'!$A$1:$T$7</definedName>
    <definedName name="_xlnm.Print_Area" localSheetId="25">'26 经费拔款（部门预算）'!$A$1:$U$8</definedName>
    <definedName name="_xlnm.Print_Area" localSheetId="26">'27 经费拨款(政府预算)'!$A$1:$T$8</definedName>
    <definedName name="_xlnm.Print_Area" localSheetId="27">'28 三公'!$A$1:$N$7</definedName>
    <definedName name="_xlnm.Print_Area" localSheetId="28">'29 整体绩效'!$A$1:$G$6</definedName>
    <definedName name="_xlnm.Print_Area" localSheetId="2">'3 支出总表 '!$A$1:$O$7</definedName>
    <definedName name="_xlnm.Print_Area" localSheetId="29">'30 项目绩效'!$A$1:$L$6</definedName>
    <definedName name="_xlnm.Print_Area" localSheetId="3">'4 支出分类（部门预算）'!$A$1:$T$8</definedName>
    <definedName name="_xlnm.Print_Area" localSheetId="4">'5 支出分类(政府预算)'!$1:$8</definedName>
    <definedName name="_xlnm.Print_Area" localSheetId="5">'6 工资福利（部门预算）'!$A$1:$Z$8</definedName>
    <definedName name="_xlnm.Print_Area" localSheetId="6">'7 工资福利(政府预算)'!$A$1:$M$8</definedName>
    <definedName name="_xlnm.Print_Area" localSheetId="7">'8 商品服务（按部门预算）'!$A$1:$Y$10</definedName>
    <definedName name="_xlnm.Print_Area" localSheetId="8">'9 商品服务(政府预算)'!$A$1:$S$8</definedName>
    <definedName name="_xlnm.Print_Area">#N/A</definedName>
    <definedName name="_xlnm.Print_Titles" localSheetId="0">'1 收支总表'!$1:$5</definedName>
    <definedName name="_xlnm.Print_Titles" localSheetId="10">'11 个人家庭(政府预算)'!$1:$6</definedName>
    <definedName name="_xlnm.Print_Titles" localSheetId="11">'12 财政拨款收支总表'!$1:$5</definedName>
    <definedName name="_xlnm.Print_Titles" localSheetId="15">'16一般-工资福利(政府预算)'!$1:$6</definedName>
    <definedName name="_xlnm.Print_Titles" localSheetId="17">'18 一般-商品服务(政府预算)'!$1:$6</definedName>
    <definedName name="_xlnm.Print_Titles" localSheetId="1">'2 收入总表'!$1:$5</definedName>
    <definedName name="_xlnm.Print_Titles" localSheetId="19">'20 一般-个人家庭(政府预算)'!$1:$6</definedName>
    <definedName name="_xlnm.Print_Titles" localSheetId="22">'23 政府性基金(政府预算)'!$1:$6</definedName>
    <definedName name="_xlnm.Print_Titles" localSheetId="24">'25专户(政府预算)'!$2:$6</definedName>
    <definedName name="_xlnm.Print_Titles" localSheetId="26">'27 经费拨款(政府预算)'!$1:$6</definedName>
    <definedName name="_xlnm.Print_Titles" localSheetId="4">'5 支出分类(政府预算)'!$1:$6</definedName>
    <definedName name="_xlnm.Print_Titles" localSheetId="6">'7 工资福利(政府预算)'!$1:$6</definedName>
    <definedName name="_xlnm.Print_Titles" localSheetId="8">'9 商品服务(政府预算)'!$1:$6</definedName>
    <definedName name="_xlnm.Print_Titles">#N/A</definedName>
  </definedNames>
  <calcPr fullCalcOnLoad="1"/>
</workbook>
</file>

<file path=xl/sharedStrings.xml><?xml version="1.0" encoding="utf-8"?>
<sst xmlns="http://schemas.openxmlformats.org/spreadsheetml/2006/main" count="1003" uniqueCount="288">
  <si>
    <t>表-01</t>
  </si>
  <si>
    <t>部门收支总表</t>
  </si>
  <si>
    <t>单位名称：岳阳县人民政府办公室</t>
  </si>
  <si>
    <t>单位:万元</t>
  </si>
  <si>
    <t>收                  入</t>
  </si>
  <si>
    <t>支                  出</t>
  </si>
  <si>
    <t>项         目</t>
  </si>
  <si>
    <t>本年预算</t>
  </si>
  <si>
    <t>功能分类科目</t>
  </si>
  <si>
    <t>部门预算经济分类</t>
  </si>
  <si>
    <t>政府预算经济分类</t>
  </si>
  <si>
    <t>一、一般预算拨款(补助)</t>
  </si>
  <si>
    <t>一、一般公共服务支出</t>
  </si>
  <si>
    <t>一、基本支出</t>
  </si>
  <si>
    <t>一、机关工资福利支出</t>
  </si>
  <si>
    <t xml:space="preserve">      经费拨款(补助)</t>
  </si>
  <si>
    <t>二、国防支出</t>
  </si>
  <si>
    <t xml:space="preserve">      工资福利支出</t>
  </si>
  <si>
    <t>二、机关商品和服务支出</t>
  </si>
  <si>
    <t xml:space="preserve">      纳入一般公共预算管理的非税收入拨款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</si>
  <si>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</si>
  <si>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</si>
  <si>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</si>
  <si>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</si>
  <si>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</si>
  <si>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</si>
  <si>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</si>
  <si>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</si>
  <si>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</si>
  <si>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</si>
  <si>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</si>
  <si>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</si>
  <si>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六、文化体育与传媒支出</t>
  </si>
  <si>
    <t>　　　专项商品和服务支出</t>
  </si>
  <si>
    <t>六、对事业单位资本性补助</t>
  </si>
  <si>
    <t>五、上级补助收入</t>
  </si>
  <si>
    <t>七、社会保障和就业支出</t>
  </si>
  <si>
    <t xml:space="preserve">      对企业补助</t>
  </si>
  <si>
    <t>七、对企业补助</t>
  </si>
  <si>
    <t>六、附属单位上缴收入</t>
  </si>
  <si>
    <t>八、医疗卫生与计划生育支出</t>
  </si>
  <si>
    <t xml:space="preserve">      债务利息及费用支出</t>
  </si>
  <si>
    <t>八、对企业资本性支出</t>
  </si>
  <si>
    <t>七、其他收入</t>
  </si>
  <si>
    <t>九、节能环保支出</t>
  </si>
  <si>
    <t xml:space="preserve">      对社会保障基金补助</t>
  </si>
  <si>
    <t>九、对个人和家庭的补助</t>
  </si>
  <si>
    <t>十、城乡社区支出</t>
  </si>
  <si>
    <t xml:space="preserve">      资本性支出(基本建设)</t>
  </si>
  <si>
    <t>十、对社会保障基金补助</t>
  </si>
  <si>
    <t>十一、农林水支出</t>
  </si>
  <si>
    <t xml:space="preserve">      资本性支出</t>
  </si>
  <si>
    <t>十一、债务利息及费用支出</t>
  </si>
  <si>
    <t>十二、交通运输支出</t>
  </si>
  <si>
    <t xml:space="preserve">      其他支出</t>
  </si>
  <si>
    <t>十二、债务还本支出</t>
  </si>
  <si>
    <t>十三、资源勘探信息等支出</t>
  </si>
  <si>
    <t>三、事业单位经营支出</t>
  </si>
  <si>
    <t>十三、转移性支出</t>
  </si>
  <si>
    <t>十四、商业服务业等支出</t>
  </si>
  <si>
    <t>四、对附属单位补助支出</t>
  </si>
  <si>
    <t>十四、预备费及预留</t>
  </si>
  <si>
    <t>十五、国土海洋气象等支出</t>
  </si>
  <si>
    <t>五、上级上缴支出</t>
  </si>
  <si>
    <t>十五、其他支出</t>
  </si>
  <si>
    <t>十六、住房保障支出</t>
  </si>
  <si>
    <t>十七、粮油物资储备支出</t>
  </si>
  <si>
    <t>十八、预备费</t>
  </si>
  <si>
    <t>十九、其他支出</t>
  </si>
  <si>
    <t>二十、债务还本支出</t>
  </si>
  <si>
    <t>本 年 收 入 合 计</t>
  </si>
  <si>
    <t>本　年　支　出　合　计</t>
  </si>
  <si>
    <t>本  年  支  出  合  计</t>
  </si>
  <si>
    <t>八、上年结转</t>
  </si>
  <si>
    <t>收  入  总  计</t>
  </si>
  <si>
    <t>支  出  总  计</t>
  </si>
  <si>
    <t>表-02</t>
  </si>
  <si>
    <t>部门收入总表</t>
  </si>
  <si>
    <t>单位：万元</t>
  </si>
  <si>
    <t>合计</t>
  </si>
  <si>
    <t>一般预算拨款（补助）</t>
  </si>
  <si>
    <t>纳入专户管理的非税收入拨款</t>
  </si>
  <si>
    <t>政府性基金拨款</t>
  </si>
  <si>
    <t>事业单位经营收入</t>
  </si>
  <si>
    <t>上级补助收入</t>
  </si>
  <si>
    <t>附属单位上缴收入</t>
  </si>
  <si>
    <t>其他收入</t>
  </si>
  <si>
    <t>上年结转</t>
  </si>
  <si>
    <t>小计</t>
  </si>
  <si>
    <t>经费拨款</t>
  </si>
  <si>
    <t>纳入预算管理的非税收入拨款</t>
  </si>
  <si>
    <t>表-03</t>
  </si>
  <si>
    <t>部门支出总表</t>
  </si>
  <si>
    <t>功能科目</t>
  </si>
  <si>
    <t>功能科目名称</t>
  </si>
  <si>
    <t>总  计</t>
  </si>
  <si>
    <t>类</t>
  </si>
  <si>
    <t>款</t>
  </si>
  <si>
    <t>项</t>
  </si>
  <si>
    <t>一般公共服务支出</t>
  </si>
  <si>
    <t>03</t>
  </si>
  <si>
    <t xml:space="preserve">  政府办公厅（室）及相关机构事务</t>
  </si>
  <si>
    <t>201</t>
  </si>
  <si>
    <t>01</t>
  </si>
  <si>
    <t>行政运行</t>
  </si>
  <si>
    <t>02</t>
  </si>
  <si>
    <t>机关服务</t>
  </si>
  <si>
    <t>05</t>
  </si>
  <si>
    <t>专项业务活动</t>
  </si>
  <si>
    <t>表-04</t>
  </si>
  <si>
    <t>部门支出总表（按部门预算经济分类）</t>
  </si>
  <si>
    <t>基本支出</t>
  </si>
  <si>
    <t>项目支出</t>
  </si>
  <si>
    <t>事业单位经营支出</t>
  </si>
  <si>
    <t>对附属单位补助支出</t>
  </si>
  <si>
    <t>上缴上级支出</t>
  </si>
  <si>
    <t>工资福利支出</t>
  </si>
  <si>
    <t>一般商品和服务支出</t>
  </si>
  <si>
    <t>对个人和家庭的补助</t>
  </si>
  <si>
    <t>专项商品和服务支出</t>
  </si>
  <si>
    <t>对企业补助</t>
  </si>
  <si>
    <t>债务利息及费用支出</t>
  </si>
  <si>
    <t>对社会保障基金补助</t>
  </si>
  <si>
    <t>资本性支出(基本建设)</t>
  </si>
  <si>
    <t>资本性支出</t>
  </si>
  <si>
    <t>其他支出</t>
  </si>
  <si>
    <t>政府办公厅（室）及相关机构事务</t>
  </si>
  <si>
    <t>表-05</t>
  </si>
  <si>
    <t>部门支出总表(按政府预算经济分类)</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</si>
  <si>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</si>
  <si>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</si>
  <si>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</si>
  <si>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</si>
  <si>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</si>
  <si>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</si>
  <si>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</si>
  <si>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</si>
  <si>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</si>
  <si>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</si>
  <si>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 xml:space="preserve">                                                                    </t>
  </si>
  <si>
    <t>表-06</t>
  </si>
  <si>
    <t>工资福利支出预算表(按部门预算经济分类)</t>
  </si>
  <si>
    <t>工资性支出</t>
  </si>
  <si>
    <t>社会保障缴费</t>
  </si>
  <si>
    <t>住房公积金</t>
  </si>
  <si>
    <t>其他工资福利支出</t>
  </si>
  <si>
    <t>基本工资</t>
  </si>
  <si>
    <t>基本工资提标</t>
  </si>
  <si>
    <t>规范性公务员津补贴</t>
  </si>
  <si>
    <t>特殊岗位津贴</t>
  </si>
  <si>
    <t>津贴补贴提标</t>
  </si>
  <si>
    <t>绩效工资</t>
  </si>
  <si>
    <t>绩效工资提标</t>
  </si>
  <si>
    <t>机关事业单位基本养老保险缴费</t>
  </si>
  <si>
    <t>职工基本医疗保险缴费</t>
  </si>
  <si>
    <t>公务员医疗补助缴费</t>
  </si>
  <si>
    <t>生育保险</t>
  </si>
  <si>
    <t>工伤保险</t>
  </si>
  <si>
    <t>残疾人保障金</t>
  </si>
  <si>
    <t>医疗费</t>
  </si>
  <si>
    <t>定额补助</t>
  </si>
  <si>
    <t>工勤人员经费</t>
  </si>
  <si>
    <t>表-07</t>
  </si>
  <si>
    <t>工资福利支出(按政府预算经济分类)</t>
  </si>
  <si>
    <t xml:space="preserve">
小计</t>
  </si>
  <si>
    <t>工资奖金津补贴</t>
  </si>
  <si>
    <t>其他对事业单位补助</t>
  </si>
  <si>
    <t>表-08</t>
  </si>
  <si>
    <t>一般商品和服务支出预算表(按部门预算经济分类)</t>
  </si>
  <si>
    <t>总计</t>
  </si>
  <si>
    <t>办公费</t>
  </si>
  <si>
    <t>印刷费</t>
  </si>
  <si>
    <t>水费</t>
  </si>
  <si>
    <t>电费</t>
  </si>
  <si>
    <t>邮电费</t>
  </si>
  <si>
    <t>物业管理费</t>
  </si>
  <si>
    <t>差旅费</t>
  </si>
  <si>
    <t>因公出国(境)费用</t>
  </si>
  <si>
    <t>维修（护）费</t>
  </si>
  <si>
    <t>会议费</t>
  </si>
  <si>
    <t>培训费</t>
  </si>
  <si>
    <t>公务接待费</t>
  </si>
  <si>
    <t>工会经费</t>
  </si>
  <si>
    <t>福利费</t>
  </si>
  <si>
    <t>公务用车运行维护费</t>
  </si>
  <si>
    <t>公务交通补贴</t>
  </si>
  <si>
    <t>其他交通费用</t>
  </si>
  <si>
    <t>离退休公用支出</t>
  </si>
  <si>
    <t>离退休党建经费</t>
  </si>
  <si>
    <t>其他</t>
  </si>
  <si>
    <t>表-09</t>
  </si>
  <si>
    <t>一般商品和服务支出预算(按政府预算经济分类)</t>
  </si>
  <si>
    <t>办公经费</t>
  </si>
  <si>
    <t>专用材料购置费</t>
  </si>
  <si>
    <t>委托业务费</t>
  </si>
  <si>
    <t>因公出国(境费用</t>
  </si>
  <si>
    <t>维修(护费</t>
  </si>
  <si>
    <t>其他商品和服务支出</t>
  </si>
  <si>
    <t>商品和服务支出</t>
  </si>
  <si>
    <t>表-10</t>
  </si>
  <si>
    <t>对个人和家庭的补助支出预算表(按部门预算经济分类)</t>
  </si>
  <si>
    <t>离退休费</t>
  </si>
  <si>
    <t>离休生活补贴</t>
  </si>
  <si>
    <t>老干费</t>
  </si>
  <si>
    <t>医疗费补助</t>
  </si>
  <si>
    <t>助学金</t>
  </si>
  <si>
    <t>表-11</t>
  </si>
  <si>
    <t>对个人和家庭的补助支出预算表（按政府预算经济分类）</t>
  </si>
  <si>
    <t>社会福利和救助</t>
  </si>
  <si>
    <t>个人农业生产补贴</t>
  </si>
  <si>
    <t>其他对个人和家庭补助</t>
  </si>
  <si>
    <t>表-12</t>
  </si>
  <si>
    <t>财政拨款收支总表</t>
  </si>
  <si>
    <t>一般公共预算</t>
  </si>
  <si>
    <t>政府性基金预算</t>
  </si>
  <si>
    <t>一、一般公共预算拨款</t>
  </si>
  <si>
    <t xml:space="preserve">      经费拨款</t>
  </si>
  <si>
    <t>二、政府性基金拨款</t>
  </si>
  <si>
    <t>表-13</t>
  </si>
  <si>
    <t>一般公共预算拨款支出预算表</t>
  </si>
  <si>
    <t xml:space="preserve">
总计</t>
  </si>
  <si>
    <t>表-14</t>
  </si>
  <si>
    <t>一般公共预算拨款基本支出预算表</t>
  </si>
  <si>
    <t>表-15</t>
  </si>
  <si>
    <t>一般公共预算拨款——工资福利支出预算表(按部门预算经济分类)</t>
  </si>
  <si>
    <t>表-16</t>
  </si>
  <si>
    <t>一般公共预算拨款——工资福利支出预算表(按政府预算经济分类)</t>
  </si>
  <si>
    <t>表-17</t>
  </si>
  <si>
    <t>一般公共预算拨款——一般商品和服务支出预算表(按部门预算经济分类)</t>
  </si>
  <si>
    <t>表-18</t>
  </si>
  <si>
    <t>一般公共预算拨款——一般商品和服务支出预算表(按政府预算经济分类)</t>
  </si>
  <si>
    <t>表-19</t>
  </si>
  <si>
    <t>一般公共预算拨款——对个人和家庭的补助支出预算表(按部门预算经济分类)</t>
  </si>
  <si>
    <t>表-20</t>
  </si>
  <si>
    <t>一般公共预算拨款——对个人和家庭的补助支出预算表（按政府预算经济分类）</t>
  </si>
  <si>
    <t>表-21</t>
  </si>
  <si>
    <t>支出预算项目明细表</t>
  </si>
  <si>
    <t>项目名称</t>
  </si>
  <si>
    <t>我单位本表无数据，以空表列示</t>
  </si>
  <si>
    <t>表-22</t>
  </si>
  <si>
    <t>政府性基金拨款支出预算表（按部门预算经济分类）</t>
  </si>
  <si>
    <t>表-23</t>
  </si>
  <si>
    <t>政府性基金拨款支出预算表(按政府预算经济分类)</t>
  </si>
  <si>
    <t>表-24</t>
  </si>
  <si>
    <t>纳入专户管理的非税收入拨款支出预算表(按部门预算经济分类)</t>
  </si>
  <si>
    <t>表-25</t>
  </si>
  <si>
    <t>纳入专户管理的非税收入拨款支出预算表(按政府预算经济分类)</t>
  </si>
  <si>
    <t>表-26</t>
  </si>
  <si>
    <t>经费拨款支出预算表(按部门预算经济分类)</t>
  </si>
  <si>
    <t>附:一般预算拨款(补助)拨付方式</t>
  </si>
  <si>
    <t>下单位</t>
  </si>
  <si>
    <t>审批专款</t>
  </si>
  <si>
    <t>财政代扣</t>
  </si>
  <si>
    <t>表-27</t>
  </si>
  <si>
    <t>经费拨款支出预算表(按政府预算经济分类)</t>
  </si>
  <si>
    <t>表-28</t>
  </si>
  <si>
    <t>“三公”经费预算公开表</t>
  </si>
  <si>
    <t>上年"三公"经费预算支出</t>
  </si>
  <si>
    <t>本年"三公"经费预算支出</t>
  </si>
  <si>
    <t>因公出国（境）费</t>
  </si>
  <si>
    <t>公务用车购置</t>
  </si>
  <si>
    <t>其他交通工具购置</t>
  </si>
  <si>
    <t>表-29</t>
  </si>
  <si>
    <t>部门(单位)整体支出预算绩效目标申报表</t>
  </si>
  <si>
    <t>年度预算申请资金</t>
  </si>
  <si>
    <t>部门职能职责概述</t>
  </si>
  <si>
    <t>年度整体绩效目标</t>
  </si>
  <si>
    <t>年度整体绩效指标</t>
  </si>
  <si>
    <t>总额</t>
  </si>
  <si>
    <t>产出指标</t>
  </si>
  <si>
    <t>效益指标</t>
  </si>
  <si>
    <t>负责统筹规划全县推进依法行政工作，组织领导《湖南省行政程序规定》的实施；起草或审核以县人民政府、县人民政府办公室名义发布的公文；负责县人民政府会议的筹备工作，协助县人民政府领导组织实施会议决定事项；负责县人民政府工作、应急工作；组织办理和答复人在代表建议和政协委员提案等为各级领导部门服务的职责。</t>
  </si>
  <si>
    <t>目标1：敢于胸为帅谋，在参谋辅政上实现新提升
目标2：敢于督促检查，在狠抓落实上实现新提升                                                                     目标3：敢于综合协调，在和谐运转上实现新提升                                                                     目标4：敢于精益求精，在规范管理上实现新提升</t>
  </si>
  <si>
    <t>政府采购执行率100%;公务卡刷卡率80%;固定资产利用率100%;拟定公文正确率100%;督查工作到位率100%</t>
  </si>
  <si>
    <t xml:space="preserve">做好信访值班工作，优化政务服务群众100%；规范费用报销、勤俭节约、精益求精、规范管理100%；垃圾收集处理率：节能减排100%；积极推进实事办理、扎实办理建议提案、社会公众满意度100%
</t>
  </si>
  <si>
    <t>表-30</t>
  </si>
  <si>
    <t>财政支出项目预算绩效目标申报表</t>
  </si>
  <si>
    <t>项目属性</t>
  </si>
  <si>
    <t>项目资金</t>
  </si>
  <si>
    <t>项目立项依据</t>
  </si>
  <si>
    <t>项目保障措施</t>
  </si>
  <si>
    <t>项目年度实施进度计划</t>
  </si>
  <si>
    <t>项目长期绩效目标</t>
  </si>
  <si>
    <t>项目年度绩效目标</t>
  </si>
  <si>
    <t>项目年度产出指标</t>
  </si>
  <si>
    <t>项目绩效指标</t>
  </si>
  <si>
    <t>其他说明的问题</t>
  </si>
  <si>
    <t>其中：财政拨款</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</si>
</sst>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_);[Red]\(0.00\)"/>
    <numFmt numFmtId="179" formatCode="* #,##0.00;* \-#,##0.00;* &quot;&quot;??;@"/>
    <numFmt numFmtId="180" formatCode="#,##0.0000"/>
    <numFmt numFmtId="181" formatCode="0.00_ "/>
    <numFmt numFmtId="182" formatCode="00"/>
    <numFmt numFmtId="183" formatCode="0000"/>
    <numFmt numFmtId="184" formatCode="#,##0.0000_ "/>
    <numFmt numFmtId="185" formatCode="#,##0.00000000000000_ "/>
  </numFmts>
  <fonts count="38">
    <font>
      <sz val="12"/>
      <name val="宋体"/>
      <family val="0"/>
    </font>
    <font>
      <sz val="11"/>
      <name val="宋体"/>
      <family val="0"/>
    </font>
    <font>
      <sz val="9"/>
      <name val="宋体"/>
      <family val="0"/>
    </font>
    <font>
      <sz val="10"/>
      <name val="宋体"/>
      <family val="0"/>
    </font>
    <font>
      <b/>
      <sz val="16"/>
      <name val="宋体"/>
      <family val="0"/>
    </font>
    <font>
      <b/>
      <sz val="10"/>
      <name val="宋体"/>
      <family val="0"/>
    </font>
    <font>
      <b/>
      <sz val="10"/>
      <color indexed="8"/>
      <name val="宋体"/>
      <family val="0"/>
    </font>
    <font>
      <b/>
      <sz val="18"/>
      <name val="宋体"/>
      <family val="0"/>
    </font>
    <font>
      <b/>
      <sz val="22"/>
      <name val="宋体"/>
      <family val="0"/>
    </font>
    <font>
      <sz val="16"/>
      <name val="黑体"/>
      <family val="3"/>
    </font>
    <font>
      <b/>
      <sz val="9"/>
      <name val="宋体"/>
      <family val="0"/>
    </font>
    <font>
      <sz val="18"/>
      <name val="方正小标宋_GBK"/>
      <family val="0"/>
    </font>
    <font>
      <sz val="10"/>
      <name val="等线"/>
      <family val="0"/>
    </font>
    <font>
      <b/>
      <sz val="18"/>
      <name val="方正小标宋_GBK"/>
      <family val="0"/>
    </font>
    <font>
      <sz val="11"/>
      <color indexed="63"/>
      <name val="微软雅黑"/>
      <family val="2"/>
    </font>
    <font>
      <sz val="11"/>
      <color indexed="19"/>
      <name val="宋体"/>
      <family val="0"/>
    </font>
    <font>
      <sz val="11"/>
      <color indexed="8"/>
      <name val="宋体"/>
      <family val="0"/>
    </font>
    <font>
      <sz val="11"/>
      <color indexed="16"/>
      <name val="宋体"/>
      <family val="0"/>
    </font>
    <font>
      <b/>
      <sz val="18"/>
      <color indexed="62"/>
      <name val="宋体"/>
      <family val="0"/>
    </font>
    <font>
      <sz val="11"/>
      <color indexed="9"/>
      <name val="宋体"/>
      <family val="0"/>
    </font>
    <font>
      <b/>
      <sz val="11"/>
      <color indexed="62"/>
      <name val="宋体"/>
      <family val="0"/>
    </font>
    <font>
      <sz val="11"/>
      <color indexed="62"/>
      <name val="宋体"/>
      <family val="0"/>
    </font>
    <font>
      <sz val="11"/>
      <color indexed="17"/>
      <name val="宋体"/>
      <family val="0"/>
    </font>
    <font>
      <sz val="11"/>
      <color indexed="10"/>
      <name val="宋体"/>
      <family val="0"/>
    </font>
    <font>
      <sz val="11"/>
      <color indexed="8"/>
      <name val="等线"/>
      <family val="0"/>
    </font>
    <font>
      <b/>
      <sz val="13"/>
      <color indexed="62"/>
      <name val="宋体"/>
      <family val="0"/>
    </font>
    <font>
      <u val="single"/>
      <sz val="11"/>
      <color indexed="12"/>
      <name val="宋体"/>
      <family val="0"/>
    </font>
    <font>
      <u val="single"/>
      <sz val="11"/>
      <color indexed="20"/>
      <name val="宋体"/>
      <family val="0"/>
    </font>
    <font>
      <b/>
      <sz val="11"/>
      <color indexed="9"/>
      <name val="宋体"/>
      <family val="0"/>
    </font>
    <font>
      <b/>
      <sz val="11"/>
      <color indexed="53"/>
      <name val="宋体"/>
      <family val="0"/>
    </font>
    <font>
      <i/>
      <sz val="11"/>
      <color indexed="23"/>
      <name val="宋体"/>
      <family val="0"/>
    </font>
    <font>
      <b/>
      <sz val="15"/>
      <color indexed="62"/>
      <name val="宋体"/>
      <family val="0"/>
    </font>
    <font>
      <b/>
      <sz val="11"/>
      <color indexed="63"/>
      <name val="宋体"/>
      <family val="0"/>
    </font>
    <font>
      <sz val="11"/>
      <color indexed="53"/>
      <name val="宋体"/>
      <family val="0"/>
    </font>
    <font>
      <b/>
      <sz val="11"/>
      <color indexed="8"/>
      <name val="宋体"/>
      <family val="0"/>
    </font>
    <font>
      <sz val="11"/>
      <color theme="1"/>
      <name val="Calibri"/>
      <family val="0"/>
    </font>
    <font>
      <sz val="10"/>
      <name val="Calibri"/>
      <family val="0"/>
    </font>
    <font>
      <sz val="11"/>
      <color rgb="FF555555"/>
      <name val="微软雅黑"/>
      <family val="2"/>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s>
  <cellStyleXfs count="1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9"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16" fillId="2" borderId="2" applyNumberFormat="0" applyFont="0" applyAlignment="0" applyProtection="0"/>
    <xf numFmtId="0" fontId="2" fillId="0" borderId="0">
      <alignment vertical="center"/>
      <protection/>
    </xf>
    <xf numFmtId="9" fontId="0" fillId="0" borderId="0" applyFont="0" applyFill="0" applyBorder="0" applyAlignment="0" applyProtection="0"/>
    <xf numFmtId="0" fontId="19" fillId="7" borderId="0" applyNumberFormat="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18" fillId="0" borderId="0" applyNumberFormat="0" applyFill="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0" borderId="3" applyNumberFormat="0" applyFill="0" applyAlignment="0" applyProtection="0"/>
    <xf numFmtId="0" fontId="25" fillId="0" borderId="3" applyNumberFormat="0" applyFill="0" applyAlignment="0" applyProtection="0"/>
    <xf numFmtId="0" fontId="2" fillId="0" borderId="0">
      <alignment vertical="center"/>
      <protection/>
    </xf>
    <xf numFmtId="0" fontId="19" fillId="6" borderId="0" applyNumberFormat="0" applyBorder="0" applyAlignment="0" applyProtection="0"/>
    <xf numFmtId="0" fontId="20" fillId="0" borderId="4" applyNumberFormat="0" applyFill="0" applyAlignment="0" applyProtection="0"/>
    <xf numFmtId="0" fontId="19" fillId="6" borderId="0" applyNumberFormat="0" applyBorder="0" applyAlignment="0" applyProtection="0"/>
    <xf numFmtId="0" fontId="32" fillId="8" borderId="5" applyNumberFormat="0" applyAlignment="0" applyProtection="0"/>
    <xf numFmtId="0" fontId="29" fillId="8" borderId="1" applyNumberFormat="0" applyAlignment="0" applyProtection="0"/>
    <xf numFmtId="0" fontId="28" fillId="9" borderId="6" applyNumberFormat="0" applyAlignment="0" applyProtection="0"/>
    <xf numFmtId="0" fontId="16" fillId="2" borderId="0" applyNumberFormat="0" applyBorder="0" applyAlignment="0" applyProtection="0"/>
    <xf numFmtId="0" fontId="19" fillId="10" borderId="0" applyNumberFormat="0" applyBorder="0" applyAlignment="0" applyProtection="0"/>
    <xf numFmtId="0" fontId="33" fillId="0" borderId="7" applyNumberFormat="0" applyFill="0" applyAlignment="0" applyProtection="0"/>
    <xf numFmtId="0" fontId="34" fillId="0" borderId="8" applyNumberFormat="0" applyFill="0" applyAlignment="0" applyProtection="0"/>
    <xf numFmtId="0" fontId="22" fillId="4" borderId="0" applyNumberFormat="0" applyBorder="0" applyAlignment="0" applyProtection="0"/>
    <xf numFmtId="0" fontId="15" fillId="11" borderId="0" applyNumberFormat="0" applyBorder="0" applyAlignment="0" applyProtection="0"/>
    <xf numFmtId="0" fontId="2" fillId="0" borderId="0">
      <alignment vertical="center"/>
      <protection/>
    </xf>
    <xf numFmtId="0" fontId="16" fillId="12" borderId="0" applyNumberFormat="0" applyBorder="0" applyAlignment="0" applyProtection="0"/>
    <xf numFmtId="0" fontId="19" fillId="13" borderId="0" applyNumberFormat="0" applyBorder="0" applyAlignment="0" applyProtection="0"/>
    <xf numFmtId="0" fontId="0" fillId="0" borderId="0">
      <alignment vertical="center"/>
      <protection/>
    </xf>
    <xf numFmtId="0" fontId="16" fillId="12" borderId="0" applyNumberFormat="0" applyBorder="0" applyAlignment="0" applyProtection="0"/>
    <xf numFmtId="0" fontId="16" fillId="14"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41" fontId="2" fillId="0" borderId="0" applyFont="0" applyFill="0" applyBorder="0" applyAlignment="0" applyProtection="0"/>
    <xf numFmtId="0" fontId="19" fillId="15" borderId="0" applyNumberFormat="0" applyBorder="0" applyAlignment="0" applyProtection="0"/>
    <xf numFmtId="0" fontId="0" fillId="0" borderId="0">
      <alignment/>
      <protection/>
    </xf>
    <xf numFmtId="41" fontId="2" fillId="0" borderId="0" applyFont="0" applyFill="0" applyBorder="0" applyAlignment="0" applyProtection="0"/>
    <xf numFmtId="0" fontId="19" fillId="13" borderId="0" applyNumberFormat="0" applyBorder="0" applyAlignment="0" applyProtection="0"/>
    <xf numFmtId="0" fontId="16" fillId="14" borderId="0" applyNumberFormat="0" applyBorder="0" applyAlignment="0" applyProtection="0"/>
    <xf numFmtId="0" fontId="16" fillId="6" borderId="0" applyNumberFormat="0" applyBorder="0" applyAlignment="0" applyProtection="0"/>
    <xf numFmtId="0" fontId="0" fillId="0" borderId="0">
      <alignment/>
      <protection/>
    </xf>
    <xf numFmtId="0" fontId="19" fillId="16" borderId="0" applyNumberFormat="0" applyBorder="0" applyAlignment="0" applyProtection="0"/>
    <xf numFmtId="0" fontId="0" fillId="0" borderId="0">
      <alignment vertical="center"/>
      <protection/>
    </xf>
    <xf numFmtId="0" fontId="16" fillId="14" borderId="0" applyNumberFormat="0" applyBorder="0" applyAlignment="0" applyProtection="0"/>
    <xf numFmtId="0" fontId="19" fillId="17" borderId="0" applyNumberFormat="0" applyBorder="0" applyAlignment="0" applyProtection="0"/>
    <xf numFmtId="0" fontId="19" fillId="7" borderId="0" applyNumberFormat="0" applyBorder="0" applyAlignment="0" applyProtection="0"/>
    <xf numFmtId="0" fontId="0" fillId="0" borderId="0">
      <alignment vertical="center"/>
      <protection/>
    </xf>
    <xf numFmtId="0" fontId="0" fillId="0" borderId="0">
      <alignment/>
      <protection/>
    </xf>
    <xf numFmtId="0" fontId="16" fillId="3" borderId="0" applyNumberFormat="0" applyBorder="0" applyAlignment="0" applyProtection="0"/>
    <xf numFmtId="0" fontId="19" fillId="3" borderId="0" applyNumberFormat="0" applyBorder="0" applyAlignment="0" applyProtection="0"/>
    <xf numFmtId="0" fontId="2"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protection/>
    </xf>
    <xf numFmtId="0" fontId="2" fillId="0" borderId="0">
      <alignment vertical="center"/>
      <protection/>
    </xf>
    <xf numFmtId="0" fontId="35" fillId="0" borderId="0">
      <alignment vertical="center"/>
      <protection/>
    </xf>
    <xf numFmtId="0" fontId="35"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44" fontId="2" fillId="0" borderId="0" applyFont="0" applyFill="0" applyBorder="0" applyAlignment="0" applyProtection="0"/>
    <xf numFmtId="0" fontId="2" fillId="0" borderId="0">
      <alignment vertical="center"/>
      <protection/>
    </xf>
    <xf numFmtId="0" fontId="2" fillId="0" borderId="0">
      <alignment/>
      <protection/>
    </xf>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0"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cellStyleXfs>
  <cellXfs count="440">
    <xf numFmtId="0" fontId="0" fillId="0" borderId="0" xfId="0" applyAlignment="1">
      <alignment/>
    </xf>
    <xf numFmtId="0" fontId="2" fillId="18" borderId="0" xfId="105" applyFill="1">
      <alignment/>
      <protection/>
    </xf>
    <xf numFmtId="0" fontId="3" fillId="18" borderId="0" xfId="105" applyFont="1" applyFill="1" applyAlignment="1">
      <alignment horizontal="center" vertical="center"/>
      <protection/>
    </xf>
    <xf numFmtId="0" fontId="3" fillId="18" borderId="0" xfId="105" applyNumberFormat="1" applyFont="1" applyFill="1" applyAlignment="1">
      <alignment horizontal="center" vertical="center"/>
      <protection/>
    </xf>
    <xf numFmtId="0" fontId="4" fillId="18" borderId="0" xfId="105" applyNumberFormat="1" applyFont="1" applyFill="1" applyAlignment="1" applyProtection="1">
      <alignment horizontal="center" vertical="center"/>
      <protection/>
    </xf>
    <xf numFmtId="0" fontId="3" fillId="18" borderId="9" xfId="0" applyNumberFormat="1" applyFont="1" applyFill="1" applyBorder="1" applyAlignment="1" applyProtection="1">
      <alignment vertical="center"/>
      <protection/>
    </xf>
    <xf numFmtId="0" fontId="5" fillId="18" borderId="10" xfId="105" applyNumberFormat="1" applyFont="1" applyFill="1" applyBorder="1" applyAlignment="1" applyProtection="1">
      <alignment horizontal="center" vertical="center" wrapText="1"/>
      <protection/>
    </xf>
    <xf numFmtId="0" fontId="5" fillId="18" borderId="11" xfId="105" applyNumberFormat="1" applyFont="1" applyFill="1" applyBorder="1" applyAlignment="1" applyProtection="1">
      <alignment horizontal="center" vertical="center" wrapText="1"/>
      <protection/>
    </xf>
    <xf numFmtId="0" fontId="5" fillId="18" borderId="12" xfId="105" applyNumberFormat="1" applyFont="1" applyFill="1" applyBorder="1" applyAlignment="1" applyProtection="1">
      <alignment horizontal="center" vertical="center" wrapText="1"/>
      <protection/>
    </xf>
    <xf numFmtId="0" fontId="5" fillId="18" borderId="11" xfId="105" applyNumberFormat="1" applyFont="1" applyFill="1" applyBorder="1" applyAlignment="1" applyProtection="1">
      <alignment vertical="center" wrapText="1"/>
      <protection/>
    </xf>
    <xf numFmtId="49" fontId="3" fillId="18" borderId="11" xfId="105" applyNumberFormat="1" applyFont="1" applyFill="1" applyBorder="1" applyAlignment="1" applyProtection="1">
      <alignment horizontal="left" vertical="center" wrapText="1"/>
      <protection/>
    </xf>
    <xf numFmtId="49" fontId="3" fillId="18" borderId="13" xfId="105" applyNumberFormat="1" applyFont="1" applyFill="1" applyBorder="1" applyAlignment="1" applyProtection="1">
      <alignment horizontal="left" vertical="center" wrapText="1"/>
      <protection/>
    </xf>
    <xf numFmtId="176" fontId="3" fillId="18" borderId="10" xfId="105" applyNumberFormat="1" applyFont="1" applyFill="1" applyBorder="1" applyAlignment="1" applyProtection="1">
      <alignment horizontal="right" vertical="center" wrapText="1"/>
      <protection/>
    </xf>
    <xf numFmtId="176" fontId="3" fillId="18" borderId="11" xfId="105" applyNumberFormat="1" applyFont="1" applyFill="1" applyBorder="1" applyAlignment="1" applyProtection="1">
      <alignment horizontal="right" vertical="center" wrapText="1"/>
      <protection/>
    </xf>
    <xf numFmtId="49" fontId="3" fillId="18" borderId="10" xfId="105" applyNumberFormat="1" applyFont="1" applyFill="1" applyBorder="1" applyAlignment="1" applyProtection="1">
      <alignment horizontal="left" vertical="center" wrapText="1"/>
      <protection/>
    </xf>
    <xf numFmtId="0" fontId="6" fillId="0" borderId="0" xfId="74" applyFont="1" applyFill="1" applyAlignment="1">
      <alignment/>
      <protection/>
    </xf>
    <xf numFmtId="0" fontId="0" fillId="18" borderId="0" xfId="0" applyFill="1" applyAlignment="1">
      <alignment/>
    </xf>
    <xf numFmtId="0" fontId="3" fillId="18" borderId="0" xfId="105" applyFont="1" applyFill="1" applyAlignment="1">
      <alignment horizontal="right" vertical="center"/>
      <protection/>
    </xf>
    <xf numFmtId="0" fontId="2" fillId="18" borderId="0" xfId="105" applyFill="1" applyAlignment="1">
      <alignment horizontal="right"/>
      <protection/>
    </xf>
    <xf numFmtId="49" fontId="3" fillId="18" borderId="12" xfId="105" applyNumberFormat="1" applyFont="1" applyFill="1" applyBorder="1" applyAlignment="1" applyProtection="1">
      <alignment horizontal="left" vertical="center" wrapText="1"/>
      <protection/>
    </xf>
    <xf numFmtId="0" fontId="2" fillId="18" borderId="0" xfId="92" applyFill="1">
      <alignment/>
      <protection/>
    </xf>
    <xf numFmtId="0" fontId="3" fillId="18" borderId="0" xfId="92" applyFont="1" applyFill="1" applyAlignment="1">
      <alignment horizontal="center" vertical="center"/>
      <protection/>
    </xf>
    <xf numFmtId="0" fontId="3" fillId="18" borderId="0" xfId="92" applyNumberFormat="1" applyFont="1" applyFill="1" applyAlignment="1">
      <alignment horizontal="center" vertical="center"/>
      <protection/>
    </xf>
    <xf numFmtId="0" fontId="3" fillId="18" borderId="0" xfId="92" applyFont="1" applyFill="1" applyAlignment="1">
      <alignment horizontal="right" vertical="center"/>
      <protection/>
    </xf>
    <xf numFmtId="0" fontId="4" fillId="18" borderId="0" xfId="92" applyFont="1" applyFill="1" applyAlignment="1">
      <alignment horizontal="center" vertical="center"/>
      <protection/>
    </xf>
    <xf numFmtId="0" fontId="3" fillId="18" borderId="0" xfId="92" applyFont="1" applyFill="1" applyAlignment="1">
      <alignment horizontal="right"/>
      <protection/>
    </xf>
    <xf numFmtId="0" fontId="5" fillId="18" borderId="12" xfId="92" applyNumberFormat="1" applyFont="1" applyFill="1" applyBorder="1" applyAlignment="1" applyProtection="1">
      <alignment horizontal="center" vertical="center"/>
      <protection/>
    </xf>
    <xf numFmtId="0" fontId="5" fillId="18" borderId="11" xfId="92" applyNumberFormat="1" applyFont="1" applyFill="1" applyBorder="1" applyAlignment="1" applyProtection="1">
      <alignment horizontal="center" vertical="center"/>
      <protection/>
    </xf>
    <xf numFmtId="0" fontId="5" fillId="18" borderId="10" xfId="92" applyNumberFormat="1" applyFont="1" applyFill="1" applyBorder="1" applyAlignment="1" applyProtection="1">
      <alignment horizontal="center" vertical="center"/>
      <protection/>
    </xf>
    <xf numFmtId="0" fontId="5" fillId="18" borderId="14" xfId="92" applyNumberFormat="1" applyFont="1" applyFill="1" applyBorder="1" applyAlignment="1" applyProtection="1">
      <alignment horizontal="center" vertical="center" wrapText="1"/>
      <protection/>
    </xf>
    <xf numFmtId="0" fontId="5" fillId="18" borderId="15" xfId="92" applyNumberFormat="1" applyFont="1" applyFill="1" applyBorder="1" applyAlignment="1" applyProtection="1">
      <alignment horizontal="center" vertical="center"/>
      <protection/>
    </xf>
    <xf numFmtId="0" fontId="5" fillId="18" borderId="16" xfId="92" applyNumberFormat="1" applyFont="1" applyFill="1" applyBorder="1" applyAlignment="1" applyProtection="1">
      <alignment horizontal="center" vertical="center"/>
      <protection/>
    </xf>
    <xf numFmtId="0" fontId="5" fillId="18" borderId="0" xfId="92" applyNumberFormat="1" applyFont="1" applyFill="1" applyAlignment="1" applyProtection="1">
      <alignment horizontal="center" vertical="center" wrapText="1"/>
      <protection/>
    </xf>
    <xf numFmtId="0" fontId="5" fillId="18" borderId="17" xfId="92" applyNumberFormat="1" applyFont="1" applyFill="1" applyBorder="1" applyAlignment="1" applyProtection="1">
      <alignment horizontal="center" vertical="center"/>
      <protection/>
    </xf>
    <xf numFmtId="177" fontId="3" fillId="18" borderId="11" xfId="101" applyNumberFormat="1" applyFont="1" applyFill="1" applyBorder="1" applyAlignment="1" applyProtection="1">
      <alignment horizontal="right" vertical="center" wrapText="1"/>
      <protection/>
    </xf>
    <xf numFmtId="177" fontId="3" fillId="0" borderId="10" xfId="102" applyNumberFormat="1" applyFont="1" applyFill="1" applyBorder="1" applyAlignment="1" applyProtection="1">
      <alignment horizontal="right" vertical="center" wrapText="1"/>
      <protection/>
    </xf>
    <xf numFmtId="49" fontId="3" fillId="0" borderId="10" xfId="93" applyNumberFormat="1" applyFont="1" applyFill="1" applyBorder="1" applyAlignment="1" applyProtection="1">
      <alignment horizontal="left" vertical="center" wrapText="1"/>
      <protection/>
    </xf>
    <xf numFmtId="49" fontId="3" fillId="0" borderId="11" xfId="93" applyNumberFormat="1" applyFont="1" applyFill="1" applyBorder="1" applyAlignment="1" applyProtection="1">
      <alignment horizontal="left" vertical="center" wrapText="1"/>
      <protection/>
    </xf>
    <xf numFmtId="0" fontId="3" fillId="0" borderId="0" xfId="93" applyFont="1" applyFill="1" applyAlignment="1">
      <alignment horizontal="center" vertical="center"/>
      <protection/>
    </xf>
    <xf numFmtId="0" fontId="2" fillId="18" borderId="0" xfId="94" applyFill="1" applyAlignment="1">
      <alignment horizontal="center" vertical="center"/>
      <protection/>
    </xf>
    <xf numFmtId="0" fontId="2" fillId="18" borderId="0" xfId="94" applyFill="1">
      <alignment vertical="center"/>
      <protection/>
    </xf>
    <xf numFmtId="0" fontId="7" fillId="18" borderId="0" xfId="94" applyNumberFormat="1" applyFont="1" applyFill="1" applyAlignment="1" applyProtection="1">
      <alignment horizontal="center" vertical="center"/>
      <protection/>
    </xf>
    <xf numFmtId="0" fontId="2" fillId="18" borderId="11" xfId="94" applyNumberFormat="1" applyFont="1" applyFill="1" applyBorder="1" applyAlignment="1" applyProtection="1">
      <alignment horizontal="center" vertical="center" wrapText="1"/>
      <protection/>
    </xf>
    <xf numFmtId="0" fontId="2" fillId="18" borderId="18" xfId="94" applyNumberFormat="1" applyFont="1" applyFill="1" applyBorder="1" applyAlignment="1" applyProtection="1">
      <alignment horizontal="center" vertical="center" wrapText="1"/>
      <protection/>
    </xf>
    <xf numFmtId="0" fontId="3" fillId="18" borderId="19" xfId="94" applyNumberFormat="1" applyFont="1" applyFill="1" applyBorder="1" applyAlignment="1" applyProtection="1">
      <alignment horizontal="center" vertical="center" wrapText="1"/>
      <protection/>
    </xf>
    <xf numFmtId="0" fontId="3" fillId="18" borderId="17" xfId="94" applyNumberFormat="1" applyFont="1" applyFill="1" applyBorder="1" applyAlignment="1" applyProtection="1">
      <alignment horizontal="center" vertical="center" wrapText="1"/>
      <protection/>
    </xf>
    <xf numFmtId="0" fontId="3" fillId="18" borderId="20" xfId="94" applyNumberFormat="1" applyFont="1" applyFill="1" applyBorder="1" applyAlignment="1" applyProtection="1">
      <alignment horizontal="center" vertical="center" wrapText="1"/>
      <protection/>
    </xf>
    <xf numFmtId="0" fontId="3" fillId="18" borderId="9" xfId="94" applyNumberFormat="1" applyFont="1" applyFill="1" applyBorder="1" applyAlignment="1" applyProtection="1">
      <alignment horizontal="center" vertical="center" wrapText="1"/>
      <protection/>
    </xf>
    <xf numFmtId="0" fontId="3" fillId="18" borderId="11" xfId="94" applyNumberFormat="1" applyFont="1" applyFill="1" applyBorder="1" applyAlignment="1" applyProtection="1">
      <alignment horizontal="center" vertical="center" wrapText="1"/>
      <protection/>
    </xf>
    <xf numFmtId="0" fontId="3" fillId="18" borderId="10" xfId="94" applyNumberFormat="1" applyFont="1" applyFill="1" applyBorder="1" applyAlignment="1" applyProtection="1">
      <alignment horizontal="center" vertical="center" wrapText="1"/>
      <protection/>
    </xf>
    <xf numFmtId="0" fontId="3" fillId="18" borderId="12" xfId="94" applyNumberFormat="1" applyFont="1" applyFill="1" applyBorder="1" applyAlignment="1" applyProtection="1">
      <alignment horizontal="center" vertical="center" wrapText="1"/>
      <protection/>
    </xf>
    <xf numFmtId="0" fontId="3" fillId="18" borderId="13" xfId="94" applyNumberFormat="1" applyFont="1" applyFill="1" applyBorder="1" applyAlignment="1" applyProtection="1">
      <alignment horizontal="center" vertical="center" wrapText="1"/>
      <protection/>
    </xf>
    <xf numFmtId="176" fontId="2" fillId="0" borderId="10" xfId="94" applyNumberFormat="1" applyFont="1" applyFill="1" applyBorder="1" applyAlignment="1" applyProtection="1">
      <alignment horizontal="center" vertical="center" wrapText="1"/>
      <protection/>
    </xf>
    <xf numFmtId="176" fontId="2" fillId="0" borderId="11" xfId="94" applyNumberFormat="1" applyFont="1" applyFill="1" applyBorder="1" applyAlignment="1" applyProtection="1">
      <alignment horizontal="center" vertical="center" wrapText="1"/>
      <protection/>
    </xf>
    <xf numFmtId="178" fontId="2" fillId="18" borderId="13" xfId="94" applyNumberFormat="1" applyFont="1" applyFill="1" applyBorder="1" applyAlignment="1" applyProtection="1">
      <alignment horizontal="center" vertical="center" wrapText="1"/>
      <protection/>
    </xf>
    <xf numFmtId="0" fontId="3" fillId="18" borderId="0" xfId="94" applyFont="1" applyFill="1" applyAlignment="1">
      <alignment horizontal="right" vertical="center"/>
      <protection/>
    </xf>
    <xf numFmtId="0" fontId="3" fillId="18" borderId="0" xfId="94" applyFont="1" applyFill="1" applyAlignment="1">
      <alignment horizontal="center" vertical="center"/>
      <protection/>
    </xf>
    <xf numFmtId="0" fontId="2" fillId="18" borderId="21" xfId="94" applyNumberFormat="1" applyFont="1" applyFill="1" applyBorder="1" applyAlignment="1" applyProtection="1">
      <alignment horizontal="center" vertical="center" wrapText="1"/>
      <protection/>
    </xf>
    <xf numFmtId="178" fontId="2" fillId="18" borderId="10" xfId="94" applyNumberFormat="1" applyFont="1" applyFill="1" applyBorder="1" applyAlignment="1" applyProtection="1">
      <alignment horizontal="center" vertical="center" wrapText="1"/>
      <protection/>
    </xf>
    <xf numFmtId="178" fontId="2" fillId="18" borderId="11" xfId="94" applyNumberFormat="1" applyFont="1" applyFill="1" applyBorder="1" applyAlignment="1" applyProtection="1">
      <alignment horizontal="center" vertical="center" wrapText="1"/>
      <protection/>
    </xf>
    <xf numFmtId="0" fontId="0" fillId="18" borderId="0" xfId="0" applyFill="1" applyAlignment="1">
      <alignment horizontal="center"/>
    </xf>
    <xf numFmtId="4" fontId="2" fillId="18" borderId="0" xfId="94" applyNumberFormat="1" applyFont="1" applyFill="1" applyAlignment="1" applyProtection="1">
      <alignment vertical="center"/>
      <protection/>
    </xf>
    <xf numFmtId="0" fontId="7" fillId="18" borderId="0" xfId="0" applyFont="1" applyFill="1" applyAlignment="1">
      <alignment vertical="center"/>
    </xf>
    <xf numFmtId="0" fontId="7" fillId="18" borderId="0" xfId="0" applyFont="1" applyFill="1" applyAlignment="1">
      <alignment horizontal="center" vertical="center"/>
    </xf>
    <xf numFmtId="0" fontId="3" fillId="18" borderId="10" xfId="0" applyFont="1" applyFill="1" applyBorder="1" applyAlignment="1">
      <alignment horizontal="center" vertical="center" wrapText="1"/>
    </xf>
    <xf numFmtId="0" fontId="3" fillId="18" borderId="13" xfId="0" applyFont="1" applyFill="1" applyBorder="1" applyAlignment="1">
      <alignment horizontal="center" vertical="center" wrapText="1"/>
    </xf>
    <xf numFmtId="0" fontId="3" fillId="18" borderId="12" xfId="0" applyFont="1" applyFill="1" applyBorder="1" applyAlignment="1">
      <alignment horizontal="center" vertical="center" wrapText="1"/>
    </xf>
    <xf numFmtId="0" fontId="3" fillId="18" borderId="21" xfId="0" applyFont="1" applyFill="1" applyBorder="1" applyAlignment="1">
      <alignment horizontal="center" vertical="center" wrapText="1"/>
    </xf>
    <xf numFmtId="0" fontId="3" fillId="18" borderId="11" xfId="0" applyFont="1" applyFill="1" applyBorder="1" applyAlignment="1">
      <alignment horizontal="center" vertical="center" wrapText="1"/>
    </xf>
    <xf numFmtId="0" fontId="3" fillId="18" borderId="15" xfId="0" applyFont="1" applyFill="1" applyBorder="1" applyAlignment="1">
      <alignment horizontal="center" vertical="center" wrapText="1"/>
    </xf>
    <xf numFmtId="0" fontId="3" fillId="18" borderId="17" xfId="0" applyFont="1" applyFill="1" applyBorder="1" applyAlignment="1">
      <alignment horizontal="center" vertical="center" wrapText="1"/>
    </xf>
    <xf numFmtId="0" fontId="3" fillId="18" borderId="11" xfId="97" applyNumberFormat="1" applyFont="1" applyFill="1" applyBorder="1" applyAlignment="1" applyProtection="1">
      <alignment horizontal="center" vertical="center" wrapText="1"/>
      <protection/>
    </xf>
    <xf numFmtId="49" fontId="3" fillId="18" borderId="11" xfId="97" applyNumberFormat="1" applyFont="1" applyFill="1" applyBorder="1" applyAlignment="1" applyProtection="1">
      <alignment horizontal="left" vertical="center" wrapText="1"/>
      <protection/>
    </xf>
    <xf numFmtId="0" fontId="3" fillId="18" borderId="0" xfId="0" applyFont="1" applyFill="1" applyAlignment="1">
      <alignment vertical="center"/>
    </xf>
    <xf numFmtId="0" fontId="3" fillId="18" borderId="9" xfId="0" applyFont="1" applyFill="1" applyBorder="1" applyAlignment="1">
      <alignment horizontal="center" vertical="center"/>
    </xf>
    <xf numFmtId="0" fontId="3" fillId="18" borderId="0" xfId="95" applyFont="1" applyFill="1" applyAlignment="1">
      <alignment vertical="center"/>
      <protection/>
    </xf>
    <xf numFmtId="0" fontId="2" fillId="18" borderId="0" xfId="101" applyFill="1" applyAlignment="1">
      <alignment vertical="center"/>
      <protection/>
    </xf>
    <xf numFmtId="0" fontId="2" fillId="18" borderId="0" xfId="101" applyFill="1">
      <alignment vertical="center"/>
      <protection/>
    </xf>
    <xf numFmtId="0" fontId="2" fillId="18" borderId="0" xfId="95" applyFill="1" applyAlignment="1">
      <alignment horizontal="center" vertical="center" wrapText="1"/>
      <protection/>
    </xf>
    <xf numFmtId="0" fontId="2" fillId="18" borderId="0" xfId="95" applyFill="1">
      <alignment vertical="center"/>
      <protection/>
    </xf>
    <xf numFmtId="0" fontId="8" fillId="18" borderId="0" xfId="95" applyNumberFormat="1" applyFont="1" applyFill="1" applyAlignment="1" applyProtection="1">
      <alignment horizontal="center" vertical="center" wrapText="1"/>
      <protection/>
    </xf>
    <xf numFmtId="0" fontId="2" fillId="18" borderId="0" xfId="95" applyNumberFormat="1" applyFont="1" applyFill="1" applyAlignment="1" applyProtection="1">
      <alignment vertical="center"/>
      <protection/>
    </xf>
    <xf numFmtId="0" fontId="3" fillId="18" borderId="11" xfId="95" applyFont="1" applyFill="1" applyBorder="1" applyAlignment="1">
      <alignment horizontal="centerContinuous" vertical="center"/>
      <protection/>
    </xf>
    <xf numFmtId="0" fontId="3" fillId="18" borderId="11" xfId="95" applyNumberFormat="1" applyFont="1" applyFill="1" applyBorder="1" applyAlignment="1" applyProtection="1">
      <alignment horizontal="center" vertical="center" wrapText="1"/>
      <protection/>
    </xf>
    <xf numFmtId="0" fontId="3" fillId="18" borderId="21" xfId="95" applyFont="1" applyFill="1" applyBorder="1" applyAlignment="1">
      <alignment horizontal="center" vertical="center" wrapText="1"/>
      <protection/>
    </xf>
    <xf numFmtId="0" fontId="3" fillId="18" borderId="11" xfId="95" applyNumberFormat="1" applyFont="1" applyFill="1" applyBorder="1" applyAlignment="1" applyProtection="1">
      <alignment horizontal="centerContinuous" vertical="center"/>
      <protection/>
    </xf>
    <xf numFmtId="0" fontId="3" fillId="18" borderId="11" xfId="95" applyNumberFormat="1" applyFont="1" applyFill="1" applyBorder="1" applyAlignment="1" applyProtection="1">
      <alignment horizontal="center" vertical="center"/>
      <protection/>
    </xf>
    <xf numFmtId="0" fontId="3" fillId="18" borderId="15" xfId="95" applyFont="1" applyFill="1" applyBorder="1" applyAlignment="1">
      <alignment horizontal="center" vertical="center" wrapText="1"/>
      <protection/>
    </xf>
    <xf numFmtId="0" fontId="3" fillId="18" borderId="17" xfId="95" applyFont="1" applyFill="1" applyBorder="1" applyAlignment="1">
      <alignment horizontal="center" vertical="center" wrapText="1"/>
      <protection/>
    </xf>
    <xf numFmtId="177" fontId="3" fillId="18" borderId="17" xfId="95" applyNumberFormat="1" applyFont="1" applyFill="1" applyBorder="1" applyAlignment="1">
      <alignment horizontal="center" vertical="center" wrapText="1"/>
      <protection/>
    </xf>
    <xf numFmtId="0" fontId="3" fillId="0" borderId="11" xfId="0" applyNumberFormat="1" applyFont="1" applyFill="1" applyBorder="1" applyAlignment="1">
      <alignment horizontal="left" vertical="center"/>
    </xf>
    <xf numFmtId="0" fontId="3" fillId="18" borderId="11" xfId="97" applyNumberFormat="1" applyFont="1" applyFill="1" applyBorder="1" applyAlignment="1" applyProtection="1">
      <alignment horizontal="left" vertical="center" wrapText="1"/>
      <protection/>
    </xf>
    <xf numFmtId="0" fontId="3" fillId="18" borderId="11" xfId="97" applyFont="1" applyFill="1" applyBorder="1" applyAlignment="1">
      <alignment horizontal="centerContinuous" vertical="center"/>
      <protection/>
    </xf>
    <xf numFmtId="179" fontId="3" fillId="18" borderId="11" xfId="101" applyNumberFormat="1" applyFont="1" applyFill="1" applyBorder="1" applyAlignment="1">
      <alignment horizontal="center" vertical="center"/>
      <protection/>
    </xf>
    <xf numFmtId="0" fontId="2" fillId="18" borderId="0" xfId="95" applyNumberFormat="1" applyFont="1" applyFill="1" applyAlignment="1" applyProtection="1">
      <alignment horizontal="center" vertical="center" wrapText="1"/>
      <protection/>
    </xf>
    <xf numFmtId="0" fontId="2" fillId="18" borderId="9" xfId="95" applyFill="1" applyBorder="1" applyAlignment="1">
      <alignment horizontal="right" vertical="center"/>
      <protection/>
    </xf>
    <xf numFmtId="0" fontId="2" fillId="18" borderId="9" xfId="95" applyFont="1" applyFill="1" applyBorder="1" applyAlignment="1">
      <alignment horizontal="right" vertical="center"/>
      <protection/>
    </xf>
    <xf numFmtId="0" fontId="3" fillId="18" borderId="0" xfId="95" applyFont="1" applyFill="1" applyAlignment="1">
      <alignment horizontal="center" vertical="center"/>
      <protection/>
    </xf>
    <xf numFmtId="177" fontId="2" fillId="18" borderId="11" xfId="101" applyNumberFormat="1" applyFont="1" applyFill="1" applyBorder="1" applyAlignment="1" applyProtection="1">
      <alignment horizontal="right" vertical="center" wrapText="1"/>
      <protection/>
    </xf>
    <xf numFmtId="0" fontId="2" fillId="18" borderId="11" xfId="101" applyFill="1" applyBorder="1" applyAlignment="1">
      <alignment vertical="center"/>
      <protection/>
    </xf>
    <xf numFmtId="0" fontId="2" fillId="18" borderId="11" xfId="101" applyFill="1" applyBorder="1">
      <alignment vertical="center"/>
      <protection/>
    </xf>
    <xf numFmtId="0" fontId="2" fillId="18" borderId="11" xfId="101" applyFont="1" applyFill="1" applyBorder="1" applyAlignment="1">
      <alignment horizontal="centerContinuous" vertical="center"/>
      <protection/>
    </xf>
    <xf numFmtId="49" fontId="3" fillId="18" borderId="11" xfId="0" applyNumberFormat="1" applyFont="1" applyFill="1" applyBorder="1" applyAlignment="1">
      <alignment horizontal="center" vertical="center" wrapText="1"/>
    </xf>
    <xf numFmtId="0" fontId="3" fillId="18" borderId="11" xfId="0" applyNumberFormat="1" applyFont="1" applyFill="1" applyBorder="1" applyAlignment="1">
      <alignment horizontal="center" vertical="center" wrapText="1"/>
    </xf>
    <xf numFmtId="4" fontId="3" fillId="18" borderId="11" xfId="0" applyNumberFormat="1" applyFont="1" applyFill="1" applyBorder="1" applyAlignment="1">
      <alignment horizontal="right" wrapText="1"/>
    </xf>
    <xf numFmtId="0" fontId="3" fillId="18" borderId="0" xfId="0" applyFont="1" applyFill="1" applyAlignment="1">
      <alignment horizontal="right" vertical="center"/>
    </xf>
    <xf numFmtId="0" fontId="3" fillId="18" borderId="9" xfId="0" applyFont="1" applyFill="1" applyBorder="1" applyAlignment="1">
      <alignment horizontal="right" vertical="center"/>
    </xf>
    <xf numFmtId="0" fontId="2" fillId="18" borderId="0" xfId="96" applyFill="1">
      <alignment vertical="center"/>
      <protection/>
    </xf>
    <xf numFmtId="0" fontId="3" fillId="18" borderId="0" xfId="96" applyFont="1" applyFill="1" applyAlignment="1">
      <alignment horizontal="center" vertical="center" wrapText="1"/>
      <protection/>
    </xf>
    <xf numFmtId="0" fontId="7" fillId="18" borderId="0" xfId="96" applyNumberFormat="1" applyFont="1" applyFill="1" applyAlignment="1" applyProtection="1">
      <alignment horizontal="center" vertical="center"/>
      <protection/>
    </xf>
    <xf numFmtId="0" fontId="3" fillId="18" borderId="0" xfId="96" applyFont="1" applyFill="1" applyAlignment="1">
      <alignment horizontal="centerContinuous" vertical="center"/>
      <protection/>
    </xf>
    <xf numFmtId="0" fontId="3" fillId="18" borderId="11" xfId="96" applyNumberFormat="1" applyFont="1" applyFill="1" applyBorder="1" applyAlignment="1" applyProtection="1">
      <alignment horizontal="center" vertical="center" wrapText="1"/>
      <protection/>
    </xf>
    <xf numFmtId="0" fontId="3" fillId="18" borderId="10" xfId="96" applyNumberFormat="1" applyFont="1" applyFill="1" applyBorder="1" applyAlignment="1" applyProtection="1">
      <alignment horizontal="center" vertical="center" wrapText="1"/>
      <protection/>
    </xf>
    <xf numFmtId="0" fontId="3" fillId="18" borderId="22" xfId="96" applyFont="1" applyFill="1" applyBorder="1" applyAlignment="1">
      <alignment horizontal="center" vertical="center" wrapText="1"/>
      <protection/>
    </xf>
    <xf numFmtId="0" fontId="3" fillId="18" borderId="12" xfId="96" applyNumberFormat="1" applyFont="1" applyFill="1" applyBorder="1" applyAlignment="1" applyProtection="1">
      <alignment horizontal="center" vertical="center" wrapText="1"/>
      <protection/>
    </xf>
    <xf numFmtId="0" fontId="3" fillId="18" borderId="19" xfId="96" applyNumberFormat="1" applyFont="1" applyFill="1" applyBorder="1" applyAlignment="1" applyProtection="1">
      <alignment horizontal="center" vertical="center" wrapText="1"/>
      <protection/>
    </xf>
    <xf numFmtId="0" fontId="3" fillId="18" borderId="9" xfId="96" applyNumberFormat="1" applyFont="1" applyFill="1" applyBorder="1" applyAlignment="1" applyProtection="1">
      <alignment horizontal="center" vertical="center" wrapText="1"/>
      <protection/>
    </xf>
    <xf numFmtId="0" fontId="3" fillId="18" borderId="9" xfId="96" applyFont="1" applyFill="1" applyBorder="1" applyAlignment="1">
      <alignment horizontal="center" vertical="center" wrapText="1"/>
      <protection/>
    </xf>
    <xf numFmtId="0" fontId="3" fillId="18" borderId="13" xfId="96" applyNumberFormat="1" applyFont="1" applyFill="1" applyBorder="1" applyAlignment="1" applyProtection="1">
      <alignment horizontal="center" vertical="center" wrapText="1"/>
      <protection/>
    </xf>
    <xf numFmtId="49" fontId="3" fillId="18" borderId="10" xfId="96" applyNumberFormat="1" applyFont="1" applyFill="1" applyBorder="1" applyAlignment="1" applyProtection="1">
      <alignment horizontal="center" vertical="center" wrapText="1"/>
      <protection/>
    </xf>
    <xf numFmtId="49" fontId="3" fillId="18" borderId="11" xfId="96" applyNumberFormat="1" applyFont="1" applyFill="1" applyBorder="1" applyAlignment="1" applyProtection="1">
      <alignment horizontal="center" vertical="center" wrapText="1"/>
      <protection/>
    </xf>
    <xf numFmtId="0" fontId="3" fillId="18" borderId="10" xfId="96" applyNumberFormat="1" applyFont="1" applyFill="1" applyBorder="1" applyAlignment="1" applyProtection="1">
      <alignment horizontal="left" vertical="center" wrapText="1"/>
      <protection/>
    </xf>
    <xf numFmtId="176" fontId="3" fillId="18" borderId="11" xfId="96" applyNumberFormat="1" applyFont="1" applyFill="1" applyBorder="1" applyAlignment="1" applyProtection="1">
      <alignment horizontal="right" vertical="center" wrapText="1"/>
      <protection/>
    </xf>
    <xf numFmtId="176" fontId="3" fillId="18" borderId="13" xfId="96" applyNumberFormat="1" applyFont="1" applyFill="1" applyBorder="1" applyAlignment="1" applyProtection="1">
      <alignment horizontal="right" vertical="center" wrapText="1"/>
      <protection/>
    </xf>
    <xf numFmtId="176" fontId="3" fillId="18" borderId="10" xfId="96" applyNumberFormat="1" applyFont="1" applyFill="1" applyBorder="1" applyAlignment="1" applyProtection="1">
      <alignment horizontal="right" vertical="center" wrapText="1"/>
      <protection/>
    </xf>
    <xf numFmtId="49" fontId="3" fillId="18" borderId="0" xfId="96" applyNumberFormat="1" applyFont="1" applyFill="1" applyAlignment="1">
      <alignment horizontal="center" vertical="center"/>
      <protection/>
    </xf>
    <xf numFmtId="0" fontId="3" fillId="18" borderId="0" xfId="96" applyFont="1" applyFill="1" applyAlignment="1">
      <alignment horizontal="left" vertical="center"/>
      <protection/>
    </xf>
    <xf numFmtId="179" fontId="3" fillId="18" borderId="0" xfId="96" applyNumberFormat="1" applyFont="1" applyFill="1" applyAlignment="1">
      <alignment horizontal="center" vertical="center"/>
      <protection/>
    </xf>
    <xf numFmtId="179" fontId="3" fillId="18" borderId="0" xfId="96" applyNumberFormat="1" applyFont="1" applyFill="1" applyAlignment="1">
      <alignment vertical="center"/>
      <protection/>
    </xf>
    <xf numFmtId="0" fontId="3" fillId="18" borderId="17" xfId="96" applyNumberFormat="1" applyFont="1" applyFill="1" applyBorder="1" applyAlignment="1" applyProtection="1">
      <alignment horizontal="center" vertical="center" wrapText="1"/>
      <protection/>
    </xf>
    <xf numFmtId="0" fontId="3" fillId="18" borderId="11" xfId="99" applyNumberFormat="1" applyFont="1" applyFill="1" applyBorder="1" applyAlignment="1" applyProtection="1">
      <alignment horizontal="center" vertical="center" wrapText="1"/>
      <protection/>
    </xf>
    <xf numFmtId="0" fontId="2" fillId="18" borderId="0" xfId="96" applyFont="1" applyFill="1" applyAlignment="1">
      <alignment horizontal="right" vertical="center" wrapText="1"/>
      <protection/>
    </xf>
    <xf numFmtId="0" fontId="2" fillId="18" borderId="9" xfId="96" applyFont="1" applyFill="1" applyBorder="1" applyAlignment="1">
      <alignment horizontal="left" vertical="center" wrapText="1"/>
      <protection/>
    </xf>
    <xf numFmtId="0" fontId="3" fillId="18" borderId="9" xfId="96" applyNumberFormat="1" applyFont="1" applyFill="1" applyBorder="1" applyAlignment="1" applyProtection="1">
      <alignment horizontal="right" vertical="center"/>
      <protection/>
    </xf>
    <xf numFmtId="0" fontId="3" fillId="18" borderId="0" xfId="96" applyFont="1" applyFill="1" applyAlignment="1">
      <alignment vertical="center"/>
      <protection/>
    </xf>
    <xf numFmtId="0" fontId="2" fillId="18" borderId="12" xfId="96" applyFont="1" applyFill="1" applyBorder="1" applyAlignment="1">
      <alignment horizontal="center" vertical="center" wrapText="1"/>
      <protection/>
    </xf>
    <xf numFmtId="0" fontId="2" fillId="18" borderId="11" xfId="96" applyFont="1" applyFill="1" applyBorder="1" applyAlignment="1">
      <alignment horizontal="center" vertical="center" wrapText="1"/>
      <protection/>
    </xf>
    <xf numFmtId="176" fontId="2" fillId="18" borderId="10" xfId="96" applyNumberFormat="1" applyFont="1" applyFill="1" applyBorder="1" applyAlignment="1" applyProtection="1">
      <alignment horizontal="right" vertical="center" wrapText="1"/>
      <protection/>
    </xf>
    <xf numFmtId="176" fontId="2" fillId="18" borderId="11" xfId="96" applyNumberFormat="1" applyFont="1" applyFill="1" applyBorder="1" applyAlignment="1" applyProtection="1">
      <alignment horizontal="right" vertical="center" wrapText="1"/>
      <protection/>
    </xf>
    <xf numFmtId="0" fontId="2" fillId="18" borderId="0" xfId="96" applyFont="1" applyFill="1" applyAlignment="1">
      <alignment horizontal="centerContinuous" vertical="center"/>
      <protection/>
    </xf>
    <xf numFmtId="4" fontId="3" fillId="18" borderId="11" xfId="0" applyNumberFormat="1" applyFont="1" applyFill="1" applyBorder="1" applyAlignment="1">
      <alignment wrapText="1"/>
    </xf>
    <xf numFmtId="0" fontId="2" fillId="18" borderId="0" xfId="98" applyFill="1">
      <alignment vertical="center"/>
      <protection/>
    </xf>
    <xf numFmtId="0" fontId="3" fillId="18" borderId="0" xfId="98" applyFont="1" applyFill="1" applyAlignment="1">
      <alignment horizontal="center" vertical="center" wrapText="1"/>
      <protection/>
    </xf>
    <xf numFmtId="0" fontId="7" fillId="18" borderId="0" xfId="98" applyNumberFormat="1" applyFont="1" applyFill="1" applyAlignment="1" applyProtection="1">
      <alignment horizontal="center" vertical="center"/>
      <protection/>
    </xf>
    <xf numFmtId="0" fontId="3" fillId="18" borderId="0" xfId="98" applyFont="1" applyFill="1" applyAlignment="1">
      <alignment horizontal="centerContinuous" vertical="center"/>
      <protection/>
    </xf>
    <xf numFmtId="0" fontId="3" fillId="18" borderId="23" xfId="98" applyFont="1" applyFill="1" applyBorder="1" applyAlignment="1">
      <alignment horizontal="center" vertical="center"/>
      <protection/>
    </xf>
    <xf numFmtId="0" fontId="3" fillId="18" borderId="22" xfId="98" applyFont="1" applyFill="1" applyBorder="1" applyAlignment="1">
      <alignment horizontal="center" vertical="center"/>
      <protection/>
    </xf>
    <xf numFmtId="0" fontId="3" fillId="18" borderId="18" xfId="98" applyFont="1" applyFill="1" applyBorder="1" applyAlignment="1">
      <alignment horizontal="center" vertical="center"/>
      <protection/>
    </xf>
    <xf numFmtId="0" fontId="3" fillId="18" borderId="11" xfId="98" applyNumberFormat="1" applyFont="1" applyFill="1" applyBorder="1" applyAlignment="1" applyProtection="1">
      <alignment horizontal="center" vertical="center" wrapText="1"/>
      <protection/>
    </xf>
    <xf numFmtId="0" fontId="3" fillId="18" borderId="11" xfId="98" applyFont="1" applyFill="1" applyBorder="1" applyAlignment="1">
      <alignment horizontal="center" vertical="center" wrapText="1"/>
      <protection/>
    </xf>
    <xf numFmtId="0" fontId="3" fillId="18" borderId="11" xfId="98" applyFont="1" applyFill="1" applyBorder="1" applyAlignment="1">
      <alignment horizontal="centerContinuous" vertical="center"/>
      <protection/>
    </xf>
    <xf numFmtId="0" fontId="3" fillId="18" borderId="19" xfId="98" applyNumberFormat="1" applyFont="1" applyFill="1" applyBorder="1" applyAlignment="1" applyProtection="1">
      <alignment horizontal="center" vertical="center"/>
      <protection/>
    </xf>
    <xf numFmtId="0" fontId="3" fillId="18" borderId="17" xfId="98" applyNumberFormat="1" applyFont="1" applyFill="1" applyBorder="1" applyAlignment="1" applyProtection="1">
      <alignment horizontal="center" vertical="center" wrapText="1"/>
      <protection/>
    </xf>
    <xf numFmtId="0" fontId="3" fillId="18" borderId="10" xfId="98" applyNumberFormat="1" applyFont="1" applyFill="1" applyBorder="1" applyAlignment="1" applyProtection="1">
      <alignment horizontal="center" vertical="center"/>
      <protection/>
    </xf>
    <xf numFmtId="49" fontId="3" fillId="18" borderId="10" xfId="98" applyNumberFormat="1" applyFont="1" applyFill="1" applyBorder="1" applyAlignment="1" applyProtection="1">
      <alignment horizontal="center" vertical="center" wrapText="1"/>
      <protection/>
    </xf>
    <xf numFmtId="49" fontId="3" fillId="18" borderId="11" xfId="98" applyNumberFormat="1" applyFont="1" applyFill="1" applyBorder="1" applyAlignment="1" applyProtection="1">
      <alignment horizontal="center" vertical="center" wrapText="1"/>
      <protection/>
    </xf>
    <xf numFmtId="0" fontId="3" fillId="18" borderId="11" xfId="98" applyNumberFormat="1" applyFont="1" applyFill="1" applyBorder="1" applyAlignment="1" applyProtection="1">
      <alignment horizontal="left" vertical="center" wrapText="1"/>
      <protection/>
    </xf>
    <xf numFmtId="176" fontId="3" fillId="18" borderId="11" xfId="98" applyNumberFormat="1" applyFont="1" applyFill="1" applyBorder="1" applyAlignment="1" applyProtection="1">
      <alignment horizontal="right" vertical="center" wrapText="1"/>
      <protection/>
    </xf>
    <xf numFmtId="49" fontId="3" fillId="18" borderId="0" xfId="98" applyNumberFormat="1" applyFont="1" applyFill="1" applyAlignment="1">
      <alignment horizontal="center" vertical="center"/>
      <protection/>
    </xf>
    <xf numFmtId="0" fontId="3" fillId="18" borderId="0" xfId="98" applyFont="1" applyFill="1" applyAlignment="1">
      <alignment horizontal="left" vertical="center"/>
      <protection/>
    </xf>
    <xf numFmtId="179" fontId="3" fillId="18" borderId="0" xfId="98" applyNumberFormat="1" applyFont="1" applyFill="1" applyAlignment="1">
      <alignment horizontal="center" vertical="center"/>
      <protection/>
    </xf>
    <xf numFmtId="179" fontId="3" fillId="18" borderId="0" xfId="98" applyNumberFormat="1" applyFont="1" applyFill="1" applyAlignment="1">
      <alignment vertical="center"/>
      <protection/>
    </xf>
    <xf numFmtId="0" fontId="3" fillId="18" borderId="11" xfId="98" applyNumberFormat="1" applyFont="1" applyFill="1" applyBorder="1" applyAlignment="1" applyProtection="1">
      <alignment horizontal="center" vertical="center"/>
      <protection/>
    </xf>
    <xf numFmtId="0" fontId="2" fillId="18" borderId="0" xfId="98" applyFont="1" applyFill="1" applyAlignment="1">
      <alignment horizontal="right" vertical="center" wrapText="1"/>
      <protection/>
    </xf>
    <xf numFmtId="0" fontId="2" fillId="18" borderId="9" xfId="98" applyFont="1" applyFill="1" applyBorder="1" applyAlignment="1">
      <alignment horizontal="left" vertical="center" wrapText="1"/>
      <protection/>
    </xf>
    <xf numFmtId="0" fontId="3" fillId="18" borderId="9" xfId="98" applyNumberFormat="1" applyFont="1" applyFill="1" applyBorder="1" applyAlignment="1" applyProtection="1">
      <alignment horizontal="right" vertical="center"/>
      <protection/>
    </xf>
    <xf numFmtId="0" fontId="3" fillId="18" borderId="0" xfId="98" applyFont="1" applyFill="1" applyAlignment="1">
      <alignment vertical="center"/>
      <protection/>
    </xf>
    <xf numFmtId="0" fontId="2" fillId="18" borderId="11" xfId="98" applyFont="1" applyFill="1" applyBorder="1" applyAlignment="1">
      <alignment horizontal="center" vertical="center" wrapText="1"/>
      <protection/>
    </xf>
    <xf numFmtId="0" fontId="2" fillId="18" borderId="11" xfId="98" applyFont="1" applyFill="1" applyBorder="1" applyAlignment="1" applyProtection="1">
      <alignment horizontal="center" vertical="center" wrapText="1"/>
      <protection locked="0"/>
    </xf>
    <xf numFmtId="176" fontId="2" fillId="18" borderId="11" xfId="98" applyNumberFormat="1" applyFont="1" applyFill="1" applyBorder="1" applyAlignment="1" applyProtection="1">
      <alignment horizontal="right" vertical="center" wrapText="1"/>
      <protection/>
    </xf>
    <xf numFmtId="0" fontId="2" fillId="18" borderId="0" xfId="98" applyFont="1" applyFill="1" applyAlignment="1">
      <alignment horizontal="centerContinuous" vertical="center"/>
      <protection/>
    </xf>
    <xf numFmtId="0" fontId="2" fillId="18" borderId="0" xfId="81" applyFill="1">
      <alignment vertical="center"/>
      <protection/>
    </xf>
    <xf numFmtId="0" fontId="3" fillId="18" borderId="0" xfId="81" applyFont="1" applyFill="1" applyAlignment="1">
      <alignment horizontal="right" vertical="center" wrapText="1"/>
      <protection/>
    </xf>
    <xf numFmtId="0" fontId="7" fillId="18" borderId="0" xfId="81" applyNumberFormat="1" applyFont="1" applyFill="1" applyAlignment="1" applyProtection="1">
      <alignment horizontal="center" vertical="center" wrapText="1"/>
      <protection/>
    </xf>
    <xf numFmtId="0" fontId="3" fillId="18" borderId="0" xfId="81" applyFont="1" applyFill="1" applyAlignment="1">
      <alignment horizontal="left" vertical="center" wrapText="1"/>
      <protection/>
    </xf>
    <xf numFmtId="0" fontId="3" fillId="18" borderId="9" xfId="81" applyFont="1" applyFill="1" applyBorder="1" applyAlignment="1">
      <alignment horizontal="left" vertical="center" wrapText="1"/>
      <protection/>
    </xf>
    <xf numFmtId="0" fontId="3" fillId="18" borderId="10" xfId="81" applyFont="1" applyFill="1" applyBorder="1" applyAlignment="1">
      <alignment horizontal="center" vertical="center" wrapText="1"/>
      <protection/>
    </xf>
    <xf numFmtId="0" fontId="3" fillId="18" borderId="13" xfId="81" applyFont="1" applyFill="1" applyBorder="1" applyAlignment="1">
      <alignment horizontal="center" vertical="center" wrapText="1"/>
      <protection/>
    </xf>
    <xf numFmtId="0" fontId="3" fillId="18" borderId="12" xfId="81" applyFont="1" applyFill="1" applyBorder="1" applyAlignment="1">
      <alignment horizontal="center" vertical="center" wrapText="1"/>
      <protection/>
    </xf>
    <xf numFmtId="0" fontId="3" fillId="18" borderId="11" xfId="81" applyFont="1" applyFill="1" applyBorder="1" applyAlignment="1">
      <alignment horizontal="center" vertical="center" wrapText="1"/>
      <protection/>
    </xf>
    <xf numFmtId="49" fontId="3" fillId="18" borderId="11" xfId="81" applyNumberFormat="1" applyFont="1" applyFill="1" applyBorder="1" applyAlignment="1" applyProtection="1">
      <alignment horizontal="center" vertical="center" wrapText="1"/>
      <protection/>
    </xf>
    <xf numFmtId="0" fontId="3" fillId="18" borderId="11" xfId="81" applyNumberFormat="1" applyFont="1" applyFill="1" applyBorder="1" applyAlignment="1" applyProtection="1">
      <alignment horizontal="center" vertical="center" wrapText="1"/>
      <protection/>
    </xf>
    <xf numFmtId="0" fontId="3" fillId="18" borderId="17" xfId="81" applyFont="1" applyFill="1" applyBorder="1" applyAlignment="1">
      <alignment horizontal="center" vertical="center" wrapText="1"/>
      <protection/>
    </xf>
    <xf numFmtId="0" fontId="3" fillId="18" borderId="10" xfId="81" applyNumberFormat="1" applyFont="1" applyFill="1" applyBorder="1" applyAlignment="1" applyProtection="1">
      <alignment horizontal="left" vertical="center"/>
      <protection/>
    </xf>
    <xf numFmtId="49" fontId="3" fillId="18" borderId="11" xfId="81" applyNumberFormat="1" applyFont="1" applyFill="1" applyBorder="1" applyAlignment="1" applyProtection="1">
      <alignment horizontal="left" vertical="center"/>
      <protection/>
    </xf>
    <xf numFmtId="176" fontId="3" fillId="18" borderId="13" xfId="81" applyNumberFormat="1" applyFont="1" applyFill="1" applyBorder="1" applyAlignment="1" applyProtection="1">
      <alignment horizontal="right" vertical="center" wrapText="1"/>
      <protection/>
    </xf>
    <xf numFmtId="176" fontId="3" fillId="18" borderId="11" xfId="81" applyNumberFormat="1" applyFont="1" applyFill="1" applyBorder="1" applyAlignment="1" applyProtection="1">
      <alignment horizontal="right" vertical="center" wrapText="1"/>
      <protection/>
    </xf>
    <xf numFmtId="0" fontId="3" fillId="18" borderId="0" xfId="81" applyFont="1" applyFill="1" applyAlignment="1">
      <alignment horizontal="centerContinuous" vertical="center"/>
      <protection/>
    </xf>
    <xf numFmtId="0" fontId="3" fillId="18" borderId="0" xfId="81" applyNumberFormat="1" applyFont="1" applyFill="1" applyAlignment="1" applyProtection="1">
      <alignment vertical="center" wrapText="1"/>
      <protection/>
    </xf>
    <xf numFmtId="0" fontId="3" fillId="18" borderId="0" xfId="81" applyNumberFormat="1" applyFont="1" applyFill="1" applyAlignment="1" applyProtection="1">
      <alignment horizontal="right" vertical="center"/>
      <protection/>
    </xf>
    <xf numFmtId="0" fontId="3" fillId="18" borderId="9" xfId="81" applyNumberFormat="1" applyFont="1" applyFill="1" applyBorder="1" applyAlignment="1" applyProtection="1">
      <alignment wrapText="1"/>
      <protection/>
    </xf>
    <xf numFmtId="0" fontId="3" fillId="18" borderId="9" xfId="81" applyNumberFormat="1" applyFont="1" applyFill="1" applyBorder="1" applyAlignment="1" applyProtection="1">
      <alignment horizontal="right" vertical="center" wrapText="1"/>
      <protection/>
    </xf>
    <xf numFmtId="0" fontId="3" fillId="18" borderId="19" xfId="81" applyFont="1" applyFill="1" applyBorder="1" applyAlignment="1">
      <alignment horizontal="center" vertical="center" wrapText="1"/>
      <protection/>
    </xf>
    <xf numFmtId="0" fontId="3" fillId="18" borderId="10" xfId="81" applyNumberFormat="1" applyFont="1" applyFill="1" applyBorder="1" applyAlignment="1" applyProtection="1">
      <alignment horizontal="center" vertical="center" wrapText="1"/>
      <protection/>
    </xf>
    <xf numFmtId="0" fontId="3" fillId="18" borderId="11" xfId="81" applyNumberFormat="1" applyFont="1" applyFill="1" applyBorder="1" applyAlignment="1" applyProtection="1">
      <alignment horizontal="center" vertical="center"/>
      <protection/>
    </xf>
    <xf numFmtId="176" fontId="3" fillId="18" borderId="10" xfId="81" applyNumberFormat="1" applyFont="1" applyFill="1" applyBorder="1" applyAlignment="1" applyProtection="1">
      <alignment horizontal="right" vertical="center" wrapText="1"/>
      <protection/>
    </xf>
    <xf numFmtId="176" fontId="2" fillId="18" borderId="13" xfId="81" applyNumberFormat="1" applyFont="1" applyFill="1" applyBorder="1" applyAlignment="1" applyProtection="1">
      <alignment horizontal="right" vertical="center" wrapText="1"/>
      <protection/>
    </xf>
    <xf numFmtId="180" fontId="3" fillId="18" borderId="0" xfId="81" applyNumberFormat="1" applyFont="1" applyFill="1" applyAlignment="1" applyProtection="1">
      <alignment horizontal="centerContinuous" vertical="center"/>
      <protection/>
    </xf>
    <xf numFmtId="0" fontId="0" fillId="18" borderId="0" xfId="0" applyFill="1" applyAlignment="1">
      <alignment vertical="center" wrapText="1"/>
    </xf>
    <xf numFmtId="0" fontId="7" fillId="18" borderId="0" xfId="0" applyFont="1" applyFill="1" applyAlignment="1">
      <alignment horizontal="center" vertical="center" wrapText="1"/>
    </xf>
    <xf numFmtId="0" fontId="3" fillId="18" borderId="0" xfId="0" applyFont="1" applyFill="1" applyAlignment="1">
      <alignment horizontal="right" vertical="center" wrapText="1"/>
    </xf>
    <xf numFmtId="0" fontId="3" fillId="18" borderId="9" xfId="0" applyFont="1" applyFill="1" applyBorder="1" applyAlignment="1">
      <alignment horizontal="right" vertical="center" wrapText="1"/>
    </xf>
    <xf numFmtId="0" fontId="2" fillId="18" borderId="0" xfId="100" applyFill="1" applyAlignment="1">
      <alignment vertical="center"/>
      <protection/>
    </xf>
    <xf numFmtId="0" fontId="2" fillId="18" borderId="0" xfId="100" applyFill="1">
      <alignment vertical="center"/>
      <protection/>
    </xf>
    <xf numFmtId="0" fontId="3" fillId="18" borderId="0" xfId="90" applyFont="1" applyFill="1" applyAlignment="1">
      <alignment horizontal="center" vertical="center"/>
      <protection/>
    </xf>
    <xf numFmtId="0" fontId="3" fillId="18" borderId="0" xfId="90" applyFont="1" applyFill="1" applyAlignment="1">
      <alignment horizontal="centerContinuous" vertical="center"/>
      <protection/>
    </xf>
    <xf numFmtId="0" fontId="2" fillId="18" borderId="0" xfId="90" applyFill="1">
      <alignment vertical="center"/>
      <protection/>
    </xf>
    <xf numFmtId="0" fontId="7" fillId="18" borderId="0" xfId="90" applyNumberFormat="1" applyFont="1" applyFill="1" applyAlignment="1" applyProtection="1">
      <alignment horizontal="center" vertical="center" wrapText="1"/>
      <protection/>
    </xf>
    <xf numFmtId="0" fontId="3" fillId="18" borderId="11" xfId="90" applyFont="1" applyFill="1" applyBorder="1" applyAlignment="1">
      <alignment horizontal="center" vertical="center" wrapText="1"/>
      <protection/>
    </xf>
    <xf numFmtId="0" fontId="3" fillId="18" borderId="11" xfId="90" applyNumberFormat="1" applyFont="1" applyFill="1" applyBorder="1" applyAlignment="1" applyProtection="1">
      <alignment horizontal="center" vertical="center" wrapText="1"/>
      <protection/>
    </xf>
    <xf numFmtId="0" fontId="3" fillId="18" borderId="11" xfId="90" applyNumberFormat="1" applyFont="1" applyFill="1" applyBorder="1" applyAlignment="1" applyProtection="1">
      <alignment horizontal="center" vertical="center"/>
      <protection/>
    </xf>
    <xf numFmtId="0" fontId="3" fillId="18" borderId="10" xfId="90" applyNumberFormat="1" applyFont="1" applyFill="1" applyBorder="1" applyAlignment="1" applyProtection="1">
      <alignment horizontal="center" vertical="center" wrapText="1"/>
      <protection/>
    </xf>
    <xf numFmtId="0" fontId="3" fillId="18" borderId="0" xfId="90" applyFont="1" applyFill="1" applyAlignment="1">
      <alignment horizontal="right" vertical="center"/>
      <protection/>
    </xf>
    <xf numFmtId="0" fontId="3" fillId="18" borderId="9" xfId="90" applyNumberFormat="1" applyFont="1" applyFill="1" applyBorder="1" applyAlignment="1" applyProtection="1">
      <alignment horizontal="right" vertical="center"/>
      <protection/>
    </xf>
    <xf numFmtId="0" fontId="3" fillId="18" borderId="0" xfId="100" applyFont="1" applyFill="1" applyAlignment="1">
      <alignment horizontal="center" vertical="center"/>
      <protection/>
    </xf>
    <xf numFmtId="0" fontId="3" fillId="18" borderId="0" xfId="100" applyFont="1" applyFill="1" applyBorder="1" applyAlignment="1">
      <alignment horizontal="center" vertical="center"/>
      <protection/>
    </xf>
    <xf numFmtId="0" fontId="3" fillId="18" borderId="0" xfId="90" applyFont="1" applyFill="1" applyBorder="1" applyAlignment="1">
      <alignment horizontal="center" vertical="center"/>
      <protection/>
    </xf>
    <xf numFmtId="0" fontId="3" fillId="18" borderId="0" xfId="100" applyFont="1" applyFill="1" applyAlignment="1">
      <alignment horizontal="centerContinuous" vertical="center"/>
      <protection/>
    </xf>
    <xf numFmtId="181" fontId="3" fillId="18" borderId="17" xfId="0" applyNumberFormat="1" applyFont="1" applyFill="1" applyBorder="1" applyAlignment="1">
      <alignment horizontal="center" vertical="center" wrapText="1"/>
    </xf>
    <xf numFmtId="0" fontId="3" fillId="18" borderId="0" xfId="0" applyFont="1" applyFill="1" applyAlignment="1">
      <alignment horizontal="right"/>
    </xf>
    <xf numFmtId="0" fontId="3" fillId="18" borderId="9" xfId="0" applyFont="1" applyFill="1" applyBorder="1" applyAlignment="1">
      <alignment horizontal="right"/>
    </xf>
    <xf numFmtId="176" fontId="0" fillId="18" borderId="0" xfId="0" applyNumberFormat="1" applyFill="1" applyAlignment="1">
      <alignment/>
    </xf>
    <xf numFmtId="0" fontId="3" fillId="18" borderId="0" xfId="97" applyFont="1" applyFill="1" applyAlignment="1">
      <alignment horizontal="centerContinuous" vertical="center"/>
      <protection/>
    </xf>
    <xf numFmtId="0" fontId="3" fillId="18" borderId="0" xfId="91" applyFont="1" applyFill="1" applyAlignment="1">
      <alignment horizontal="centerContinuous" vertical="center"/>
      <protection/>
    </xf>
    <xf numFmtId="0" fontId="3" fillId="18" borderId="0" xfId="91" applyFont="1" applyFill="1" applyAlignment="1">
      <alignment horizontal="right" vertical="center" wrapText="1"/>
      <protection/>
    </xf>
    <xf numFmtId="0" fontId="7" fillId="18" borderId="0" xfId="91" applyNumberFormat="1" applyFont="1" applyFill="1" applyAlignment="1" applyProtection="1">
      <alignment horizontal="center" vertical="center"/>
      <protection/>
    </xf>
    <xf numFmtId="0" fontId="3" fillId="18" borderId="9" xfId="91" applyFont="1" applyFill="1" applyBorder="1" applyAlignment="1">
      <alignment horizontal="centerContinuous" vertical="center" wrapText="1"/>
      <protection/>
    </xf>
    <xf numFmtId="0" fontId="3" fillId="18" borderId="0" xfId="91" applyFont="1" applyFill="1" applyAlignment="1">
      <alignment horizontal="left" vertical="center" wrapText="1"/>
      <protection/>
    </xf>
    <xf numFmtId="0" fontId="3" fillId="18" borderId="11" xfId="91" applyFont="1" applyFill="1" applyBorder="1" applyAlignment="1">
      <alignment horizontal="center" vertical="center" wrapText="1"/>
      <protection/>
    </xf>
    <xf numFmtId="0" fontId="3" fillId="18" borderId="11" xfId="91" applyNumberFormat="1" applyFont="1" applyFill="1" applyBorder="1" applyAlignment="1" applyProtection="1">
      <alignment horizontal="center" vertical="center" wrapText="1"/>
      <protection/>
    </xf>
    <xf numFmtId="176" fontId="3" fillId="18" borderId="11" xfId="91" applyNumberFormat="1" applyFont="1" applyFill="1" applyBorder="1" applyAlignment="1" applyProtection="1">
      <alignment horizontal="center" vertical="center" wrapText="1"/>
      <protection/>
    </xf>
    <xf numFmtId="176" fontId="3" fillId="18" borderId="11" xfId="97" applyNumberFormat="1" applyFont="1" applyFill="1" applyBorder="1" applyAlignment="1" applyProtection="1">
      <alignment horizontal="center" vertical="center" wrapText="1"/>
      <protection/>
    </xf>
    <xf numFmtId="176" fontId="3" fillId="18" borderId="11" xfId="97" applyNumberFormat="1" applyFont="1" applyFill="1" applyBorder="1" applyAlignment="1" applyProtection="1">
      <alignment horizontal="right" vertical="center" wrapText="1"/>
      <protection/>
    </xf>
    <xf numFmtId="0" fontId="3" fillId="18" borderId="0" xfId="91" applyNumberFormat="1" applyFont="1" applyFill="1" applyAlignment="1" applyProtection="1">
      <alignment horizontal="right" vertical="center" wrapText="1"/>
      <protection/>
    </xf>
    <xf numFmtId="0" fontId="3" fillId="18" borderId="9" xfId="91" applyNumberFormat="1" applyFont="1" applyFill="1" applyBorder="1" applyAlignment="1" applyProtection="1">
      <alignment horizontal="right" vertical="center" wrapText="1"/>
      <protection/>
    </xf>
    <xf numFmtId="0" fontId="7" fillId="18" borderId="0" xfId="0" applyFont="1" applyFill="1" applyAlignment="1">
      <alignment horizontal="center"/>
    </xf>
    <xf numFmtId="0" fontId="3" fillId="18" borderId="11" xfId="0" applyFont="1" applyFill="1" applyBorder="1" applyAlignment="1">
      <alignment horizontal="center" vertical="center"/>
    </xf>
    <xf numFmtId="0" fontId="3" fillId="0" borderId="11" xfId="0" applyFont="1" applyFill="1" applyBorder="1" applyAlignment="1">
      <alignment horizontal="center" vertical="center" wrapText="1"/>
    </xf>
    <xf numFmtId="49" fontId="3" fillId="18" borderId="11" xfId="77" applyNumberFormat="1" applyFont="1" applyFill="1" applyBorder="1" applyAlignment="1" applyProtection="1">
      <alignment horizontal="center" vertical="center" wrapText="1"/>
      <protection/>
    </xf>
    <xf numFmtId="4" fontId="3" fillId="18" borderId="11" xfId="0" applyNumberFormat="1" applyFont="1" applyFill="1" applyBorder="1" applyAlignment="1">
      <alignment horizontal="center" vertical="center" wrapText="1"/>
    </xf>
    <xf numFmtId="4" fontId="3" fillId="18" borderId="11" xfId="0" applyNumberFormat="1" applyFont="1" applyFill="1" applyBorder="1" applyAlignment="1">
      <alignment horizontal="right" vertical="center" wrapText="1"/>
    </xf>
    <xf numFmtId="0" fontId="3" fillId="18" borderId="0" xfId="39" applyFont="1" applyFill="1" applyAlignment="1">
      <alignment horizontal="centerContinuous" vertical="center"/>
      <protection/>
    </xf>
    <xf numFmtId="0" fontId="2" fillId="18" borderId="0" xfId="39" applyFill="1">
      <alignment vertical="center"/>
      <protection/>
    </xf>
    <xf numFmtId="0" fontId="3" fillId="18" borderId="0" xfId="39" applyFont="1" applyFill="1" applyAlignment="1">
      <alignment horizontal="right" vertical="center" wrapText="1"/>
      <protection/>
    </xf>
    <xf numFmtId="0" fontId="7" fillId="18" borderId="0" xfId="39" applyNumberFormat="1" applyFont="1" applyFill="1" applyAlignment="1" applyProtection="1">
      <alignment horizontal="center" vertical="center" wrapText="1"/>
      <protection/>
    </xf>
    <xf numFmtId="0" fontId="3" fillId="18" borderId="9" xfId="39" applyFont="1" applyFill="1" applyBorder="1" applyAlignment="1">
      <alignment horizontal="centerContinuous" vertical="center" wrapText="1"/>
      <protection/>
    </xf>
    <xf numFmtId="0" fontId="3" fillId="18" borderId="0" xfId="39" applyFont="1" applyFill="1" applyAlignment="1">
      <alignment horizontal="left" vertical="center" wrapText="1"/>
      <protection/>
    </xf>
    <xf numFmtId="0" fontId="3" fillId="18" borderId="11" xfId="39" applyFont="1" applyFill="1" applyBorder="1" applyAlignment="1">
      <alignment horizontal="center" vertical="center" wrapText="1"/>
      <protection/>
    </xf>
    <xf numFmtId="0" fontId="3" fillId="18" borderId="11" xfId="39" applyNumberFormat="1" applyFont="1" applyFill="1" applyBorder="1" applyAlignment="1" applyProtection="1">
      <alignment horizontal="center" vertical="center" wrapText="1"/>
      <protection/>
    </xf>
    <xf numFmtId="0" fontId="3" fillId="18" borderId="11" xfId="39" applyNumberFormat="1" applyFont="1" applyFill="1" applyBorder="1" applyAlignment="1" applyProtection="1">
      <alignment horizontal="center" vertical="center"/>
      <protection/>
    </xf>
    <xf numFmtId="0" fontId="3" fillId="18" borderId="11" xfId="77" applyFont="1" applyFill="1" applyBorder="1" applyAlignment="1">
      <alignment horizontal="center" vertical="center" wrapText="1"/>
      <protection/>
    </xf>
    <xf numFmtId="176" fontId="3" fillId="18" borderId="11" xfId="39" applyNumberFormat="1" applyFont="1" applyFill="1" applyBorder="1" applyAlignment="1" applyProtection="1">
      <alignment horizontal="center" vertical="center" wrapText="1"/>
      <protection/>
    </xf>
    <xf numFmtId="176" fontId="3" fillId="18" borderId="11" xfId="104" applyNumberFormat="1" applyFont="1" applyFill="1" applyBorder="1" applyAlignment="1" applyProtection="1">
      <alignment horizontal="right" vertical="center" wrapText="1"/>
      <protection/>
    </xf>
    <xf numFmtId="0" fontId="2" fillId="18" borderId="11" xfId="108" applyFont="1" applyFill="1" applyBorder="1" applyAlignment="1">
      <alignment horizontal="center" vertical="center" wrapText="1"/>
      <protection/>
    </xf>
    <xf numFmtId="0" fontId="2" fillId="18" borderId="21" xfId="108" applyFont="1" applyFill="1" applyBorder="1" applyAlignment="1">
      <alignment horizontal="center" vertical="center" wrapText="1"/>
      <protection/>
    </xf>
    <xf numFmtId="0" fontId="2" fillId="18" borderId="15" xfId="108" applyFont="1" applyFill="1" applyBorder="1" applyAlignment="1">
      <alignment horizontal="center" vertical="center" wrapText="1"/>
      <protection/>
    </xf>
    <xf numFmtId="0" fontId="2" fillId="18" borderId="17" xfId="108" applyFont="1" applyFill="1" applyBorder="1" applyAlignment="1">
      <alignment horizontal="center" vertical="center" wrapText="1"/>
      <protection/>
    </xf>
    <xf numFmtId="0" fontId="3" fillId="18" borderId="0" xfId="39" applyNumberFormat="1" applyFont="1" applyFill="1" applyAlignment="1" applyProtection="1">
      <alignment horizontal="right" vertical="center" wrapText="1"/>
      <protection/>
    </xf>
    <xf numFmtId="0" fontId="3" fillId="18" borderId="0" xfId="39" applyNumberFormat="1" applyFont="1" applyFill="1" applyAlignment="1" applyProtection="1">
      <alignment vertical="center" wrapText="1"/>
      <protection/>
    </xf>
    <xf numFmtId="0" fontId="3" fillId="18" borderId="9" xfId="39" applyNumberFormat="1" applyFont="1" applyFill="1" applyBorder="1" applyAlignment="1" applyProtection="1">
      <alignment horizontal="right" vertical="center" wrapText="1"/>
      <protection/>
    </xf>
    <xf numFmtId="0" fontId="3" fillId="18" borderId="0" xfId="39" applyNumberFormat="1" applyFont="1" applyFill="1" applyAlignment="1" applyProtection="1">
      <alignment horizontal="center" wrapText="1"/>
      <protection/>
    </xf>
    <xf numFmtId="177" fontId="3" fillId="18" borderId="0" xfId="104" applyNumberFormat="1" applyFont="1" applyFill="1" applyAlignment="1">
      <alignment horizontal="right" vertical="center"/>
      <protection/>
    </xf>
    <xf numFmtId="0" fontId="3" fillId="18" borderId="0" xfId="104" applyFont="1" applyFill="1" applyAlignment="1">
      <alignment horizontal="centerContinuous" vertical="center"/>
      <protection/>
    </xf>
    <xf numFmtId="0" fontId="3" fillId="18" borderId="0" xfId="99" applyFont="1" applyFill="1" applyAlignment="1">
      <alignment vertical="center"/>
      <protection/>
    </xf>
    <xf numFmtId="0" fontId="2" fillId="18" borderId="0" xfId="99" applyFill="1" applyAlignment="1">
      <alignment vertical="center"/>
      <protection/>
    </xf>
    <xf numFmtId="182" fontId="3" fillId="18" borderId="0" xfId="99" applyNumberFormat="1" applyFont="1" applyFill="1" applyAlignment="1">
      <alignment horizontal="center" vertical="center"/>
      <protection/>
    </xf>
    <xf numFmtId="183" fontId="3" fillId="18" borderId="0" xfId="99" applyNumberFormat="1" applyFont="1" applyFill="1" applyAlignment="1">
      <alignment horizontal="center" vertical="center"/>
      <protection/>
    </xf>
    <xf numFmtId="0" fontId="3" fillId="18" borderId="0" xfId="99" applyFont="1" applyFill="1" applyAlignment="1">
      <alignment horizontal="left" vertical="center"/>
      <protection/>
    </xf>
    <xf numFmtId="179" fontId="3" fillId="18" borderId="0" xfId="99" applyNumberFormat="1" applyFont="1" applyFill="1" applyAlignment="1">
      <alignment horizontal="center" vertical="center"/>
      <protection/>
    </xf>
    <xf numFmtId="0" fontId="3" fillId="18" borderId="0" xfId="99" applyFont="1" applyFill="1" applyAlignment="1">
      <alignment horizontal="center" vertical="center"/>
      <protection/>
    </xf>
    <xf numFmtId="0" fontId="2" fillId="18" borderId="0" xfId="99" applyFill="1">
      <alignment vertical="center"/>
      <protection/>
    </xf>
    <xf numFmtId="0" fontId="3" fillId="18" borderId="0" xfId="99" applyFont="1" applyFill="1" applyAlignment="1">
      <alignment horizontal="center" vertical="center" wrapText="1"/>
      <protection/>
    </xf>
    <xf numFmtId="0" fontId="3" fillId="18" borderId="0" xfId="99" applyFont="1" applyFill="1" applyAlignment="1">
      <alignment horizontal="right" vertical="center" wrapText="1"/>
      <protection/>
    </xf>
    <xf numFmtId="0" fontId="7" fillId="18" borderId="0" xfId="99" applyNumberFormat="1" applyFont="1" applyFill="1" applyAlignment="1" applyProtection="1">
      <alignment horizontal="center" vertical="center"/>
      <protection/>
    </xf>
    <xf numFmtId="0" fontId="3" fillId="18" borderId="0" xfId="99" applyFont="1" applyFill="1" applyAlignment="1">
      <alignment horizontal="centerContinuous" vertical="center"/>
      <protection/>
    </xf>
    <xf numFmtId="0" fontId="3" fillId="18" borderId="9" xfId="99" applyFont="1" applyFill="1" applyBorder="1" applyAlignment="1">
      <alignment horizontal="right" vertical="center" wrapText="1"/>
      <protection/>
    </xf>
    <xf numFmtId="0" fontId="3" fillId="18" borderId="10" xfId="99" applyFont="1" applyFill="1" applyBorder="1" applyAlignment="1">
      <alignment horizontal="center" vertical="center"/>
      <protection/>
    </xf>
    <xf numFmtId="0" fontId="3" fillId="18" borderId="13" xfId="99" applyFont="1" applyFill="1" applyBorder="1" applyAlignment="1">
      <alignment horizontal="center" vertical="center"/>
      <protection/>
    </xf>
    <xf numFmtId="0" fontId="3" fillId="18" borderId="12" xfId="99" applyFont="1" applyFill="1" applyBorder="1" applyAlignment="1">
      <alignment horizontal="center" vertical="center"/>
      <protection/>
    </xf>
    <xf numFmtId="0" fontId="3" fillId="18" borderId="11" xfId="99" applyNumberFormat="1" applyFont="1" applyFill="1" applyBorder="1" applyAlignment="1" applyProtection="1">
      <alignment horizontal="centerContinuous" vertical="center"/>
      <protection/>
    </xf>
    <xf numFmtId="0" fontId="3" fillId="18" borderId="21" xfId="99" applyNumberFormat="1" applyFont="1" applyFill="1" applyBorder="1" applyAlignment="1" applyProtection="1">
      <alignment horizontal="center" vertical="center" wrapText="1"/>
      <protection/>
    </xf>
    <xf numFmtId="0" fontId="3" fillId="18" borderId="17" xfId="99" applyNumberFormat="1" applyFont="1" applyFill="1" applyBorder="1" applyAlignment="1" applyProtection="1">
      <alignment horizontal="center" vertical="center" wrapText="1"/>
      <protection/>
    </xf>
    <xf numFmtId="176" fontId="3" fillId="18" borderId="11" xfId="99" applyNumberFormat="1" applyFont="1" applyFill="1" applyBorder="1" applyAlignment="1" applyProtection="1">
      <alignment horizontal="center" vertical="center" wrapText="1"/>
      <protection/>
    </xf>
    <xf numFmtId="0" fontId="3" fillId="18" borderId="11" xfId="99" applyFont="1" applyFill="1" applyBorder="1" applyAlignment="1">
      <alignment horizontal="centerContinuous" vertical="center"/>
      <protection/>
    </xf>
    <xf numFmtId="0" fontId="3" fillId="18" borderId="15" xfId="99" applyNumberFormat="1" applyFont="1" applyFill="1" applyBorder="1" applyAlignment="1" applyProtection="1">
      <alignment horizontal="center" vertical="center" wrapText="1"/>
      <protection/>
    </xf>
    <xf numFmtId="177" fontId="3" fillId="18" borderId="17" xfId="99" applyNumberFormat="1" applyFont="1" applyFill="1" applyBorder="1" applyAlignment="1" applyProtection="1">
      <alignment horizontal="center" vertical="center" wrapText="1"/>
      <protection/>
    </xf>
    <xf numFmtId="177" fontId="3" fillId="18" borderId="11" xfId="99" applyNumberFormat="1" applyFont="1" applyFill="1" applyBorder="1" applyAlignment="1" applyProtection="1">
      <alignment horizontal="right" vertical="center" wrapText="1"/>
      <protection/>
    </xf>
    <xf numFmtId="179" fontId="3" fillId="18" borderId="11" xfId="99" applyNumberFormat="1" applyFont="1" applyFill="1" applyBorder="1" applyAlignment="1">
      <alignment horizontal="center" vertical="center"/>
      <protection/>
    </xf>
    <xf numFmtId="4" fontId="3" fillId="18" borderId="11" xfId="99" applyNumberFormat="1" applyFont="1" applyFill="1" applyBorder="1" applyAlignment="1" applyProtection="1">
      <alignment horizontal="center" vertical="center"/>
      <protection/>
    </xf>
    <xf numFmtId="0" fontId="3" fillId="18" borderId="11" xfId="99" applyFont="1" applyFill="1" applyBorder="1" applyAlignment="1">
      <alignment horizontal="center" vertical="center"/>
      <protection/>
    </xf>
    <xf numFmtId="0" fontId="3" fillId="18" borderId="9" xfId="99" applyNumberFormat="1" applyFont="1" applyFill="1" applyBorder="1" applyAlignment="1" applyProtection="1">
      <alignment vertical="center"/>
      <protection/>
    </xf>
    <xf numFmtId="176" fontId="3" fillId="18" borderId="11" xfId="99" applyNumberFormat="1" applyFont="1" applyFill="1" applyBorder="1" applyAlignment="1" applyProtection="1">
      <alignment horizontal="right" vertical="center" wrapText="1"/>
      <protection/>
    </xf>
    <xf numFmtId="0" fontId="2" fillId="18" borderId="11" xfId="99" applyFill="1" applyBorder="1">
      <alignment vertical="center"/>
      <protection/>
    </xf>
    <xf numFmtId="0" fontId="9" fillId="18" borderId="0" xfId="0" applyNumberFormat="1" applyFont="1" applyFill="1" applyAlignment="1" applyProtection="1">
      <alignment vertical="center"/>
      <protection/>
    </xf>
    <xf numFmtId="0" fontId="10" fillId="18" borderId="0" xfId="0" applyNumberFormat="1" applyFont="1" applyFill="1" applyAlignment="1" applyProtection="1">
      <alignment/>
      <protection/>
    </xf>
    <xf numFmtId="0" fontId="2" fillId="18" borderId="0" xfId="0" applyNumberFormat="1" applyFont="1" applyFill="1" applyAlignment="1" applyProtection="1">
      <alignment horizontal="right" vertical="top"/>
      <protection/>
    </xf>
    <xf numFmtId="0" fontId="11" fillId="18" borderId="0" xfId="0" applyNumberFormat="1" applyFont="1" applyFill="1" applyAlignment="1" applyProtection="1">
      <alignment horizontal="center" vertical="center"/>
      <protection/>
    </xf>
    <xf numFmtId="0" fontId="5" fillId="18" borderId="0" xfId="0" applyNumberFormat="1" applyFont="1" applyFill="1" applyAlignment="1" applyProtection="1">
      <alignment vertical="center"/>
      <protection/>
    </xf>
    <xf numFmtId="0" fontId="3" fillId="18" borderId="0" xfId="0" applyNumberFormat="1" applyFont="1" applyFill="1" applyAlignment="1" applyProtection="1">
      <alignment horizontal="right" vertical="center"/>
      <protection/>
    </xf>
    <xf numFmtId="0" fontId="5" fillId="18" borderId="11" xfId="0" applyNumberFormat="1" applyFont="1" applyFill="1" applyBorder="1" applyAlignment="1" applyProtection="1">
      <alignment horizontal="centerContinuous" vertical="center"/>
      <protection/>
    </xf>
    <xf numFmtId="0" fontId="5" fillId="18" borderId="11" xfId="0" applyNumberFormat="1" applyFont="1" applyFill="1" applyBorder="1" applyAlignment="1" applyProtection="1">
      <alignment horizontal="center" vertical="center" wrapText="1"/>
      <protection/>
    </xf>
    <xf numFmtId="0" fontId="5" fillId="18" borderId="11" xfId="0" applyNumberFormat="1" applyFont="1" applyFill="1" applyBorder="1" applyAlignment="1" applyProtection="1">
      <alignment horizontal="center" vertical="center"/>
      <protection/>
    </xf>
    <xf numFmtId="0" fontId="3" fillId="18" borderId="11" xfId="0" applyNumberFormat="1" applyFont="1" applyFill="1" applyBorder="1" applyAlignment="1" applyProtection="1">
      <alignment vertical="center"/>
      <protection/>
    </xf>
    <xf numFmtId="4" fontId="3" fillId="18" borderId="11" xfId="0" applyNumberFormat="1" applyFont="1" applyFill="1" applyBorder="1" applyAlignment="1" applyProtection="1">
      <alignment horizontal="right" vertical="center" wrapText="1"/>
      <protection/>
    </xf>
    <xf numFmtId="0" fontId="3" fillId="18" borderId="11" xfId="0" applyFont="1" applyFill="1" applyBorder="1" applyAlignment="1">
      <alignment vertical="center"/>
    </xf>
    <xf numFmtId="178" fontId="3" fillId="18" borderId="11" xfId="0" applyNumberFormat="1" applyFont="1" applyFill="1" applyBorder="1" applyAlignment="1" applyProtection="1">
      <alignment horizontal="right" vertical="center" wrapText="1"/>
      <protection/>
    </xf>
    <xf numFmtId="0" fontId="0" fillId="18" borderId="11" xfId="0" applyFill="1" applyBorder="1" applyAlignment="1">
      <alignment/>
    </xf>
    <xf numFmtId="0" fontId="3" fillId="18" borderId="11" xfId="0" applyNumberFormat="1" applyFont="1" applyFill="1" applyBorder="1" applyAlignment="1" applyProtection="1">
      <alignment horizontal="left" vertical="center" wrapText="1"/>
      <protection/>
    </xf>
    <xf numFmtId="0" fontId="3" fillId="18" borderId="11" xfId="0" applyNumberFormat="1" applyFont="1" applyFill="1" applyBorder="1" applyAlignment="1" applyProtection="1">
      <alignment horizontal="center" vertical="center"/>
      <protection/>
    </xf>
    <xf numFmtId="0" fontId="2" fillId="18" borderId="22" xfId="0" applyNumberFormat="1" applyFont="1" applyFill="1" applyBorder="1" applyAlignment="1" applyProtection="1">
      <alignment horizontal="left"/>
      <protection/>
    </xf>
    <xf numFmtId="176" fontId="3" fillId="18" borderId="10" xfId="100" applyNumberFormat="1" applyFont="1" applyFill="1" applyBorder="1" applyAlignment="1" applyProtection="1">
      <alignment horizontal="center" vertical="center" wrapText="1"/>
      <protection/>
    </xf>
    <xf numFmtId="0" fontId="3" fillId="18" borderId="11" xfId="100" applyNumberFormat="1" applyFont="1" applyFill="1" applyBorder="1" applyAlignment="1" applyProtection="1">
      <alignment horizontal="center" vertical="center"/>
      <protection/>
    </xf>
    <xf numFmtId="0" fontId="3" fillId="18" borderId="11" xfId="100" applyNumberFormat="1" applyFont="1" applyFill="1" applyBorder="1" applyAlignment="1" applyProtection="1">
      <alignment horizontal="center" vertical="center" wrapText="1"/>
      <protection/>
    </xf>
    <xf numFmtId="0" fontId="3" fillId="18" borderId="10" xfId="100" applyNumberFormat="1" applyFont="1" applyFill="1" applyBorder="1" applyAlignment="1" applyProtection="1">
      <alignment horizontal="center" vertical="center" wrapText="1"/>
      <protection/>
    </xf>
    <xf numFmtId="176" fontId="3" fillId="18" borderId="11" xfId="100" applyNumberFormat="1" applyFont="1" applyFill="1" applyBorder="1" applyAlignment="1" applyProtection="1">
      <alignment horizontal="center" vertical="center" wrapText="1"/>
      <protection/>
    </xf>
    <xf numFmtId="0" fontId="7" fillId="18" borderId="0" xfId="100" applyNumberFormat="1" applyFont="1" applyFill="1" applyAlignment="1" applyProtection="1">
      <alignment horizontal="center" vertical="center"/>
      <protection/>
    </xf>
    <xf numFmtId="0" fontId="3" fillId="18" borderId="11" xfId="100" applyFont="1" applyFill="1" applyBorder="1" applyAlignment="1">
      <alignment horizontal="center" vertical="center" wrapText="1"/>
      <protection/>
    </xf>
    <xf numFmtId="0" fontId="3" fillId="18" borderId="0" xfId="100" applyFont="1" applyFill="1" applyAlignment="1">
      <alignment horizontal="right" vertical="center"/>
      <protection/>
    </xf>
    <xf numFmtId="0" fontId="3" fillId="18" borderId="9" xfId="100" applyNumberFormat="1" applyFont="1" applyFill="1" applyBorder="1" applyAlignment="1" applyProtection="1">
      <alignment horizontal="right" vertical="center"/>
      <protection/>
    </xf>
    <xf numFmtId="176" fontId="3" fillId="18" borderId="17" xfId="0" applyNumberFormat="1" applyFont="1" applyFill="1" applyBorder="1" applyAlignment="1">
      <alignment horizontal="center" vertical="center" wrapText="1"/>
    </xf>
    <xf numFmtId="181" fontId="3" fillId="18" borderId="11" xfId="0" applyNumberFormat="1" applyFont="1" applyFill="1" applyBorder="1" applyAlignment="1">
      <alignment horizontal="right" vertical="center" wrapText="1"/>
    </xf>
    <xf numFmtId="43" fontId="36" fillId="0" borderId="11" xfId="80" applyNumberFormat="1" applyFont="1" applyFill="1" applyBorder="1" applyAlignment="1">
      <alignment horizontal="center" vertical="center" wrapText="1"/>
      <protection/>
    </xf>
    <xf numFmtId="181" fontId="3" fillId="18" borderId="11" xfId="0" applyNumberFormat="1" applyFont="1" applyFill="1" applyBorder="1" applyAlignment="1">
      <alignment horizontal="center" vertical="center" wrapText="1"/>
    </xf>
    <xf numFmtId="176" fontId="2" fillId="18" borderId="11" xfId="97" applyNumberFormat="1" applyFont="1" applyFill="1" applyBorder="1" applyAlignment="1" applyProtection="1">
      <alignment horizontal="right" vertical="center" wrapText="1"/>
      <protection/>
    </xf>
    <xf numFmtId="43" fontId="2" fillId="0" borderId="11" xfId="97" applyNumberFormat="1" applyFont="1" applyFill="1" applyBorder="1" applyAlignment="1" applyProtection="1">
      <alignment horizontal="right" vertical="center" wrapText="1"/>
      <protection/>
    </xf>
    <xf numFmtId="0" fontId="0" fillId="18" borderId="9" xfId="0" applyFill="1" applyBorder="1" applyAlignment="1">
      <alignment horizontal="right"/>
    </xf>
    <xf numFmtId="0" fontId="3" fillId="18" borderId="0" xfId="97" applyFont="1" applyFill="1" applyAlignment="1">
      <alignment horizontal="right" vertical="center" wrapText="1"/>
      <protection/>
    </xf>
    <xf numFmtId="0" fontId="7" fillId="18" borderId="0" xfId="97" applyNumberFormat="1" applyFont="1" applyFill="1" applyAlignment="1" applyProtection="1">
      <alignment horizontal="center" vertical="center" wrapText="1"/>
      <protection/>
    </xf>
    <xf numFmtId="0" fontId="3" fillId="18" borderId="9" xfId="97" applyFont="1" applyFill="1" applyBorder="1" applyAlignment="1">
      <alignment horizontal="centerContinuous" vertical="center" wrapText="1"/>
      <protection/>
    </xf>
    <xf numFmtId="0" fontId="3" fillId="18" borderId="0" xfId="97" applyFont="1" applyFill="1" applyAlignment="1">
      <alignment horizontal="left" vertical="center" wrapText="1"/>
      <protection/>
    </xf>
    <xf numFmtId="0" fontId="3" fillId="18" borderId="11" xfId="97" applyFont="1" applyFill="1" applyBorder="1" applyAlignment="1">
      <alignment horizontal="center" vertical="center" wrapText="1"/>
      <protection/>
    </xf>
    <xf numFmtId="0" fontId="3" fillId="18" borderId="0" xfId="97" applyFont="1" applyFill="1" applyAlignment="1">
      <alignment horizontal="center" vertical="center"/>
      <protection/>
    </xf>
    <xf numFmtId="0" fontId="3" fillId="18" borderId="0" xfId="97" applyNumberFormat="1" applyFont="1" applyFill="1" applyAlignment="1" applyProtection="1">
      <alignment vertical="center" wrapText="1"/>
      <protection/>
    </xf>
    <xf numFmtId="0" fontId="3" fillId="18" borderId="0" xfId="97" applyNumberFormat="1" applyFont="1" applyFill="1" applyAlignment="1" applyProtection="1">
      <alignment horizontal="center" vertical="center" wrapText="1"/>
      <protection/>
    </xf>
    <xf numFmtId="0" fontId="2" fillId="18" borderId="9" xfId="97" applyNumberFormat="1" applyFont="1" applyFill="1" applyBorder="1" applyAlignment="1" applyProtection="1">
      <alignment vertical="center"/>
      <protection/>
    </xf>
    <xf numFmtId="0" fontId="2" fillId="18" borderId="9" xfId="97" applyNumberFormat="1" applyFont="1" applyFill="1" applyBorder="1" applyAlignment="1" applyProtection="1">
      <alignment horizontal="center" vertical="center"/>
      <protection/>
    </xf>
    <xf numFmtId="0" fontId="2" fillId="18" borderId="11" xfId="97" applyNumberFormat="1" applyFont="1" applyFill="1" applyBorder="1" applyAlignment="1" applyProtection="1">
      <alignment horizontal="center" vertical="center"/>
      <protection/>
    </xf>
    <xf numFmtId="0" fontId="3" fillId="18" borderId="11" xfId="104" applyNumberFormat="1" applyFont="1" applyFill="1" applyBorder="1" applyAlignment="1" applyProtection="1">
      <alignment horizontal="center" vertical="center" wrapText="1"/>
      <protection/>
    </xf>
    <xf numFmtId="0" fontId="3" fillId="18" borderId="0" xfId="101" applyFont="1" applyFill="1" applyAlignment="1">
      <alignment horizontal="center" vertical="center" wrapText="1"/>
      <protection/>
    </xf>
    <xf numFmtId="0" fontId="2" fillId="18" borderId="0" xfId="104" applyFill="1">
      <alignment vertical="center"/>
      <protection/>
    </xf>
    <xf numFmtId="0" fontId="3" fillId="18" borderId="0" xfId="104" applyFont="1" applyFill="1" applyAlignment="1">
      <alignment horizontal="right" vertical="center" wrapText="1"/>
      <protection/>
    </xf>
    <xf numFmtId="0" fontId="7" fillId="18" borderId="0" xfId="104" applyNumberFormat="1" applyFont="1" applyFill="1" applyAlignment="1" applyProtection="1">
      <alignment horizontal="center" vertical="center" wrapText="1"/>
      <protection/>
    </xf>
    <xf numFmtId="0" fontId="3" fillId="18" borderId="9" xfId="104" applyFont="1" applyFill="1" applyBorder="1" applyAlignment="1">
      <alignment horizontal="centerContinuous" vertical="center" wrapText="1"/>
      <protection/>
    </xf>
    <xf numFmtId="0" fontId="3" fillId="18" borderId="0" xfId="104" applyFont="1" applyFill="1" applyAlignment="1">
      <alignment horizontal="left" vertical="center" wrapText="1"/>
      <protection/>
    </xf>
    <xf numFmtId="0" fontId="3" fillId="18" borderId="11" xfId="104" applyFont="1" applyFill="1" applyBorder="1" applyAlignment="1">
      <alignment horizontal="center" vertical="center" wrapText="1"/>
      <protection/>
    </xf>
    <xf numFmtId="0" fontId="3" fillId="18" borderId="11" xfId="104" applyNumberFormat="1" applyFont="1" applyFill="1" applyBorder="1" applyAlignment="1" applyProtection="1">
      <alignment horizontal="center" vertical="center"/>
      <protection/>
    </xf>
    <xf numFmtId="176" fontId="3" fillId="18" borderId="11" xfId="104" applyNumberFormat="1" applyFont="1" applyFill="1" applyBorder="1" applyAlignment="1" applyProtection="1">
      <alignment horizontal="center" vertical="center" wrapText="1"/>
      <protection/>
    </xf>
    <xf numFmtId="0" fontId="3" fillId="0" borderId="11" xfId="0" applyNumberFormat="1" applyFont="1" applyFill="1" applyBorder="1" applyAlignment="1">
      <alignment horizontal="left" vertical="center" wrapText="1"/>
    </xf>
    <xf numFmtId="176" fontId="2" fillId="18" borderId="11" xfId="104" applyNumberFormat="1" applyFont="1" applyFill="1" applyBorder="1" applyAlignment="1" applyProtection="1">
      <alignment horizontal="right" vertical="center" wrapText="1"/>
      <protection/>
    </xf>
    <xf numFmtId="0" fontId="3" fillId="18" borderId="0" xfId="104" applyNumberFormat="1" applyFont="1" applyFill="1" applyAlignment="1" applyProtection="1">
      <alignment horizontal="right" vertical="center" wrapText="1"/>
      <protection/>
    </xf>
    <xf numFmtId="0" fontId="3" fillId="18" borderId="0" xfId="104" applyNumberFormat="1" applyFont="1" applyFill="1" applyAlignment="1" applyProtection="1">
      <alignment vertical="center" wrapText="1"/>
      <protection/>
    </xf>
    <xf numFmtId="0" fontId="3" fillId="18" borderId="9" xfId="104" applyNumberFormat="1" applyFont="1" applyFill="1" applyBorder="1" applyAlignment="1" applyProtection="1">
      <alignment horizontal="right" vertical="center" wrapText="1"/>
      <protection/>
    </xf>
    <xf numFmtId="0" fontId="3" fillId="18" borderId="0" xfId="104" applyNumberFormat="1" applyFont="1" applyFill="1" applyAlignment="1" applyProtection="1">
      <alignment horizontal="center" wrapText="1"/>
      <protection/>
    </xf>
    <xf numFmtId="0" fontId="0" fillId="0" borderId="0" xfId="0" applyAlignment="1">
      <alignment horizontal="center" vertical="center"/>
    </xf>
    <xf numFmtId="177" fontId="3" fillId="18" borderId="11" xfId="101" applyNumberFormat="1" applyFont="1" applyFill="1" applyBorder="1" applyAlignment="1" applyProtection="1">
      <alignment horizontal="center" vertical="center" wrapText="1"/>
      <protection/>
    </xf>
    <xf numFmtId="4" fontId="3" fillId="18" borderId="10" xfId="77" applyNumberFormat="1" applyFont="1" applyFill="1" applyBorder="1" applyAlignment="1" applyProtection="1">
      <alignment horizontal="center" vertical="center"/>
      <protection/>
    </xf>
    <xf numFmtId="0" fontId="3" fillId="18" borderId="11" xfId="77" applyNumberFormat="1" applyFont="1" applyFill="1" applyBorder="1" applyAlignment="1" applyProtection="1">
      <alignment horizontal="center" vertical="center"/>
      <protection/>
    </xf>
    <xf numFmtId="0" fontId="3" fillId="18" borderId="11" xfId="77" applyFont="1" applyFill="1" applyBorder="1" applyAlignment="1">
      <alignment horizontal="center" vertical="center"/>
      <protection/>
    </xf>
    <xf numFmtId="0" fontId="0" fillId="18" borderId="11" xfId="0" applyFill="1" applyBorder="1" applyAlignment="1">
      <alignment horizontal="center" vertical="center"/>
    </xf>
    <xf numFmtId="0" fontId="0" fillId="18" borderId="0" xfId="0" applyFill="1" applyAlignment="1">
      <alignment horizontal="center" vertical="center"/>
    </xf>
    <xf numFmtId="0" fontId="3" fillId="18" borderId="0" xfId="101" applyFont="1" applyFill="1" applyAlignment="1">
      <alignment vertical="center"/>
      <protection/>
    </xf>
    <xf numFmtId="0" fontId="2" fillId="18" borderId="0" xfId="101" applyFill="1" applyAlignment="1">
      <alignment horizontal="center" vertical="center"/>
      <protection/>
    </xf>
    <xf numFmtId="49" fontId="3" fillId="18" borderId="0" xfId="101" applyNumberFormat="1" applyFont="1" applyFill="1" applyAlignment="1">
      <alignment horizontal="center" vertical="center"/>
      <protection/>
    </xf>
    <xf numFmtId="0" fontId="3" fillId="18" borderId="0" xfId="101" applyFont="1" applyFill="1" applyAlignment="1">
      <alignment horizontal="left" vertical="center"/>
      <protection/>
    </xf>
    <xf numFmtId="179" fontId="3" fillId="18" borderId="0" xfId="101" applyNumberFormat="1" applyFont="1" applyFill="1" applyAlignment="1">
      <alignment horizontal="center" vertical="center"/>
      <protection/>
    </xf>
    <xf numFmtId="0" fontId="2" fillId="18" borderId="0" xfId="101" applyFont="1" applyFill="1" applyAlignment="1">
      <alignment horizontal="centerContinuous" vertical="center"/>
      <protection/>
    </xf>
    <xf numFmtId="0" fontId="7" fillId="18" borderId="0" xfId="101" applyNumberFormat="1" applyFont="1" applyFill="1" applyAlignment="1" applyProtection="1">
      <alignment horizontal="center" vertical="center"/>
      <protection/>
    </xf>
    <xf numFmtId="0" fontId="3" fillId="18" borderId="0" xfId="101" applyFont="1" applyFill="1" applyAlignment="1">
      <alignment horizontal="centerContinuous" vertical="center"/>
      <protection/>
    </xf>
    <xf numFmtId="0" fontId="3" fillId="18" borderId="21" xfId="101" applyFont="1" applyFill="1" applyBorder="1" applyAlignment="1">
      <alignment horizontal="centerContinuous" vertical="center"/>
      <protection/>
    </xf>
    <xf numFmtId="0" fontId="3" fillId="18" borderId="11" xfId="101" applyFont="1" applyFill="1" applyBorder="1" applyAlignment="1">
      <alignment horizontal="centerContinuous" vertical="center"/>
      <protection/>
    </xf>
    <xf numFmtId="0" fontId="3" fillId="18" borderId="11" xfId="101" applyNumberFormat="1" applyFont="1" applyFill="1" applyBorder="1" applyAlignment="1" applyProtection="1">
      <alignment horizontal="center" vertical="center" wrapText="1"/>
      <protection/>
    </xf>
    <xf numFmtId="0" fontId="3" fillId="18" borderId="21" xfId="101" applyFont="1" applyFill="1" applyBorder="1" applyAlignment="1">
      <alignment horizontal="center" vertical="center" wrapText="1"/>
      <protection/>
    </xf>
    <xf numFmtId="0" fontId="3" fillId="18" borderId="18" xfId="101" applyFont="1" applyFill="1" applyBorder="1" applyAlignment="1">
      <alignment horizontal="centerContinuous" vertical="center"/>
      <protection/>
    </xf>
    <xf numFmtId="0" fontId="3" fillId="18" borderId="10" xfId="101" applyNumberFormat="1" applyFont="1" applyFill="1" applyBorder="1" applyAlignment="1" applyProtection="1">
      <alignment horizontal="center" vertical="center"/>
      <protection/>
    </xf>
    <xf numFmtId="0" fontId="3" fillId="18" borderId="15" xfId="101" applyFont="1" applyFill="1" applyBorder="1" applyAlignment="1">
      <alignment horizontal="center" vertical="center" wrapText="1"/>
      <protection/>
    </xf>
    <xf numFmtId="0" fontId="3" fillId="18" borderId="10" xfId="101" applyNumberFormat="1" applyFont="1" applyFill="1" applyBorder="1" applyAlignment="1" applyProtection="1">
      <alignment horizontal="center" vertical="center" wrapText="1"/>
      <protection/>
    </xf>
    <xf numFmtId="0" fontId="3" fillId="18" borderId="17" xfId="101" applyFont="1" applyFill="1" applyBorder="1" applyAlignment="1">
      <alignment vertical="center" wrapText="1"/>
      <protection/>
    </xf>
    <xf numFmtId="4" fontId="3" fillId="18" borderId="11" xfId="77" applyNumberFormat="1" applyFont="1" applyFill="1" applyBorder="1" applyAlignment="1">
      <alignment horizontal="center" vertical="center" wrapText="1"/>
      <protection/>
    </xf>
    <xf numFmtId="0" fontId="3" fillId="0" borderId="11" xfId="0" applyNumberFormat="1" applyFont="1" applyFill="1" applyBorder="1" applyAlignment="1">
      <alignment horizontal="center" vertical="center" wrapText="1"/>
    </xf>
    <xf numFmtId="49" fontId="3" fillId="18" borderId="11" xfId="97" applyNumberFormat="1" applyFont="1" applyFill="1" applyBorder="1" applyAlignment="1" applyProtection="1">
      <alignment horizontal="center" vertical="center" wrapText="1"/>
      <protection/>
    </xf>
    <xf numFmtId="0" fontId="3" fillId="18" borderId="11" xfId="97" applyFont="1" applyFill="1" applyBorder="1" applyAlignment="1">
      <alignment horizontal="center" vertical="center"/>
      <protection/>
    </xf>
    <xf numFmtId="0" fontId="3" fillId="0" borderId="11" xfId="0" applyNumberFormat="1" applyFont="1" applyFill="1" applyBorder="1" applyAlignment="1">
      <alignment horizontal="center" vertical="center"/>
    </xf>
    <xf numFmtId="179" fontId="3" fillId="18" borderId="0" xfId="101" applyNumberFormat="1" applyFont="1" applyFill="1" applyAlignment="1">
      <alignment vertical="center"/>
      <protection/>
    </xf>
    <xf numFmtId="0" fontId="3" fillId="18" borderId="23" xfId="101" applyFont="1" applyFill="1" applyBorder="1" applyAlignment="1">
      <alignment horizontal="centerContinuous" vertical="center"/>
      <protection/>
    </xf>
    <xf numFmtId="0" fontId="3" fillId="18" borderId="11" xfId="101" applyNumberFormat="1" applyFont="1" applyFill="1" applyBorder="1" applyAlignment="1" applyProtection="1">
      <alignment horizontal="center" vertical="center"/>
      <protection/>
    </xf>
    <xf numFmtId="0" fontId="3" fillId="18" borderId="17" xfId="101" applyNumberFormat="1" applyFont="1" applyFill="1" applyBorder="1" applyAlignment="1" applyProtection="1">
      <alignment horizontal="center" vertical="center" wrapText="1"/>
      <protection/>
    </xf>
    <xf numFmtId="179" fontId="3" fillId="18" borderId="17" xfId="101" applyNumberFormat="1" applyFont="1" applyFill="1" applyBorder="1" applyAlignment="1" applyProtection="1">
      <alignment horizontal="center" vertical="center" wrapText="1"/>
      <protection/>
    </xf>
    <xf numFmtId="0" fontId="3" fillId="18" borderId="21" xfId="101" applyNumberFormat="1" applyFont="1" applyFill="1" applyBorder="1" applyAlignment="1" applyProtection="1">
      <alignment horizontal="center" vertical="center" wrapText="1"/>
      <protection/>
    </xf>
    <xf numFmtId="179" fontId="3" fillId="18" borderId="11" xfId="101" applyNumberFormat="1" applyFont="1" applyFill="1" applyBorder="1" applyAlignment="1" applyProtection="1">
      <alignment horizontal="center" vertical="center" wrapText="1"/>
      <protection/>
    </xf>
    <xf numFmtId="0" fontId="2" fillId="18" borderId="0" xfId="101" applyFont="1" applyFill="1" applyAlignment="1">
      <alignment horizontal="right" vertical="center" wrapText="1"/>
      <protection/>
    </xf>
    <xf numFmtId="0" fontId="2" fillId="18" borderId="9" xfId="101" applyFont="1" applyFill="1" applyBorder="1" applyAlignment="1">
      <alignment horizontal="left" vertical="center" wrapText="1"/>
      <protection/>
    </xf>
    <xf numFmtId="0" fontId="3" fillId="18" borderId="9" xfId="101" applyNumberFormat="1" applyFont="1" applyFill="1" applyBorder="1" applyAlignment="1" applyProtection="1">
      <alignment horizontal="right" vertical="center"/>
      <protection/>
    </xf>
    <xf numFmtId="0" fontId="2" fillId="18" borderId="12" xfId="101" applyFont="1" applyFill="1" applyBorder="1" applyAlignment="1">
      <alignment horizontal="center" vertical="center" wrapText="1"/>
      <protection/>
    </xf>
    <xf numFmtId="0" fontId="2" fillId="18" borderId="17" xfId="101" applyFont="1" applyFill="1" applyBorder="1" applyAlignment="1">
      <alignment horizontal="center" vertical="center" wrapText="1"/>
      <protection/>
    </xf>
    <xf numFmtId="0" fontId="2" fillId="18" borderId="12" xfId="101" applyFont="1" applyFill="1" applyBorder="1" applyAlignment="1" applyProtection="1">
      <alignment horizontal="center" vertical="center" wrapText="1"/>
      <protection locked="0"/>
    </xf>
    <xf numFmtId="0" fontId="2" fillId="18" borderId="11" xfId="101" applyFont="1" applyFill="1" applyBorder="1" applyAlignment="1">
      <alignment horizontal="center" vertical="center" wrapText="1"/>
      <protection/>
    </xf>
    <xf numFmtId="0" fontId="3" fillId="18" borderId="0" xfId="77" applyFont="1" applyFill="1" applyAlignment="1">
      <alignment horizontal="centerContinuous" vertical="center"/>
      <protection/>
    </xf>
    <xf numFmtId="0" fontId="2" fillId="18" borderId="0" xfId="77" applyFill="1">
      <alignment vertical="center"/>
      <protection/>
    </xf>
    <xf numFmtId="0" fontId="3" fillId="18" borderId="0" xfId="77" applyFont="1" applyFill="1" applyAlignment="1">
      <alignment horizontal="right" vertical="center" wrapText="1"/>
      <protection/>
    </xf>
    <xf numFmtId="0" fontId="7" fillId="18" borderId="0" xfId="77" applyNumberFormat="1" applyFont="1" applyFill="1" applyAlignment="1" applyProtection="1">
      <alignment horizontal="center" vertical="center"/>
      <protection/>
    </xf>
    <xf numFmtId="0" fontId="3" fillId="18" borderId="0" xfId="77" applyFont="1" applyFill="1" applyAlignment="1">
      <alignment horizontal="left" vertical="center" wrapText="1"/>
      <protection/>
    </xf>
    <xf numFmtId="0" fontId="3" fillId="18" borderId="9" xfId="77" applyFont="1" applyFill="1" applyBorder="1" applyAlignment="1">
      <alignment horizontal="left" vertical="center" wrapText="1"/>
      <protection/>
    </xf>
    <xf numFmtId="0" fontId="3" fillId="18" borderId="10" xfId="77" applyFont="1" applyFill="1" applyBorder="1" applyAlignment="1">
      <alignment horizontal="center" vertical="center" wrapText="1"/>
      <protection/>
    </xf>
    <xf numFmtId="0" fontId="3" fillId="18" borderId="11" xfId="77" applyNumberFormat="1" applyFont="1" applyFill="1" applyBorder="1" applyAlignment="1" applyProtection="1">
      <alignment horizontal="center" vertical="center" wrapText="1"/>
      <protection/>
    </xf>
    <xf numFmtId="176" fontId="3" fillId="18" borderId="11" xfId="77" applyNumberFormat="1" applyFont="1" applyFill="1" applyBorder="1" applyAlignment="1" applyProtection="1">
      <alignment horizontal="right" vertical="center" wrapText="1"/>
      <protection/>
    </xf>
    <xf numFmtId="0" fontId="3" fillId="18" borderId="11" xfId="77" applyFont="1" applyFill="1" applyBorder="1" applyAlignment="1">
      <alignment horizontal="centerContinuous" vertical="center"/>
      <protection/>
    </xf>
    <xf numFmtId="0" fontId="3" fillId="18" borderId="0" xfId="77" applyFont="1" applyFill="1" applyAlignment="1">
      <alignment horizontal="right" vertical="top"/>
      <protection/>
    </xf>
    <xf numFmtId="0" fontId="3" fillId="18" borderId="0" xfId="77" applyFont="1" applyFill="1" applyAlignment="1">
      <alignment horizontal="center" vertical="center" wrapText="1"/>
      <protection/>
    </xf>
    <xf numFmtId="0" fontId="3" fillId="18" borderId="9" xfId="77" applyNumberFormat="1" applyFont="1" applyFill="1" applyBorder="1" applyAlignment="1" applyProtection="1">
      <alignment horizontal="right" vertical="center"/>
      <protection/>
    </xf>
    <xf numFmtId="0" fontId="3" fillId="18" borderId="19" xfId="77" applyNumberFormat="1" applyFont="1" applyFill="1" applyBorder="1" applyAlignment="1" applyProtection="1">
      <alignment horizontal="center" vertical="center"/>
      <protection/>
    </xf>
    <xf numFmtId="0" fontId="3" fillId="18" borderId="17" xfId="77" applyNumberFormat="1" applyFont="1" applyFill="1" applyBorder="1" applyAlignment="1" applyProtection="1">
      <alignment horizontal="center" vertical="center"/>
      <protection/>
    </xf>
    <xf numFmtId="0" fontId="3" fillId="18" borderId="10" xfId="77" applyNumberFormat="1" applyFont="1" applyFill="1" applyBorder="1" applyAlignment="1" applyProtection="1">
      <alignment horizontal="center" vertical="center"/>
      <protection/>
    </xf>
    <xf numFmtId="0" fontId="3" fillId="18" borderId="0" xfId="103" applyFont="1" applyFill="1" applyAlignment="1">
      <alignment horizontal="centerContinuous" vertical="center"/>
      <protection/>
    </xf>
    <xf numFmtId="0" fontId="2" fillId="18" borderId="0" xfId="103" applyFill="1">
      <alignment vertical="center"/>
      <protection/>
    </xf>
    <xf numFmtId="0" fontId="3" fillId="18" borderId="0" xfId="103" applyFont="1" applyFill="1" applyAlignment="1">
      <alignment horizontal="right" vertical="center"/>
      <protection/>
    </xf>
    <xf numFmtId="0" fontId="7" fillId="18" borderId="0" xfId="103" applyNumberFormat="1" applyFont="1" applyFill="1" applyAlignment="1" applyProtection="1">
      <alignment horizontal="center" vertical="center"/>
      <protection/>
    </xf>
    <xf numFmtId="0" fontId="3" fillId="18" borderId="0" xfId="103" applyFont="1" applyFill="1" applyAlignment="1">
      <alignment horizontal="left" vertical="center" wrapText="1"/>
      <protection/>
    </xf>
    <xf numFmtId="0" fontId="3" fillId="18" borderId="9" xfId="103" applyFont="1" applyFill="1" applyBorder="1" applyAlignment="1">
      <alignment horizontal="left" vertical="center" wrapText="1"/>
      <protection/>
    </xf>
    <xf numFmtId="0" fontId="3" fillId="18" borderId="10" xfId="103" applyFont="1" applyFill="1" applyBorder="1" applyAlignment="1">
      <alignment horizontal="center" vertical="center" wrapText="1"/>
      <protection/>
    </xf>
    <xf numFmtId="0" fontId="3" fillId="18" borderId="11" xfId="103" applyNumberFormat="1" applyFont="1" applyFill="1" applyBorder="1" applyAlignment="1" applyProtection="1">
      <alignment horizontal="center" vertical="center" wrapText="1"/>
      <protection/>
    </xf>
    <xf numFmtId="0" fontId="3" fillId="18" borderId="11" xfId="103" applyFont="1" applyFill="1" applyBorder="1" applyAlignment="1">
      <alignment horizontal="center" vertical="center" wrapText="1"/>
      <protection/>
    </xf>
    <xf numFmtId="177" fontId="3" fillId="0" borderId="11" xfId="101" applyNumberFormat="1" applyFont="1" applyFill="1" applyBorder="1" applyAlignment="1" applyProtection="1">
      <alignment horizontal="right" vertical="center" wrapText="1"/>
      <protection/>
    </xf>
    <xf numFmtId="181" fontId="3" fillId="0" borderId="13" xfId="103" applyNumberFormat="1" applyFont="1" applyFill="1" applyBorder="1" applyAlignment="1" applyProtection="1">
      <alignment horizontal="right" vertical="center" wrapText="1"/>
      <protection/>
    </xf>
    <xf numFmtId="181" fontId="3" fillId="0" borderId="10" xfId="103" applyNumberFormat="1" applyFont="1" applyFill="1" applyBorder="1" applyAlignment="1" applyProtection="1">
      <alignment horizontal="right" vertical="center" wrapText="1"/>
      <protection/>
    </xf>
    <xf numFmtId="181" fontId="3" fillId="18" borderId="10" xfId="103" applyNumberFormat="1" applyFont="1" applyFill="1" applyBorder="1" applyAlignment="1" applyProtection="1">
      <alignment horizontal="right" vertical="center" wrapText="1"/>
      <protection/>
    </xf>
    <xf numFmtId="0" fontId="3" fillId="18" borderId="0" xfId="103" applyFont="1" applyFill="1" applyAlignment="1">
      <alignment horizontal="center" vertical="center"/>
      <protection/>
    </xf>
    <xf numFmtId="49" fontId="2" fillId="18" borderId="0" xfId="0" applyNumberFormat="1" applyFont="1" applyFill="1" applyAlignment="1" applyProtection="1">
      <alignment horizontal="right" vertical="top"/>
      <protection/>
    </xf>
    <xf numFmtId="0" fontId="3" fillId="18" borderId="9" xfId="103" applyNumberFormat="1" applyFont="1" applyFill="1" applyBorder="1" applyAlignment="1" applyProtection="1">
      <alignment horizontal="right" vertical="center" wrapText="1"/>
      <protection/>
    </xf>
    <xf numFmtId="0" fontId="3" fillId="18" borderId="17" xfId="103" applyFont="1" applyFill="1" applyBorder="1" applyAlignment="1">
      <alignment horizontal="center" vertical="center" wrapText="1"/>
      <protection/>
    </xf>
    <xf numFmtId="0" fontId="2" fillId="18" borderId="17" xfId="103" applyNumberFormat="1" applyFont="1" applyFill="1" applyBorder="1" applyAlignment="1" applyProtection="1">
      <alignment vertical="center"/>
      <protection/>
    </xf>
    <xf numFmtId="0" fontId="2" fillId="18" borderId="11" xfId="103" applyNumberFormat="1" applyFont="1" applyFill="1" applyBorder="1" applyAlignment="1" applyProtection="1">
      <alignment vertical="center"/>
      <protection/>
    </xf>
    <xf numFmtId="181" fontId="3" fillId="18" borderId="11" xfId="103" applyNumberFormat="1" applyFont="1" applyFill="1" applyBorder="1" applyAlignment="1" applyProtection="1">
      <alignment horizontal="right" vertical="center" wrapText="1"/>
      <protection/>
    </xf>
    <xf numFmtId="0" fontId="13" fillId="18" borderId="0" xfId="0" applyNumberFormat="1" applyFont="1" applyFill="1" applyAlignment="1" applyProtection="1">
      <alignment horizontal="center" vertical="center"/>
      <protection/>
    </xf>
    <xf numFmtId="178" fontId="3" fillId="18" borderId="11" xfId="0" applyNumberFormat="1" applyFont="1" applyFill="1" applyBorder="1" applyAlignment="1">
      <alignment horizontal="right" vertical="center" wrapText="1"/>
    </xf>
    <xf numFmtId="0" fontId="3" fillId="18" borderId="11" xfId="107" applyFont="1" applyFill="1" applyBorder="1">
      <alignment vertical="center"/>
      <protection/>
    </xf>
    <xf numFmtId="0" fontId="2" fillId="18" borderId="22" xfId="0" applyNumberFormat="1" applyFont="1" applyFill="1" applyBorder="1" applyAlignment="1" applyProtection="1">
      <alignment horizontal="left" vertical="center"/>
      <protection/>
    </xf>
    <xf numFmtId="4" fontId="37" fillId="0" borderId="0" xfId="0" applyNumberFormat="1" applyFont="1" applyAlignment="1">
      <alignment/>
    </xf>
    <xf numFmtId="184" fontId="0" fillId="18" borderId="0" xfId="0" applyNumberFormat="1" applyFill="1" applyAlignment="1">
      <alignment/>
    </xf>
    <xf numFmtId="0" fontId="37" fillId="0" borderId="0" xfId="0" applyFont="1" applyAlignment="1">
      <alignment/>
    </xf>
    <xf numFmtId="185" fontId="0" fillId="18" borderId="0" xfId="0" applyNumberFormat="1" applyFill="1" applyAlignment="1">
      <alignment/>
    </xf>
  </cellXfs>
  <cellStyles count="10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百分比 2" xfId="29"/>
    <cellStyle name="60% - 强调文字颜色 2" xfId="30"/>
    <cellStyle name="标题 4" xfId="31"/>
    <cellStyle name="警告文本" xfId="32"/>
    <cellStyle name="标题" xfId="33"/>
    <cellStyle name="常规 5 2" xfId="34"/>
    <cellStyle name="常规 3 2 2" xfId="35"/>
    <cellStyle name="解释性文本" xfId="36"/>
    <cellStyle name="标题 1" xfId="37"/>
    <cellStyle name="标题 2" xfId="38"/>
    <cellStyle name="常规_E8AF75BCA17C4A7BA79F29CA83B6F5A7"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常规 8 2" xfId="52"/>
    <cellStyle name="20% - 强调文字颜色 5" xfId="53"/>
    <cellStyle name="强调文字颜色 1" xfId="54"/>
    <cellStyle name="常规 2 2 2" xfId="55"/>
    <cellStyle name="20% - 强调文字颜色 1" xfId="56"/>
    <cellStyle name="40% - 强调文字颜色 1" xfId="57"/>
    <cellStyle name="20% - 强调文字颜色 2" xfId="58"/>
    <cellStyle name="40% - 强调文字颜色 2" xfId="59"/>
    <cellStyle name="千位分隔[0] 2" xfId="60"/>
    <cellStyle name="强调文字颜色 3" xfId="61"/>
    <cellStyle name="常规 3 2" xfId="62"/>
    <cellStyle name="千位分隔[0] 3" xfId="63"/>
    <cellStyle name="强调文字颜色 4" xfId="64"/>
    <cellStyle name="20% - 强调文字颜色 4" xfId="65"/>
    <cellStyle name="40% - 强调文字颜色 4" xfId="66"/>
    <cellStyle name="常规 3 3" xfId="67"/>
    <cellStyle name="强调文字颜色 5" xfId="68"/>
    <cellStyle name="常规 2 2" xfId="69"/>
    <cellStyle name="40% - 强调文字颜色 5" xfId="70"/>
    <cellStyle name="60% - 强调文字颜色 5" xfId="71"/>
    <cellStyle name="强调文字颜色 6" xfId="72"/>
    <cellStyle name="常规 2 3" xfId="73"/>
    <cellStyle name="常规 10" xfId="74"/>
    <cellStyle name="40% - 强调文字颜色 6" xfId="75"/>
    <cellStyle name="60% - 强调文字颜色 6" xfId="76"/>
    <cellStyle name="常规_EA9ADEE351EC4FBE8D6B10FECBD78F3B" xfId="77"/>
    <cellStyle name="常规 2" xfId="78"/>
    <cellStyle name="常规 3" xfId="79"/>
    <cellStyle name="常规 4" xfId="80"/>
    <cellStyle name="常规_9BD24174709145A1A19E8F64762D88B5" xfId="81"/>
    <cellStyle name="常规 4 2" xfId="82"/>
    <cellStyle name="常规 5" xfId="83"/>
    <cellStyle name="常规 6 2" xfId="84"/>
    <cellStyle name="常规 7" xfId="85"/>
    <cellStyle name="常规 7 2" xfId="86"/>
    <cellStyle name="常规 8" xfId="87"/>
    <cellStyle name="常规 9" xfId="88"/>
    <cellStyle name="常规 9 2" xfId="89"/>
    <cellStyle name="常规_01024199FB0E4AA990B5AE7002822FBB" xfId="90"/>
    <cellStyle name="常规_0B6CD2B80CC44853A61EA0F3C70718A7" xfId="91"/>
    <cellStyle name="常规_10FFF10EDCCA4317905A55AF0DC4BD23" xfId="92"/>
    <cellStyle name="常规_10FFF10EDCCA4317905A55AF0DC4BD23 2" xfId="93"/>
    <cellStyle name="常规_16D242D3E8CA48A39E7BABAD4C2ADF34" xfId="94"/>
    <cellStyle name="常规_234CAB730E9A49B381A8B2597D07D694" xfId="95"/>
    <cellStyle name="常规_385200E607F04804B5C7988757B03D63" xfId="96"/>
    <cellStyle name="常规_39487248717147F198562F069F2ADD01" xfId="97"/>
    <cellStyle name="常规_5E9FB8AE66E14E3CBF0A58F4E691094F" xfId="98"/>
    <cellStyle name="常规_76F45534EFC8460DA0F4824A8C8A34BC" xfId="99"/>
    <cellStyle name="常规_895BA4DC252E44F38DB6B1093505760C" xfId="100"/>
    <cellStyle name="常规_AB1B1E38243A4EE5BA45BBBA49A942B7" xfId="101"/>
    <cellStyle name="常规_AB1B1E38243A4EE5BA45BBBA49A942B7 2" xfId="102"/>
    <cellStyle name="常规_F2C9F44EAE6D41698431DB70DDBCF964" xfId="103"/>
    <cellStyle name="常规_FA85956AF29D46888C80C611E9FB4855" xfId="104"/>
    <cellStyle name="常规_FDEBF98641054675A285ACB70D2F65A1" xfId="105"/>
    <cellStyle name="货币 3" xfId="106"/>
    <cellStyle name="常规_部门收支总表" xfId="107"/>
    <cellStyle name="常规_工资福利" xfId="108"/>
    <cellStyle name="货币 2" xfId="109"/>
    <cellStyle name="货币 2 2" xfId="110"/>
    <cellStyle name="货币 3 2" xfId="111"/>
    <cellStyle name="千位分隔 2" xfId="112"/>
    <cellStyle name="千位分隔[0] 2 2" xfId="113"/>
    <cellStyle name="千位分隔[0] 3 2"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29"/>
  <sheetViews>
    <sheetView showGridLines="0" showZeros="0" zoomScale="90" zoomScaleNormal="90" workbookViewId="0" topLeftCell="A18">
      <selection activeCell="A3" sqref="A3:C3"/>
    </sheetView>
  </sheetViews>
  <sheetFormatPr defaultColWidth="8.625" defaultRowHeight="14.25"/>
  <cols>
    <col min="1" max="1" width="33.75390625" style="16" customWidth="1"/>
    <col min="2" max="2" width="11.00390625" style="16" customWidth="1"/>
    <col min="3" max="3" width="22.75390625" style="16" customWidth="1"/>
    <col min="4" max="4" width="10.25390625" style="16" customWidth="1"/>
    <col min="5" max="5" width="22.625" style="16" bestFit="1" customWidth="1"/>
    <col min="6" max="6" width="9.00390625" style="16" customWidth="1"/>
    <col min="7" max="7" width="21.75390625" style="16" customWidth="1"/>
    <col min="8" max="8" width="8.625" style="16" customWidth="1"/>
    <col min="9" max="10" width="9.00390625" style="16" bestFit="1" customWidth="1"/>
    <col min="11" max="11" width="19.375" style="16" bestFit="1" customWidth="1"/>
    <col min="12" max="32" width="9.00390625" style="16" bestFit="1" customWidth="1"/>
    <col min="33" max="16384" width="8.625" style="16" customWidth="1"/>
  </cols>
  <sheetData>
    <row r="1" spans="1:8" ht="20.25" customHeight="1">
      <c r="A1" s="293"/>
      <c r="B1" s="294"/>
      <c r="C1" s="294"/>
      <c r="D1" s="294"/>
      <c r="E1" s="294"/>
      <c r="H1" s="426" t="s">
        <v>0</v>
      </c>
    </row>
    <row r="2" spans="1:8" ht="20.25" customHeight="1">
      <c r="A2" s="432" t="s">
        <v>1</v>
      </c>
      <c r="B2" s="432"/>
      <c r="C2" s="432"/>
      <c r="D2" s="432"/>
      <c r="E2" s="432"/>
      <c r="F2" s="432"/>
      <c r="G2" s="432"/>
      <c r="H2" s="432"/>
    </row>
    <row r="3" spans="1:8" ht="16.5" customHeight="1">
      <c r="A3" s="5" t="s">
        <v>2</v>
      </c>
      <c r="B3" s="5"/>
      <c r="C3" s="5"/>
      <c r="D3" s="297"/>
      <c r="E3" s="297"/>
      <c r="H3" s="298" t="s">
        <v>3</v>
      </c>
    </row>
    <row r="4" spans="1:8" ht="16.5" customHeight="1">
      <c r="A4" s="299" t="s">
        <v>4</v>
      </c>
      <c r="B4" s="299"/>
      <c r="C4" s="301" t="s">
        <v>5</v>
      </c>
      <c r="D4" s="301"/>
      <c r="E4" s="301"/>
      <c r="F4" s="301"/>
      <c r="G4" s="301"/>
      <c r="H4" s="301"/>
    </row>
    <row r="5" spans="1:8" ht="15" customHeight="1">
      <c r="A5" s="300" t="s">
        <v>6</v>
      </c>
      <c r="B5" s="300" t="s">
        <v>7</v>
      </c>
      <c r="C5" s="301" t="s">
        <v>8</v>
      </c>
      <c r="D5" s="300" t="s">
        <v>7</v>
      </c>
      <c r="E5" s="301" t="s">
        <v>9</v>
      </c>
      <c r="F5" s="300" t="s">
        <v>7</v>
      </c>
      <c r="G5" s="301" t="s">
        <v>10</v>
      </c>
      <c r="H5" s="300" t="s">
        <v>7</v>
      </c>
    </row>
    <row r="6" spans="1:8" ht="15" customHeight="1">
      <c r="A6" s="302" t="s">
        <v>11</v>
      </c>
      <c r="B6" s="34">
        <v>1411.5902999999998</v>
      </c>
      <c r="C6" s="302" t="s">
        <v>12</v>
      </c>
      <c r="D6" s="34">
        <v>1411.5902999999998</v>
      </c>
      <c r="E6" s="302" t="s">
        <v>13</v>
      </c>
      <c r="F6" s="34">
        <v>1411.5902999999998</v>
      </c>
      <c r="G6" s="304" t="s">
        <v>14</v>
      </c>
      <c r="H6" s="433"/>
    </row>
    <row r="7" spans="1:8" ht="15" customHeight="1">
      <c r="A7" s="302" t="s">
        <v>15</v>
      </c>
      <c r="B7" s="305"/>
      <c r="C7" s="304" t="s">
        <v>16</v>
      </c>
      <c r="D7" s="305"/>
      <c r="E7" s="302" t="s">
        <v>17</v>
      </c>
      <c r="F7" s="252">
        <v>907.8202999999999</v>
      </c>
      <c r="G7" s="304" t="s">
        <v>18</v>
      </c>
      <c r="H7" s="433"/>
    </row>
    <row r="8" spans="1:8" ht="15" customHeight="1">
      <c r="A8" s="302" t="s">
        <v>19</v>
      </c>
      <c r="B8" s="305"/>
      <c r="C8" s="302" t="s">
        <v>20</v>
      </c>
      <c r="D8" s="305"/>
      <c r="E8" s="302" t="s">
        <v>21</v>
      </c>
      <c r="F8" s="104">
        <v>473.77</v>
      </c>
      <c r="G8" s="304" t="s">
        <v>22</v>
      </c>
      <c r="H8" s="433"/>
    </row>
    <row r="9" spans="1:8" ht="15" customHeight="1">
      <c r="A9" s="302" t="s">
        <v>23</v>
      </c>
      <c r="B9" s="305"/>
      <c r="C9" s="302" t="s">
        <v>24</v>
      </c>
      <c r="D9" s="305"/>
      <c r="E9" s="302" t="s">
        <v>25</v>
      </c>
      <c r="F9" s="104">
        <v>30</v>
      </c>
      <c r="G9" s="304" t="s">
        <v>26</v>
      </c>
      <c r="H9" s="433"/>
    </row>
    <row r="10" spans="1:8" ht="15" customHeight="1">
      <c r="A10" s="302" t="s">
        <v>27</v>
      </c>
      <c r="B10" s="305"/>
      <c r="C10" s="302" t="s">
        <v>28</v>
      </c>
      <c r="D10" s="305"/>
      <c r="E10" s="302" t="s">
        <v>29</v>
      </c>
      <c r="F10" s="305"/>
      <c r="G10" s="304" t="s">
        <v>30</v>
      </c>
      <c r="H10" s="433"/>
    </row>
    <row r="11" spans="1:8" ht="15" customHeight="1">
      <c r="A11" s="302" t="s">
        <v>31</v>
      </c>
      <c r="B11" s="305"/>
      <c r="C11" s="302" t="s">
        <v>32</v>
      </c>
      <c r="D11" s="305"/>
      <c r="E11" s="434" t="s">
        <v>33</v>
      </c>
      <c r="F11" s="305"/>
      <c r="G11" s="304" t="s">
        <v>34</v>
      </c>
      <c r="H11" s="433"/>
    </row>
    <row r="12" spans="1:8" ht="15" customHeight="1">
      <c r="A12" s="302" t="s">
        <v>35</v>
      </c>
      <c r="B12" s="305"/>
      <c r="C12" s="302" t="s">
        <v>36</v>
      </c>
      <c r="D12" s="305"/>
      <c r="E12" s="434" t="s">
        <v>37</v>
      </c>
      <c r="F12" s="305"/>
      <c r="G12" s="304" t="s">
        <v>38</v>
      </c>
      <c r="H12" s="433"/>
    </row>
    <row r="13" spans="1:11" ht="15" customHeight="1">
      <c r="A13" s="302" t="s">
        <v>39</v>
      </c>
      <c r="B13" s="305"/>
      <c r="C13" s="302" t="s">
        <v>40</v>
      </c>
      <c r="D13" s="305"/>
      <c r="E13" s="434" t="s">
        <v>41</v>
      </c>
      <c r="F13" s="305"/>
      <c r="G13" s="304" t="s">
        <v>42</v>
      </c>
      <c r="H13" s="433"/>
      <c r="K13" s="436"/>
    </row>
    <row r="14" spans="1:11" ht="15" customHeight="1">
      <c r="A14" s="302" t="s">
        <v>43</v>
      </c>
      <c r="B14" s="305"/>
      <c r="C14" s="302" t="s">
        <v>44</v>
      </c>
      <c r="D14" s="305"/>
      <c r="E14" s="434" t="s">
        <v>45</v>
      </c>
      <c r="F14" s="305"/>
      <c r="G14" s="304" t="s">
        <v>46</v>
      </c>
      <c r="H14" s="433"/>
      <c r="K14" s="437"/>
    </row>
    <row r="15" spans="1:8" ht="15" customHeight="1">
      <c r="A15" s="302"/>
      <c r="B15" s="305"/>
      <c r="C15" s="302" t="s">
        <v>47</v>
      </c>
      <c r="D15" s="305"/>
      <c r="E15" s="434" t="s">
        <v>48</v>
      </c>
      <c r="F15" s="305"/>
      <c r="G15" s="304" t="s">
        <v>49</v>
      </c>
      <c r="H15" s="433"/>
    </row>
    <row r="16" spans="1:8" ht="15" customHeight="1">
      <c r="A16" s="306"/>
      <c r="B16" s="305"/>
      <c r="C16" s="302" t="s">
        <v>50</v>
      </c>
      <c r="D16" s="305"/>
      <c r="E16" s="434" t="s">
        <v>51</v>
      </c>
      <c r="F16" s="305"/>
      <c r="G16" s="304" t="s">
        <v>52</v>
      </c>
      <c r="H16" s="433"/>
    </row>
    <row r="17" spans="1:8" ht="15" customHeight="1">
      <c r="A17" s="302"/>
      <c r="B17" s="305"/>
      <c r="C17" s="302" t="s">
        <v>53</v>
      </c>
      <c r="D17" s="305"/>
      <c r="E17" s="434" t="s">
        <v>54</v>
      </c>
      <c r="F17" s="305"/>
      <c r="G17" s="304" t="s">
        <v>55</v>
      </c>
      <c r="H17" s="433"/>
    </row>
    <row r="18" spans="1:8" ht="15" customHeight="1">
      <c r="A18" s="302"/>
      <c r="B18" s="305"/>
      <c r="C18" s="307" t="s">
        <v>56</v>
      </c>
      <c r="D18" s="305"/>
      <c r="E18" s="302" t="s">
        <v>57</v>
      </c>
      <c r="F18" s="305"/>
      <c r="G18" s="304" t="s">
        <v>58</v>
      </c>
      <c r="H18" s="433"/>
    </row>
    <row r="19" spans="1:8" ht="15" customHeight="1">
      <c r="A19" s="306"/>
      <c r="B19" s="305"/>
      <c r="C19" s="307" t="s">
        <v>59</v>
      </c>
      <c r="D19" s="305"/>
      <c r="E19" s="302" t="s">
        <v>60</v>
      </c>
      <c r="F19" s="305"/>
      <c r="G19" s="304" t="s">
        <v>61</v>
      </c>
      <c r="H19" s="433"/>
    </row>
    <row r="20" spans="1:8" ht="15" customHeight="1">
      <c r="A20" s="306"/>
      <c r="B20" s="305"/>
      <c r="C20" s="307" t="s">
        <v>62</v>
      </c>
      <c r="D20" s="305"/>
      <c r="E20" s="302" t="s">
        <v>63</v>
      </c>
      <c r="F20" s="305"/>
      <c r="G20" s="304" t="s">
        <v>64</v>
      </c>
      <c r="H20" s="433"/>
    </row>
    <row r="21" spans="1:8" ht="15" customHeight="1">
      <c r="A21" s="302"/>
      <c r="B21" s="305"/>
      <c r="C21" s="307" t="s">
        <v>65</v>
      </c>
      <c r="D21" s="305"/>
      <c r="E21" s="302"/>
      <c r="F21" s="305"/>
      <c r="G21" s="304"/>
      <c r="H21" s="433"/>
    </row>
    <row r="22" spans="1:8" ht="15" customHeight="1">
      <c r="A22" s="302"/>
      <c r="B22" s="305"/>
      <c r="C22" s="307" t="s">
        <v>66</v>
      </c>
      <c r="D22" s="305"/>
      <c r="E22" s="302"/>
      <c r="F22" s="305"/>
      <c r="G22" s="304"/>
      <c r="H22" s="433"/>
    </row>
    <row r="23" spans="1:11" ht="15" customHeight="1">
      <c r="A23" s="302"/>
      <c r="B23" s="305"/>
      <c r="C23" s="307" t="s">
        <v>67</v>
      </c>
      <c r="D23" s="305"/>
      <c r="E23" s="302"/>
      <c r="F23" s="305"/>
      <c r="G23" s="304"/>
      <c r="H23" s="433"/>
      <c r="K23" s="438"/>
    </row>
    <row r="24" spans="1:8" ht="15" customHeight="1">
      <c r="A24" s="302"/>
      <c r="B24" s="305"/>
      <c r="C24" s="307" t="s">
        <v>68</v>
      </c>
      <c r="D24" s="305"/>
      <c r="E24" s="302"/>
      <c r="F24" s="305"/>
      <c r="G24" s="304"/>
      <c r="H24" s="433"/>
    </row>
    <row r="25" spans="1:11" ht="15" customHeight="1">
      <c r="A25" s="302"/>
      <c r="B25" s="305"/>
      <c r="C25" s="307" t="s">
        <v>69</v>
      </c>
      <c r="D25" s="305"/>
      <c r="E25" s="302"/>
      <c r="F25" s="305"/>
      <c r="G25" s="304"/>
      <c r="H25" s="433"/>
      <c r="K25" s="439"/>
    </row>
    <row r="26" spans="1:8" ht="15" customHeight="1">
      <c r="A26" s="308" t="s">
        <v>70</v>
      </c>
      <c r="B26" s="34">
        <v>1411.5902999999998</v>
      </c>
      <c r="C26" s="308" t="s">
        <v>71</v>
      </c>
      <c r="D26" s="34">
        <v>1411.5902999999998</v>
      </c>
      <c r="E26" s="308" t="s">
        <v>71</v>
      </c>
      <c r="F26" s="34">
        <v>1411.5902999999998</v>
      </c>
      <c r="G26" s="236" t="s">
        <v>72</v>
      </c>
      <c r="H26" s="34">
        <v>1411.5902999999998</v>
      </c>
    </row>
    <row r="27" spans="1:8" ht="15" customHeight="1">
      <c r="A27" s="302" t="s">
        <v>73</v>
      </c>
      <c r="B27" s="305"/>
      <c r="C27" s="302"/>
      <c r="D27" s="305"/>
      <c r="E27" s="302"/>
      <c r="F27" s="305"/>
      <c r="G27" s="236"/>
      <c r="H27" s="433"/>
    </row>
    <row r="28" spans="1:8" ht="13.5" customHeight="1">
      <c r="A28" s="308" t="s">
        <v>74</v>
      </c>
      <c r="B28" s="34">
        <v>1411.5902999999998</v>
      </c>
      <c r="C28" s="308" t="s">
        <v>75</v>
      </c>
      <c r="D28" s="34">
        <v>1411.5902999999998</v>
      </c>
      <c r="E28" s="308" t="s">
        <v>75</v>
      </c>
      <c r="F28" s="34">
        <v>1411.5902999999998</v>
      </c>
      <c r="G28" s="236" t="s">
        <v>75</v>
      </c>
      <c r="H28" s="34">
        <v>1411.5902999999998</v>
      </c>
    </row>
    <row r="29" spans="1:6" ht="14.25" customHeight="1">
      <c r="A29" s="435"/>
      <c r="B29" s="435"/>
      <c r="C29" s="435"/>
      <c r="D29" s="435"/>
      <c r="E29" s="435"/>
      <c r="F29" s="435"/>
    </row>
  </sheetData>
  <sheetProtection formatCells="0" formatColumns="0" formatRows="0"/>
  <mergeCells count="4">
    <mergeCell ref="A2:H2"/>
    <mergeCell ref="A3:C3"/>
    <mergeCell ref="C4:H4"/>
    <mergeCell ref="A29:F29"/>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Q26"/>
  <sheetViews>
    <sheetView showGridLines="0" showZeros="0" workbookViewId="0" topLeftCell="A2">
      <selection activeCell="A3" sqref="A3"/>
    </sheetView>
  </sheetViews>
  <sheetFormatPr defaultColWidth="6.75390625" defaultRowHeight="45" customHeight="1"/>
  <cols>
    <col min="1" max="3" width="3.625" style="214" customWidth="1"/>
    <col min="4" max="4" width="18.875" style="214" customWidth="1"/>
    <col min="5" max="5" width="12.125" style="214" customWidth="1"/>
    <col min="6" max="11" width="10.25390625" style="214" customWidth="1"/>
    <col min="12" max="245" width="6.75390625" style="214" customWidth="1"/>
    <col min="246" max="250" width="6.75390625" style="217" customWidth="1"/>
    <col min="251" max="251" width="6.75390625" style="203" customWidth="1"/>
    <col min="252" max="16384" width="6.75390625" style="203" customWidth="1"/>
  </cols>
  <sheetData>
    <row r="1" spans="11:251" ht="45" customHeight="1">
      <c r="K1" s="317" t="s">
        <v>199</v>
      </c>
      <c r="IQ1" s="16"/>
    </row>
    <row r="2" spans="1:251" ht="45" customHeight="1">
      <c r="A2" s="315" t="s">
        <v>200</v>
      </c>
      <c r="B2" s="315"/>
      <c r="C2" s="315"/>
      <c r="D2" s="315"/>
      <c r="E2" s="315"/>
      <c r="F2" s="315"/>
      <c r="G2" s="315"/>
      <c r="H2" s="315"/>
      <c r="I2" s="315"/>
      <c r="J2" s="315"/>
      <c r="K2" s="315"/>
      <c r="IQ2" s="16"/>
    </row>
    <row r="3" spans="1:251" ht="45" customHeight="1">
      <c r="A3" s="5" t="s">
        <v>2</v>
      </c>
      <c r="J3" s="318" t="s">
        <v>78</v>
      </c>
      <c r="K3" s="318"/>
      <c r="IQ3" s="16"/>
    </row>
    <row r="4" spans="1:251" ht="45" customHeight="1">
      <c r="A4" s="316" t="s">
        <v>93</v>
      </c>
      <c r="B4" s="316"/>
      <c r="C4" s="316"/>
      <c r="D4" s="312" t="s">
        <v>94</v>
      </c>
      <c r="E4" s="312" t="s">
        <v>169</v>
      </c>
      <c r="F4" s="311" t="s">
        <v>201</v>
      </c>
      <c r="G4" s="312" t="s">
        <v>202</v>
      </c>
      <c r="H4" s="312" t="s">
        <v>203</v>
      </c>
      <c r="I4" s="312" t="s">
        <v>204</v>
      </c>
      <c r="J4" s="312" t="s">
        <v>205</v>
      </c>
      <c r="K4" s="312" t="s">
        <v>189</v>
      </c>
      <c r="IQ4" s="16"/>
    </row>
    <row r="5" spans="1:251" ht="45" customHeight="1">
      <c r="A5" s="312" t="s">
        <v>96</v>
      </c>
      <c r="B5" s="312" t="s">
        <v>97</v>
      </c>
      <c r="C5" s="312" t="s">
        <v>98</v>
      </c>
      <c r="D5" s="312"/>
      <c r="E5" s="312"/>
      <c r="F5" s="311"/>
      <c r="G5" s="312"/>
      <c r="H5" s="312"/>
      <c r="I5" s="312"/>
      <c r="J5" s="312"/>
      <c r="K5" s="312"/>
      <c r="IQ5" s="16"/>
    </row>
    <row r="6" spans="1:251" ht="45" customHeight="1">
      <c r="A6" s="312"/>
      <c r="B6" s="312"/>
      <c r="C6" s="312"/>
      <c r="D6" s="312"/>
      <c r="E6" s="312"/>
      <c r="F6" s="311"/>
      <c r="G6" s="312"/>
      <c r="H6" s="312"/>
      <c r="I6" s="312"/>
      <c r="J6" s="312"/>
      <c r="K6" s="312"/>
      <c r="IQ6" s="16"/>
    </row>
    <row r="7" spans="1:251" ht="45" customHeight="1">
      <c r="A7" s="250"/>
      <c r="B7" s="250"/>
      <c r="C7" s="250"/>
      <c r="D7" s="238" t="s">
        <v>79</v>
      </c>
      <c r="E7" s="310">
        <f>E8</f>
        <v>30</v>
      </c>
      <c r="F7" s="311"/>
      <c r="G7" s="312"/>
      <c r="H7" s="313"/>
      <c r="I7" s="313"/>
      <c r="J7" s="313"/>
      <c r="K7" s="314">
        <f>K8</f>
        <v>30</v>
      </c>
      <c r="IQ7" s="16"/>
    </row>
    <row r="8" spans="1:251" s="202" customFormat="1" ht="45" customHeight="1">
      <c r="A8" s="71">
        <v>201</v>
      </c>
      <c r="B8" s="71"/>
      <c r="C8" s="71"/>
      <c r="D8" s="90" t="s">
        <v>99</v>
      </c>
      <c r="E8" s="310">
        <f>SUM(F8:K8)</f>
        <v>30</v>
      </c>
      <c r="F8" s="310"/>
      <c r="G8" s="310"/>
      <c r="H8" s="310"/>
      <c r="I8" s="310"/>
      <c r="J8" s="310"/>
      <c r="K8" s="310">
        <v>30</v>
      </c>
      <c r="L8" s="214"/>
      <c r="M8" s="215"/>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4"/>
      <c r="AY8" s="214"/>
      <c r="AZ8" s="214"/>
      <c r="BA8" s="214"/>
      <c r="BB8" s="214"/>
      <c r="BC8" s="214"/>
      <c r="BD8" s="214"/>
      <c r="BE8" s="214"/>
      <c r="BF8" s="214"/>
      <c r="BG8" s="214"/>
      <c r="BH8" s="214"/>
      <c r="BI8" s="214"/>
      <c r="BJ8" s="214"/>
      <c r="BK8" s="214"/>
      <c r="BL8" s="214"/>
      <c r="BM8" s="214"/>
      <c r="BN8" s="214"/>
      <c r="BO8" s="214"/>
      <c r="BP8" s="214"/>
      <c r="BQ8" s="214"/>
      <c r="BR8" s="214"/>
      <c r="BS8" s="214"/>
      <c r="BT8" s="214"/>
      <c r="BU8" s="214"/>
      <c r="BV8" s="214"/>
      <c r="BW8" s="214"/>
      <c r="BX8" s="214"/>
      <c r="BY8" s="214"/>
      <c r="BZ8" s="214"/>
      <c r="CA8" s="214"/>
      <c r="CB8" s="214"/>
      <c r="CC8" s="214"/>
      <c r="CD8" s="214"/>
      <c r="CE8" s="214"/>
      <c r="CF8" s="214"/>
      <c r="CG8" s="214"/>
      <c r="CH8" s="214"/>
      <c r="CI8" s="214"/>
      <c r="CJ8" s="214"/>
      <c r="CK8" s="214"/>
      <c r="CL8" s="214"/>
      <c r="CM8" s="214"/>
      <c r="CN8" s="214"/>
      <c r="CO8" s="214"/>
      <c r="CP8" s="214"/>
      <c r="CQ8" s="214"/>
      <c r="CR8" s="214"/>
      <c r="CS8" s="214"/>
      <c r="CT8" s="214"/>
      <c r="CU8" s="214"/>
      <c r="CV8" s="214"/>
      <c r="CW8" s="214"/>
      <c r="CX8" s="214"/>
      <c r="CY8" s="214"/>
      <c r="CZ8" s="214"/>
      <c r="DA8" s="214"/>
      <c r="DB8" s="214"/>
      <c r="DC8" s="214"/>
      <c r="DD8" s="214"/>
      <c r="DE8" s="214"/>
      <c r="DF8" s="214"/>
      <c r="DG8" s="214"/>
      <c r="DH8" s="214"/>
      <c r="DI8" s="214"/>
      <c r="DJ8" s="214"/>
      <c r="DK8" s="214"/>
      <c r="DL8" s="214"/>
      <c r="DM8" s="214"/>
      <c r="DN8" s="214"/>
      <c r="DO8" s="214"/>
      <c r="DP8" s="214"/>
      <c r="DQ8" s="214"/>
      <c r="DR8" s="214"/>
      <c r="DS8" s="214"/>
      <c r="DT8" s="214"/>
      <c r="DU8" s="214"/>
      <c r="DV8" s="214"/>
      <c r="DW8" s="214"/>
      <c r="DX8" s="214"/>
      <c r="DY8" s="214"/>
      <c r="DZ8" s="214"/>
      <c r="EA8" s="214"/>
      <c r="EB8" s="214"/>
      <c r="EC8" s="214"/>
      <c r="ED8" s="214"/>
      <c r="EE8" s="214"/>
      <c r="EF8" s="214"/>
      <c r="EG8" s="214"/>
      <c r="EH8" s="214"/>
      <c r="EI8" s="214"/>
      <c r="EJ8" s="214"/>
      <c r="EK8" s="214"/>
      <c r="EL8" s="214"/>
      <c r="EM8" s="214"/>
      <c r="EN8" s="214"/>
      <c r="EO8" s="214"/>
      <c r="EP8" s="214"/>
      <c r="EQ8" s="214"/>
      <c r="ER8" s="214"/>
      <c r="ES8" s="214"/>
      <c r="ET8" s="214"/>
      <c r="EU8" s="214"/>
      <c r="EV8" s="214"/>
      <c r="EW8" s="214"/>
      <c r="EX8" s="214"/>
      <c r="EY8" s="214"/>
      <c r="EZ8" s="214"/>
      <c r="FA8" s="214"/>
      <c r="FB8" s="214"/>
      <c r="FC8" s="214"/>
      <c r="FD8" s="214"/>
      <c r="FE8" s="214"/>
      <c r="FF8" s="214"/>
      <c r="FG8" s="214"/>
      <c r="FH8" s="214"/>
      <c r="FI8" s="214"/>
      <c r="FJ8" s="214"/>
      <c r="FK8" s="214"/>
      <c r="FL8" s="214"/>
      <c r="FM8" s="214"/>
      <c r="FN8" s="214"/>
      <c r="FO8" s="214"/>
      <c r="FP8" s="214"/>
      <c r="FQ8" s="214"/>
      <c r="FR8" s="214"/>
      <c r="FS8" s="214"/>
      <c r="FT8" s="214"/>
      <c r="FU8" s="214"/>
      <c r="FV8" s="214"/>
      <c r="FW8" s="214"/>
      <c r="FX8" s="214"/>
      <c r="FY8" s="214"/>
      <c r="FZ8" s="214"/>
      <c r="GA8" s="214"/>
      <c r="GB8" s="214"/>
      <c r="GC8" s="214"/>
      <c r="GD8" s="214"/>
      <c r="GE8" s="214"/>
      <c r="GF8" s="214"/>
      <c r="GG8" s="214"/>
      <c r="GH8" s="214"/>
      <c r="GI8" s="214"/>
      <c r="GJ8" s="214"/>
      <c r="GK8" s="214"/>
      <c r="GL8" s="214"/>
      <c r="GM8" s="214"/>
      <c r="GN8" s="214"/>
      <c r="GO8" s="214"/>
      <c r="GP8" s="214"/>
      <c r="GQ8" s="214"/>
      <c r="GR8" s="214"/>
      <c r="GS8" s="214"/>
      <c r="GT8" s="214"/>
      <c r="GU8" s="214"/>
      <c r="GV8" s="214"/>
      <c r="GW8" s="214"/>
      <c r="GX8" s="214"/>
      <c r="GY8" s="214"/>
      <c r="GZ8" s="214"/>
      <c r="HA8" s="214"/>
      <c r="HB8" s="214"/>
      <c r="HC8" s="214"/>
      <c r="HD8" s="214"/>
      <c r="HE8" s="214"/>
      <c r="HF8" s="214"/>
      <c r="HG8" s="214"/>
      <c r="HH8" s="214"/>
      <c r="HI8" s="214"/>
      <c r="HJ8" s="214"/>
      <c r="HK8" s="214"/>
      <c r="HL8" s="214"/>
      <c r="HM8" s="214"/>
      <c r="HN8" s="214"/>
      <c r="HO8" s="214"/>
      <c r="HP8" s="214"/>
      <c r="HQ8" s="214"/>
      <c r="HR8" s="214"/>
      <c r="HS8" s="214"/>
      <c r="HT8" s="214"/>
      <c r="HU8" s="214"/>
      <c r="HV8" s="214"/>
      <c r="HW8" s="214"/>
      <c r="HX8" s="214"/>
      <c r="HY8" s="214"/>
      <c r="HZ8" s="214"/>
      <c r="IA8" s="214"/>
      <c r="IB8" s="214"/>
      <c r="IC8" s="214"/>
      <c r="ID8" s="214"/>
      <c r="IE8" s="214"/>
      <c r="IF8" s="214"/>
      <c r="IG8" s="214"/>
      <c r="IH8" s="214"/>
      <c r="II8" s="214"/>
      <c r="IJ8" s="214"/>
      <c r="IK8" s="214"/>
      <c r="IL8" s="217"/>
      <c r="IM8" s="217"/>
      <c r="IN8" s="217"/>
      <c r="IO8" s="217"/>
      <c r="IP8" s="217"/>
      <c r="IQ8" s="16"/>
    </row>
    <row r="9" spans="1:251" ht="45" customHeight="1">
      <c r="A9" s="72">
        <v>201</v>
      </c>
      <c r="B9" s="72" t="s">
        <v>100</v>
      </c>
      <c r="C9" s="72"/>
      <c r="D9" s="90" t="s">
        <v>101</v>
      </c>
      <c r="E9" s="310">
        <f>SUM(F9:K9)</f>
        <v>30</v>
      </c>
      <c r="F9" s="310"/>
      <c r="G9" s="310"/>
      <c r="H9" s="310"/>
      <c r="I9" s="310"/>
      <c r="J9" s="310"/>
      <c r="K9" s="310">
        <v>30</v>
      </c>
      <c r="IQ9" s="16"/>
    </row>
    <row r="10" spans="1:251" ht="45" customHeight="1">
      <c r="A10" s="72" t="s">
        <v>102</v>
      </c>
      <c r="B10" s="72" t="s">
        <v>100</v>
      </c>
      <c r="C10" s="72" t="s">
        <v>103</v>
      </c>
      <c r="D10" s="91" t="s">
        <v>104</v>
      </c>
      <c r="E10" s="310">
        <f>SUM(F10:K10)</f>
        <v>30</v>
      </c>
      <c r="F10" s="310"/>
      <c r="G10" s="310"/>
      <c r="H10" s="310"/>
      <c r="I10" s="310"/>
      <c r="J10" s="310"/>
      <c r="K10" s="310">
        <v>30</v>
      </c>
      <c r="L10" s="215"/>
      <c r="IQ10" s="16"/>
    </row>
    <row r="11" spans="12:251" ht="45" customHeight="1">
      <c r="L11" s="215"/>
      <c r="IQ11" s="16"/>
    </row>
    <row r="12" spans="12:251" ht="45" customHeight="1">
      <c r="L12" s="215"/>
      <c r="IQ12" s="16"/>
    </row>
    <row r="13" spans="12:251" ht="45" customHeight="1">
      <c r="L13" s="215"/>
      <c r="IQ13" s="16"/>
    </row>
    <row r="14" spans="12:251" ht="45" customHeight="1">
      <c r="L14" s="215"/>
      <c r="IQ14" s="16"/>
    </row>
    <row r="15" spans="12:251" ht="45" customHeight="1">
      <c r="L15" s="215"/>
      <c r="IQ15" s="16"/>
    </row>
    <row r="16" spans="12:251" ht="45" customHeight="1">
      <c r="L16" s="215"/>
      <c r="IQ16" s="16"/>
    </row>
    <row r="17" spans="1:251" ht="45" customHeight="1">
      <c r="A17" s="16"/>
      <c r="B17" s="16"/>
      <c r="C17" s="16"/>
      <c r="D17" s="16"/>
      <c r="E17" s="16"/>
      <c r="F17" s="16"/>
      <c r="L17" s="215"/>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row>
    <row r="18" spans="1:251" ht="45" customHeight="1">
      <c r="A18" s="16"/>
      <c r="B18" s="16"/>
      <c r="C18" s="16"/>
      <c r="D18" s="16"/>
      <c r="E18" s="16"/>
      <c r="F18" s="16"/>
      <c r="L18" s="215"/>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row>
    <row r="19" spans="1:251" ht="45" customHeight="1">
      <c r="A19" s="16"/>
      <c r="B19" s="16"/>
      <c r="C19" s="16"/>
      <c r="D19" s="16"/>
      <c r="E19" s="16"/>
      <c r="F19" s="16"/>
      <c r="L19" s="215"/>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row>
    <row r="20" spans="1:251" ht="45" customHeight="1">
      <c r="A20" s="16"/>
      <c r="B20" s="16"/>
      <c r="C20" s="16"/>
      <c r="D20" s="16"/>
      <c r="E20" s="16"/>
      <c r="F20" s="16"/>
      <c r="L20" s="215"/>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row>
    <row r="21" spans="1:251" ht="45" customHeight="1">
      <c r="A21" s="16"/>
      <c r="B21" s="16"/>
      <c r="C21" s="16"/>
      <c r="D21" s="16"/>
      <c r="E21" s="16"/>
      <c r="F21" s="16"/>
      <c r="L21" s="215"/>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row>
    <row r="22" spans="1:251" ht="45" customHeight="1">
      <c r="A22" s="16"/>
      <c r="B22" s="16"/>
      <c r="C22" s="16"/>
      <c r="D22" s="16"/>
      <c r="E22" s="16"/>
      <c r="F22" s="16"/>
      <c r="L22" s="215"/>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row>
    <row r="23" spans="1:251" ht="45" customHeight="1">
      <c r="A23" s="16"/>
      <c r="B23" s="16"/>
      <c r="C23" s="16"/>
      <c r="D23" s="16"/>
      <c r="E23" s="16"/>
      <c r="F23" s="16"/>
      <c r="L23" s="215"/>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row>
    <row r="24" spans="1:251" ht="45" customHeight="1">
      <c r="A24" s="16"/>
      <c r="B24" s="16"/>
      <c r="C24" s="16"/>
      <c r="D24" s="16"/>
      <c r="E24" s="16"/>
      <c r="F24" s="16"/>
      <c r="L24" s="215"/>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row>
    <row r="25" spans="1:251" ht="45" customHeight="1">
      <c r="A25" s="16"/>
      <c r="B25" s="16"/>
      <c r="C25" s="16"/>
      <c r="D25" s="16"/>
      <c r="E25" s="16"/>
      <c r="F25" s="16"/>
      <c r="L25" s="215"/>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row>
    <row r="26" spans="1:251" ht="45" customHeight="1">
      <c r="A26" s="16"/>
      <c r="B26" s="16"/>
      <c r="C26" s="16"/>
      <c r="D26" s="16"/>
      <c r="E26" s="16"/>
      <c r="F26" s="16"/>
      <c r="L26" s="215"/>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row>
  </sheetData>
  <sheetProtection formatCells="0" formatColumns="0" formatRows="0"/>
  <mergeCells count="14">
    <mergeCell ref="A2:K2"/>
    <mergeCell ref="J3:K3"/>
    <mergeCell ref="A4:C4"/>
    <mergeCell ref="A5:A6"/>
    <mergeCell ref="B5:B6"/>
    <mergeCell ref="C5:C6"/>
    <mergeCell ref="D4:D6"/>
    <mergeCell ref="E4:E6"/>
    <mergeCell ref="F4:F6"/>
    <mergeCell ref="G4:G6"/>
    <mergeCell ref="H4:H6"/>
    <mergeCell ref="I4:I6"/>
    <mergeCell ref="J4:J6"/>
    <mergeCell ref="K4:K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Q10"/>
  <sheetViews>
    <sheetView showGridLines="0" showZeros="0" workbookViewId="0" topLeftCell="A1">
      <selection activeCell="A3" sqref="A3"/>
    </sheetView>
  </sheetViews>
  <sheetFormatPr defaultColWidth="8.625" defaultRowHeight="45" customHeight="1"/>
  <cols>
    <col min="1" max="3" width="5.75390625" style="16" customWidth="1"/>
    <col min="4" max="4" width="14.75390625" style="16" customWidth="1"/>
    <col min="5" max="5" width="10.25390625" style="16" customWidth="1"/>
    <col min="6" max="32" width="9.00390625" style="16" bestFit="1" customWidth="1"/>
    <col min="33" max="16384" width="8.625" style="16" customWidth="1"/>
  </cols>
  <sheetData>
    <row r="1" ht="45" customHeight="1">
      <c r="J1" s="219" t="s">
        <v>206</v>
      </c>
    </row>
    <row r="2" spans="1:10" ht="45" customHeight="1">
      <c r="A2" s="63" t="s">
        <v>207</v>
      </c>
      <c r="B2" s="63"/>
      <c r="C2" s="63"/>
      <c r="D2" s="63"/>
      <c r="E2" s="63"/>
      <c r="F2" s="63"/>
      <c r="G2" s="63"/>
      <c r="H2" s="63"/>
      <c r="I2" s="63"/>
      <c r="J2" s="63"/>
    </row>
    <row r="3" spans="1:10" ht="45" customHeight="1">
      <c r="A3" s="5" t="s">
        <v>2</v>
      </c>
      <c r="I3" s="220" t="s">
        <v>78</v>
      </c>
      <c r="J3" s="220"/>
    </row>
    <row r="4" spans="1:10" ht="45" customHeight="1">
      <c r="A4" s="236" t="s">
        <v>93</v>
      </c>
      <c r="B4" s="236"/>
      <c r="C4" s="236"/>
      <c r="D4" s="68" t="s">
        <v>94</v>
      </c>
      <c r="E4" s="68" t="s">
        <v>118</v>
      </c>
      <c r="F4" s="68"/>
      <c r="G4" s="68"/>
      <c r="H4" s="68"/>
      <c r="I4" s="68"/>
      <c r="J4" s="68"/>
    </row>
    <row r="5" spans="1:10" ht="45" customHeight="1">
      <c r="A5" s="68" t="s">
        <v>96</v>
      </c>
      <c r="B5" s="68" t="s">
        <v>97</v>
      </c>
      <c r="C5" s="68" t="s">
        <v>98</v>
      </c>
      <c r="D5" s="68"/>
      <c r="E5" s="68" t="s">
        <v>88</v>
      </c>
      <c r="F5" s="68" t="s">
        <v>208</v>
      </c>
      <c r="G5" s="68" t="s">
        <v>205</v>
      </c>
      <c r="H5" s="68" t="s">
        <v>209</v>
      </c>
      <c r="I5" s="68" t="s">
        <v>201</v>
      </c>
      <c r="J5" s="68" t="s">
        <v>210</v>
      </c>
    </row>
    <row r="6" spans="1:10" ht="45" customHeight="1">
      <c r="A6" s="68"/>
      <c r="B6" s="68"/>
      <c r="C6" s="68"/>
      <c r="D6" s="68"/>
      <c r="E6" s="68"/>
      <c r="F6" s="68"/>
      <c r="G6" s="68"/>
      <c r="H6" s="68"/>
      <c r="I6" s="68"/>
      <c r="J6" s="68"/>
    </row>
    <row r="7" spans="1:251" s="203" customFormat="1" ht="45" customHeight="1">
      <c r="A7" s="250"/>
      <c r="B7" s="250"/>
      <c r="C7" s="250"/>
      <c r="D7" s="238" t="s">
        <v>79</v>
      </c>
      <c r="E7" s="310">
        <f>E8</f>
        <v>30</v>
      </c>
      <c r="F7" s="311"/>
      <c r="G7" s="312"/>
      <c r="H7" s="313"/>
      <c r="I7" s="313"/>
      <c r="J7" s="314">
        <f>J8</f>
        <v>30</v>
      </c>
      <c r="K7" s="16"/>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214"/>
      <c r="BA7" s="214"/>
      <c r="BB7" s="214"/>
      <c r="BC7" s="214"/>
      <c r="BD7" s="214"/>
      <c r="BE7" s="214"/>
      <c r="BF7" s="214"/>
      <c r="BG7" s="214"/>
      <c r="BH7" s="214"/>
      <c r="BI7" s="214"/>
      <c r="BJ7" s="214"/>
      <c r="BK7" s="214"/>
      <c r="BL7" s="214"/>
      <c r="BM7" s="214"/>
      <c r="BN7" s="214"/>
      <c r="BO7" s="214"/>
      <c r="BP7" s="214"/>
      <c r="BQ7" s="214"/>
      <c r="BR7" s="214"/>
      <c r="BS7" s="214"/>
      <c r="BT7" s="214"/>
      <c r="BU7" s="214"/>
      <c r="BV7" s="214"/>
      <c r="BW7" s="214"/>
      <c r="BX7" s="214"/>
      <c r="BY7" s="214"/>
      <c r="BZ7" s="214"/>
      <c r="CA7" s="214"/>
      <c r="CB7" s="214"/>
      <c r="CC7" s="214"/>
      <c r="CD7" s="214"/>
      <c r="CE7" s="214"/>
      <c r="CF7" s="214"/>
      <c r="CG7" s="214"/>
      <c r="CH7" s="214"/>
      <c r="CI7" s="214"/>
      <c r="CJ7" s="214"/>
      <c r="CK7" s="214"/>
      <c r="CL7" s="214"/>
      <c r="CM7" s="214"/>
      <c r="CN7" s="214"/>
      <c r="CO7" s="214"/>
      <c r="CP7" s="214"/>
      <c r="CQ7" s="214"/>
      <c r="CR7" s="214"/>
      <c r="CS7" s="214"/>
      <c r="CT7" s="214"/>
      <c r="CU7" s="214"/>
      <c r="CV7" s="214"/>
      <c r="CW7" s="214"/>
      <c r="CX7" s="214"/>
      <c r="CY7" s="214"/>
      <c r="CZ7" s="214"/>
      <c r="DA7" s="214"/>
      <c r="DB7" s="214"/>
      <c r="DC7" s="214"/>
      <c r="DD7" s="214"/>
      <c r="DE7" s="214"/>
      <c r="DF7" s="214"/>
      <c r="DG7" s="214"/>
      <c r="DH7" s="214"/>
      <c r="DI7" s="214"/>
      <c r="DJ7" s="214"/>
      <c r="DK7" s="214"/>
      <c r="DL7" s="214"/>
      <c r="DM7" s="214"/>
      <c r="DN7" s="214"/>
      <c r="DO7" s="214"/>
      <c r="DP7" s="214"/>
      <c r="DQ7" s="214"/>
      <c r="DR7" s="214"/>
      <c r="DS7" s="214"/>
      <c r="DT7" s="214"/>
      <c r="DU7" s="214"/>
      <c r="DV7" s="214"/>
      <c r="DW7" s="214"/>
      <c r="DX7" s="214"/>
      <c r="DY7" s="214"/>
      <c r="DZ7" s="214"/>
      <c r="EA7" s="214"/>
      <c r="EB7" s="214"/>
      <c r="EC7" s="214"/>
      <c r="ED7" s="214"/>
      <c r="EE7" s="214"/>
      <c r="EF7" s="214"/>
      <c r="EG7" s="214"/>
      <c r="EH7" s="214"/>
      <c r="EI7" s="214"/>
      <c r="EJ7" s="214"/>
      <c r="EK7" s="214"/>
      <c r="EL7" s="214"/>
      <c r="EM7" s="214"/>
      <c r="EN7" s="214"/>
      <c r="EO7" s="214"/>
      <c r="EP7" s="214"/>
      <c r="EQ7" s="214"/>
      <c r="ER7" s="214"/>
      <c r="ES7" s="214"/>
      <c r="ET7" s="214"/>
      <c r="EU7" s="214"/>
      <c r="EV7" s="214"/>
      <c r="EW7" s="214"/>
      <c r="EX7" s="214"/>
      <c r="EY7" s="214"/>
      <c r="EZ7" s="214"/>
      <c r="FA7" s="214"/>
      <c r="FB7" s="214"/>
      <c r="FC7" s="214"/>
      <c r="FD7" s="214"/>
      <c r="FE7" s="214"/>
      <c r="FF7" s="214"/>
      <c r="FG7" s="214"/>
      <c r="FH7" s="214"/>
      <c r="FI7" s="214"/>
      <c r="FJ7" s="214"/>
      <c r="FK7" s="214"/>
      <c r="FL7" s="214"/>
      <c r="FM7" s="214"/>
      <c r="FN7" s="214"/>
      <c r="FO7" s="214"/>
      <c r="FP7" s="214"/>
      <c r="FQ7" s="214"/>
      <c r="FR7" s="214"/>
      <c r="FS7" s="214"/>
      <c r="FT7" s="214"/>
      <c r="FU7" s="214"/>
      <c r="FV7" s="214"/>
      <c r="FW7" s="214"/>
      <c r="FX7" s="214"/>
      <c r="FY7" s="214"/>
      <c r="FZ7" s="214"/>
      <c r="GA7" s="214"/>
      <c r="GB7" s="214"/>
      <c r="GC7" s="214"/>
      <c r="GD7" s="214"/>
      <c r="GE7" s="214"/>
      <c r="GF7" s="214"/>
      <c r="GG7" s="214"/>
      <c r="GH7" s="214"/>
      <c r="GI7" s="214"/>
      <c r="GJ7" s="214"/>
      <c r="GK7" s="214"/>
      <c r="GL7" s="214"/>
      <c r="GM7" s="214"/>
      <c r="GN7" s="214"/>
      <c r="GO7" s="214"/>
      <c r="GP7" s="214"/>
      <c r="GQ7" s="214"/>
      <c r="GR7" s="214"/>
      <c r="GS7" s="214"/>
      <c r="GT7" s="214"/>
      <c r="GU7" s="214"/>
      <c r="GV7" s="214"/>
      <c r="GW7" s="214"/>
      <c r="GX7" s="214"/>
      <c r="GY7" s="214"/>
      <c r="GZ7" s="214"/>
      <c r="HA7" s="214"/>
      <c r="HB7" s="214"/>
      <c r="HC7" s="214"/>
      <c r="HD7" s="214"/>
      <c r="HE7" s="214"/>
      <c r="HF7" s="214"/>
      <c r="HG7" s="214"/>
      <c r="HH7" s="214"/>
      <c r="HI7" s="214"/>
      <c r="HJ7" s="214"/>
      <c r="HK7" s="214"/>
      <c r="HL7" s="214"/>
      <c r="HM7" s="214"/>
      <c r="HN7" s="214"/>
      <c r="HO7" s="214"/>
      <c r="HP7" s="214"/>
      <c r="HQ7" s="214"/>
      <c r="HR7" s="214"/>
      <c r="HS7" s="214"/>
      <c r="HT7" s="214"/>
      <c r="HU7" s="214"/>
      <c r="HV7" s="214"/>
      <c r="HW7" s="214"/>
      <c r="HX7" s="214"/>
      <c r="HY7" s="214"/>
      <c r="HZ7" s="214"/>
      <c r="IA7" s="214"/>
      <c r="IB7" s="214"/>
      <c r="IC7" s="214"/>
      <c r="ID7" s="214"/>
      <c r="IE7" s="214"/>
      <c r="IF7" s="214"/>
      <c r="IG7" s="214"/>
      <c r="IH7" s="214"/>
      <c r="II7" s="214"/>
      <c r="IJ7" s="214"/>
      <c r="IK7" s="214"/>
      <c r="IL7" s="217"/>
      <c r="IM7" s="217"/>
      <c r="IN7" s="217"/>
      <c r="IO7" s="217"/>
      <c r="IP7" s="217"/>
      <c r="IQ7" s="16"/>
    </row>
    <row r="8" spans="1:10" ht="45" customHeight="1">
      <c r="A8" s="71">
        <v>201</v>
      </c>
      <c r="B8" s="71"/>
      <c r="C8" s="71"/>
      <c r="D8" s="90" t="s">
        <v>99</v>
      </c>
      <c r="E8" s="310">
        <v>30</v>
      </c>
      <c r="F8" s="310"/>
      <c r="G8" s="310"/>
      <c r="H8" s="310"/>
      <c r="I8" s="310"/>
      <c r="J8" s="314">
        <v>30</v>
      </c>
    </row>
    <row r="9" spans="1:10" ht="45" customHeight="1">
      <c r="A9" s="72">
        <v>201</v>
      </c>
      <c r="B9" s="72" t="s">
        <v>100</v>
      </c>
      <c r="C9" s="72"/>
      <c r="D9" s="90" t="s">
        <v>101</v>
      </c>
      <c r="E9" s="310">
        <v>30</v>
      </c>
      <c r="F9" s="310"/>
      <c r="G9" s="310"/>
      <c r="H9" s="310"/>
      <c r="I9" s="310"/>
      <c r="J9" s="314">
        <v>30</v>
      </c>
    </row>
    <row r="10" spans="1:10" ht="45" customHeight="1">
      <c r="A10" s="72" t="s">
        <v>102</v>
      </c>
      <c r="B10" s="72" t="s">
        <v>100</v>
      </c>
      <c r="C10" s="72" t="s">
        <v>103</v>
      </c>
      <c r="D10" s="91" t="s">
        <v>104</v>
      </c>
      <c r="E10" s="310">
        <v>30</v>
      </c>
      <c r="F10" s="310"/>
      <c r="G10" s="310"/>
      <c r="H10" s="310"/>
      <c r="I10" s="310"/>
      <c r="J10" s="314">
        <v>30</v>
      </c>
    </row>
  </sheetData>
  <sheetProtection formatCells="0" formatColumns="0" formatRows="0"/>
  <mergeCells count="14">
    <mergeCell ref="A2:J2"/>
    <mergeCell ref="I3:J3"/>
    <mergeCell ref="A4:C4"/>
    <mergeCell ref="E4:J4"/>
    <mergeCell ref="A5:A6"/>
    <mergeCell ref="B5:B6"/>
    <mergeCell ref="C5:C6"/>
    <mergeCell ref="D4:D6"/>
    <mergeCell ref="E5:E6"/>
    <mergeCell ref="F5:F6"/>
    <mergeCell ref="G5:G6"/>
    <mergeCell ref="H5:H6"/>
    <mergeCell ref="I5:I6"/>
    <mergeCell ref="J5:J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topLeftCell="A1">
      <selection activeCell="A3" sqref="A3:C3"/>
    </sheetView>
  </sheetViews>
  <sheetFormatPr defaultColWidth="8.625" defaultRowHeight="14.25"/>
  <cols>
    <col min="1" max="1" width="37.00390625" style="16" bestFit="1" customWidth="1"/>
    <col min="2" max="2" width="15.50390625" style="16" customWidth="1"/>
    <col min="3" max="3" width="24.00390625" style="16" bestFit="1" customWidth="1"/>
    <col min="4" max="6" width="13.75390625" style="16" customWidth="1"/>
    <col min="7" max="32" width="9.00390625" style="16" bestFit="1" customWidth="1"/>
    <col min="33" max="16384" width="8.625" style="16" customWidth="1"/>
  </cols>
  <sheetData>
    <row r="1" spans="1:6" ht="20.25" customHeight="1">
      <c r="A1" s="293"/>
      <c r="B1" s="294"/>
      <c r="C1" s="294"/>
      <c r="D1" s="294"/>
      <c r="E1" s="294"/>
      <c r="F1" s="295" t="s">
        <v>211</v>
      </c>
    </row>
    <row r="2" spans="1:6" ht="24" customHeight="1">
      <c r="A2" s="296" t="s">
        <v>212</v>
      </c>
      <c r="B2" s="296"/>
      <c r="C2" s="296"/>
      <c r="D2" s="296"/>
      <c r="E2" s="296"/>
      <c r="F2" s="296"/>
    </row>
    <row r="3" spans="1:6" ht="14.25" customHeight="1">
      <c r="A3" s="5" t="s">
        <v>2</v>
      </c>
      <c r="B3" s="5"/>
      <c r="C3" s="5"/>
      <c r="D3" s="297"/>
      <c r="E3" s="297"/>
      <c r="F3" s="298" t="s">
        <v>3</v>
      </c>
    </row>
    <row r="4" spans="1:6" ht="17.25" customHeight="1">
      <c r="A4" s="299" t="s">
        <v>4</v>
      </c>
      <c r="B4" s="299"/>
      <c r="C4" s="299" t="s">
        <v>5</v>
      </c>
      <c r="D4" s="299"/>
      <c r="E4" s="299"/>
      <c r="F4" s="299"/>
    </row>
    <row r="5" spans="1:6" ht="17.25" customHeight="1">
      <c r="A5" s="300" t="s">
        <v>6</v>
      </c>
      <c r="B5" s="300" t="s">
        <v>7</v>
      </c>
      <c r="C5" s="301" t="s">
        <v>6</v>
      </c>
      <c r="D5" s="300" t="s">
        <v>79</v>
      </c>
      <c r="E5" s="301" t="s">
        <v>213</v>
      </c>
      <c r="F5" s="300" t="s">
        <v>214</v>
      </c>
    </row>
    <row r="6" spans="1:6" ht="15" customHeight="1">
      <c r="A6" s="302" t="s">
        <v>215</v>
      </c>
      <c r="B6" s="34">
        <v>1411.5902999999998</v>
      </c>
      <c r="C6" s="302" t="s">
        <v>12</v>
      </c>
      <c r="D6" s="34">
        <v>1411.5902999999998</v>
      </c>
      <c r="E6" s="34">
        <v>1411.5902999999998</v>
      </c>
      <c r="F6" s="303"/>
    </row>
    <row r="7" spans="1:6" ht="15" customHeight="1">
      <c r="A7" s="302" t="s">
        <v>216</v>
      </c>
      <c r="B7" s="34">
        <v>1411.5902999999998</v>
      </c>
      <c r="C7" s="304" t="s">
        <v>16</v>
      </c>
      <c r="D7" s="303"/>
      <c r="E7" s="303"/>
      <c r="F7" s="303"/>
    </row>
    <row r="8" spans="1:6" ht="15" customHeight="1">
      <c r="A8" s="302" t="s">
        <v>19</v>
      </c>
      <c r="B8" s="305"/>
      <c r="C8" s="302" t="s">
        <v>20</v>
      </c>
      <c r="D8" s="303"/>
      <c r="E8" s="303"/>
      <c r="F8" s="303"/>
    </row>
    <row r="9" spans="1:6" ht="15" customHeight="1">
      <c r="A9" s="302" t="s">
        <v>217</v>
      </c>
      <c r="B9" s="305"/>
      <c r="C9" s="302" t="s">
        <v>24</v>
      </c>
      <c r="D9" s="303"/>
      <c r="E9" s="303"/>
      <c r="F9" s="303"/>
    </row>
    <row r="10" spans="1:6" ht="15" customHeight="1">
      <c r="A10" s="302"/>
      <c r="B10" s="305"/>
      <c r="C10" s="302" t="s">
        <v>28</v>
      </c>
      <c r="D10" s="303"/>
      <c r="E10" s="303"/>
      <c r="F10" s="303"/>
    </row>
    <row r="11" spans="1:6" ht="15" customHeight="1">
      <c r="A11" s="302"/>
      <c r="B11" s="305"/>
      <c r="C11" s="302" t="s">
        <v>32</v>
      </c>
      <c r="D11" s="303"/>
      <c r="E11" s="303"/>
      <c r="F11" s="303"/>
    </row>
    <row r="12" spans="1:6" ht="15" customHeight="1">
      <c r="A12" s="302"/>
      <c r="B12" s="305"/>
      <c r="C12" s="302" t="s">
        <v>36</v>
      </c>
      <c r="D12" s="303"/>
      <c r="E12" s="303"/>
      <c r="F12" s="303"/>
    </row>
    <row r="13" spans="1:6" ht="15" customHeight="1">
      <c r="A13" s="302"/>
      <c r="B13" s="305"/>
      <c r="C13" s="302" t="s">
        <v>40</v>
      </c>
      <c r="D13" s="303"/>
      <c r="E13" s="303"/>
      <c r="F13" s="303"/>
    </row>
    <row r="14" spans="1:6" ht="15" customHeight="1">
      <c r="A14" s="306"/>
      <c r="B14" s="305"/>
      <c r="C14" s="302" t="s">
        <v>44</v>
      </c>
      <c r="D14" s="303"/>
      <c r="E14" s="303"/>
      <c r="F14" s="303"/>
    </row>
    <row r="15" spans="1:6" ht="15" customHeight="1">
      <c r="A15" s="302"/>
      <c r="B15" s="305"/>
      <c r="C15" s="302" t="s">
        <v>47</v>
      </c>
      <c r="D15" s="303"/>
      <c r="E15" s="303"/>
      <c r="F15" s="303"/>
    </row>
    <row r="16" spans="1:6" ht="15" customHeight="1">
      <c r="A16" s="302"/>
      <c r="B16" s="305"/>
      <c r="C16" s="302" t="s">
        <v>50</v>
      </c>
      <c r="D16" s="303"/>
      <c r="E16" s="303"/>
      <c r="F16" s="303"/>
    </row>
    <row r="17" spans="1:6" ht="15" customHeight="1">
      <c r="A17" s="302"/>
      <c r="B17" s="305"/>
      <c r="C17" s="302" t="s">
        <v>53</v>
      </c>
      <c r="D17" s="303"/>
      <c r="E17" s="303"/>
      <c r="F17" s="303"/>
    </row>
    <row r="18" spans="1:6" ht="15" customHeight="1">
      <c r="A18" s="302"/>
      <c r="B18" s="305"/>
      <c r="C18" s="307" t="s">
        <v>56</v>
      </c>
      <c r="D18" s="303"/>
      <c r="E18" s="303"/>
      <c r="F18" s="303"/>
    </row>
    <row r="19" spans="1:6" ht="15" customHeight="1">
      <c r="A19" s="302"/>
      <c r="B19" s="305"/>
      <c r="C19" s="307" t="s">
        <v>59</v>
      </c>
      <c r="D19" s="303"/>
      <c r="E19" s="303"/>
      <c r="F19" s="303"/>
    </row>
    <row r="20" spans="1:6" ht="15" customHeight="1">
      <c r="A20" s="302"/>
      <c r="B20" s="305"/>
      <c r="C20" s="307" t="s">
        <v>62</v>
      </c>
      <c r="D20" s="303"/>
      <c r="E20" s="303"/>
      <c r="F20" s="303"/>
    </row>
    <row r="21" spans="1:6" ht="15" customHeight="1">
      <c r="A21" s="302"/>
      <c r="B21" s="305"/>
      <c r="C21" s="307" t="s">
        <v>65</v>
      </c>
      <c r="D21" s="303"/>
      <c r="E21" s="303"/>
      <c r="F21" s="303"/>
    </row>
    <row r="22" spans="1:6" ht="15" customHeight="1">
      <c r="A22" s="302"/>
      <c r="B22" s="305"/>
      <c r="C22" s="307" t="s">
        <v>66</v>
      </c>
      <c r="D22" s="303"/>
      <c r="E22" s="303"/>
      <c r="F22" s="303"/>
    </row>
    <row r="23" spans="1:6" ht="15" customHeight="1">
      <c r="A23" s="302"/>
      <c r="B23" s="305"/>
      <c r="C23" s="307" t="s">
        <v>67</v>
      </c>
      <c r="D23" s="303"/>
      <c r="E23" s="303"/>
      <c r="F23" s="303"/>
    </row>
    <row r="24" spans="1:6" ht="15" customHeight="1">
      <c r="A24" s="302"/>
      <c r="B24" s="305"/>
      <c r="C24" s="307" t="s">
        <v>68</v>
      </c>
      <c r="D24" s="303"/>
      <c r="E24" s="303"/>
      <c r="F24" s="303"/>
    </row>
    <row r="25" spans="1:6" ht="15" customHeight="1">
      <c r="A25" s="302"/>
      <c r="B25" s="305"/>
      <c r="C25" s="307" t="s">
        <v>69</v>
      </c>
      <c r="D25" s="303"/>
      <c r="E25" s="303"/>
      <c r="F25" s="303"/>
    </row>
    <row r="26" spans="1:6" ht="15" customHeight="1">
      <c r="A26" s="308" t="s">
        <v>70</v>
      </c>
      <c r="B26" s="34">
        <v>1411.5902999999998</v>
      </c>
      <c r="C26" s="308" t="s">
        <v>71</v>
      </c>
      <c r="D26" s="34">
        <v>1411.5902999999998</v>
      </c>
      <c r="E26" s="34">
        <v>1411.5902999999998</v>
      </c>
      <c r="F26" s="303"/>
    </row>
    <row r="27" spans="1:6" ht="14.25" customHeight="1">
      <c r="A27" s="309"/>
      <c r="B27" s="309"/>
      <c r="C27" s="309"/>
      <c r="D27" s="309"/>
      <c r="E27" s="309"/>
      <c r="F27" s="309"/>
    </row>
  </sheetData>
  <sheetProtection formatCells="0" formatColumns="0" formatRows="0"/>
  <mergeCells count="3">
    <mergeCell ref="A2:F2"/>
    <mergeCell ref="A3:C3"/>
    <mergeCell ref="A27:F27"/>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Q17"/>
  <sheetViews>
    <sheetView showGridLines="0" showZeros="0" workbookViewId="0" topLeftCell="A1">
      <selection activeCell="A3" sqref="A3"/>
    </sheetView>
  </sheetViews>
  <sheetFormatPr defaultColWidth="6.75390625" defaultRowHeight="45" customHeight="1"/>
  <cols>
    <col min="1" max="2" width="5.25390625" style="265" customWidth="1"/>
    <col min="3" max="3" width="5.25390625" style="266" customWidth="1"/>
    <col min="4" max="4" width="9.00390625" style="267" customWidth="1"/>
    <col min="5" max="5" width="8.625" style="268" customWidth="1"/>
    <col min="6" max="6" width="8.75390625" style="268" customWidth="1"/>
    <col min="7" max="9" width="7.375" style="268" customWidth="1"/>
    <col min="10" max="12" width="5.875" style="268" customWidth="1"/>
    <col min="13" max="17" width="5.875" style="269" customWidth="1"/>
    <col min="18" max="18" width="6.625" style="270" customWidth="1"/>
    <col min="19" max="246" width="8.00390625" style="269" customWidth="1"/>
    <col min="247" max="251" width="6.75390625" style="270" customWidth="1"/>
    <col min="252" max="16384" width="6.75390625" style="270" customWidth="1"/>
  </cols>
  <sheetData>
    <row r="1" spans="1:251" ht="45" customHeight="1">
      <c r="A1" s="271"/>
      <c r="B1" s="271"/>
      <c r="C1" s="271"/>
      <c r="D1" s="271"/>
      <c r="E1" s="271"/>
      <c r="F1" s="271"/>
      <c r="G1" s="271"/>
      <c r="H1" s="271"/>
      <c r="I1" s="271"/>
      <c r="J1" s="271"/>
      <c r="K1" s="271"/>
      <c r="L1" s="271"/>
      <c r="M1" s="271"/>
      <c r="N1" s="271"/>
      <c r="P1" s="271"/>
      <c r="Q1" s="271"/>
      <c r="R1" s="271" t="s">
        <v>218</v>
      </c>
      <c r="IM1" s="16"/>
      <c r="IN1" s="16"/>
      <c r="IO1" s="16"/>
      <c r="IP1" s="16"/>
      <c r="IQ1" s="16"/>
    </row>
    <row r="2" spans="1:251" ht="45" customHeight="1">
      <c r="A2" s="273" t="s">
        <v>219</v>
      </c>
      <c r="B2" s="273"/>
      <c r="C2" s="273"/>
      <c r="D2" s="273"/>
      <c r="E2" s="273"/>
      <c r="F2" s="273"/>
      <c r="G2" s="273"/>
      <c r="H2" s="273"/>
      <c r="I2" s="273"/>
      <c r="J2" s="273"/>
      <c r="K2" s="273"/>
      <c r="L2" s="273"/>
      <c r="M2" s="273"/>
      <c r="N2" s="273"/>
      <c r="O2" s="273"/>
      <c r="P2" s="273"/>
      <c r="Q2" s="273"/>
      <c r="R2" s="273"/>
      <c r="IM2" s="16"/>
      <c r="IN2" s="16"/>
      <c r="IO2" s="16"/>
      <c r="IP2" s="16"/>
      <c r="IQ2" s="16"/>
    </row>
    <row r="3" spans="1:251" s="263" customFormat="1" ht="45" customHeight="1">
      <c r="A3" s="5" t="s">
        <v>2</v>
      </c>
      <c r="B3" s="5"/>
      <c r="C3" s="5"/>
      <c r="D3" s="271"/>
      <c r="E3" s="271"/>
      <c r="F3" s="271"/>
      <c r="G3" s="271"/>
      <c r="H3" s="271"/>
      <c r="I3" s="271"/>
      <c r="J3" s="271"/>
      <c r="K3" s="271"/>
      <c r="L3" s="271"/>
      <c r="M3" s="271"/>
      <c r="N3" s="271"/>
      <c r="P3" s="271"/>
      <c r="Q3" s="271"/>
      <c r="R3" s="290" t="s">
        <v>78</v>
      </c>
      <c r="IM3" s="16"/>
      <c r="IN3" s="16"/>
      <c r="IO3" s="16"/>
      <c r="IP3" s="16"/>
      <c r="IQ3" s="16"/>
    </row>
    <row r="4" spans="1:251" s="263" customFormat="1" ht="45" customHeight="1">
      <c r="A4" s="283" t="s">
        <v>93</v>
      </c>
      <c r="B4" s="283"/>
      <c r="C4" s="283"/>
      <c r="D4" s="130" t="s">
        <v>94</v>
      </c>
      <c r="E4" s="280" t="s">
        <v>220</v>
      </c>
      <c r="F4" s="279" t="s">
        <v>111</v>
      </c>
      <c r="G4" s="279"/>
      <c r="H4" s="279"/>
      <c r="I4" s="279"/>
      <c r="J4" s="279" t="s">
        <v>112</v>
      </c>
      <c r="K4" s="279"/>
      <c r="L4" s="279"/>
      <c r="M4" s="279"/>
      <c r="N4" s="279"/>
      <c r="O4" s="279"/>
      <c r="P4" s="279"/>
      <c r="Q4" s="279"/>
      <c r="R4" s="130" t="s">
        <v>115</v>
      </c>
      <c r="IM4" s="16"/>
      <c r="IN4" s="16"/>
      <c r="IO4" s="16"/>
      <c r="IP4" s="16"/>
      <c r="IQ4" s="16"/>
    </row>
    <row r="5" spans="1:251" s="263" customFormat="1" ht="45" customHeight="1">
      <c r="A5" s="130" t="s">
        <v>96</v>
      </c>
      <c r="B5" s="130" t="s">
        <v>97</v>
      </c>
      <c r="C5" s="130" t="s">
        <v>98</v>
      </c>
      <c r="D5" s="130"/>
      <c r="E5" s="284"/>
      <c r="F5" s="130" t="s">
        <v>79</v>
      </c>
      <c r="G5" s="130" t="s">
        <v>116</v>
      </c>
      <c r="H5" s="130" t="s">
        <v>117</v>
      </c>
      <c r="I5" s="130" t="s">
        <v>118</v>
      </c>
      <c r="J5" s="130" t="s">
        <v>79</v>
      </c>
      <c r="K5" s="130" t="s">
        <v>119</v>
      </c>
      <c r="L5" s="130" t="s">
        <v>120</v>
      </c>
      <c r="M5" s="130" t="s">
        <v>121</v>
      </c>
      <c r="N5" s="130" t="s">
        <v>122</v>
      </c>
      <c r="O5" s="130" t="s">
        <v>123</v>
      </c>
      <c r="P5" s="130" t="s">
        <v>124</v>
      </c>
      <c r="Q5" s="130" t="s">
        <v>125</v>
      </c>
      <c r="R5" s="130"/>
      <c r="IM5" s="16"/>
      <c r="IN5" s="16"/>
      <c r="IO5" s="16"/>
      <c r="IP5" s="16"/>
      <c r="IQ5" s="16"/>
    </row>
    <row r="6" spans="1:251" ht="45" customHeight="1">
      <c r="A6" s="130"/>
      <c r="B6" s="130"/>
      <c r="C6" s="130"/>
      <c r="D6" s="130"/>
      <c r="E6" s="281"/>
      <c r="F6" s="130"/>
      <c r="G6" s="130"/>
      <c r="H6" s="130"/>
      <c r="I6" s="130"/>
      <c r="J6" s="130"/>
      <c r="K6" s="130"/>
      <c r="L6" s="130"/>
      <c r="M6" s="130"/>
      <c r="N6" s="130"/>
      <c r="O6" s="130"/>
      <c r="P6" s="130"/>
      <c r="Q6" s="130"/>
      <c r="R6" s="130"/>
      <c r="IM6" s="16"/>
      <c r="IN6" s="16"/>
      <c r="IO6" s="16"/>
      <c r="IP6" s="16"/>
      <c r="IQ6" s="16"/>
    </row>
    <row r="7" spans="1:251" ht="45" customHeight="1">
      <c r="A7" s="250"/>
      <c r="B7" s="250"/>
      <c r="C7" s="250"/>
      <c r="D7" s="238" t="s">
        <v>79</v>
      </c>
      <c r="E7" s="285">
        <f>E8</f>
        <v>1411.5902999999998</v>
      </c>
      <c r="F7" s="285">
        <f>F8</f>
        <v>1411.5902999999998</v>
      </c>
      <c r="G7" s="285">
        <f>G8</f>
        <v>907.8202999999999</v>
      </c>
      <c r="H7" s="285">
        <f>H8</f>
        <v>473.77</v>
      </c>
      <c r="I7" s="285">
        <f>I8</f>
        <v>30</v>
      </c>
      <c r="J7" s="130"/>
      <c r="K7" s="130"/>
      <c r="L7" s="130"/>
      <c r="M7" s="130"/>
      <c r="N7" s="130"/>
      <c r="O7" s="130"/>
      <c r="P7" s="130"/>
      <c r="Q7" s="130"/>
      <c r="R7" s="130"/>
      <c r="IM7" s="16"/>
      <c r="IN7" s="16"/>
      <c r="IO7" s="16"/>
      <c r="IP7" s="16"/>
      <c r="IQ7" s="16"/>
    </row>
    <row r="8" spans="1:251" s="264" customFormat="1" ht="45" customHeight="1">
      <c r="A8" s="71">
        <v>201</v>
      </c>
      <c r="B8" s="71"/>
      <c r="C8" s="71"/>
      <c r="D8" s="238" t="s">
        <v>99</v>
      </c>
      <c r="E8" s="34">
        <v>1411.5902999999998</v>
      </c>
      <c r="F8" s="252">
        <f>SUM(G8:I8)</f>
        <v>1411.5902999999998</v>
      </c>
      <c r="G8" s="285">
        <v>907.8202999999999</v>
      </c>
      <c r="H8" s="285">
        <v>473.77</v>
      </c>
      <c r="I8" s="285">
        <v>30</v>
      </c>
      <c r="J8" s="286"/>
      <c r="K8" s="286"/>
      <c r="L8" s="286"/>
      <c r="M8" s="286"/>
      <c r="N8" s="286"/>
      <c r="O8" s="286"/>
      <c r="P8" s="286"/>
      <c r="Q8" s="286"/>
      <c r="R8" s="291"/>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69"/>
      <c r="AY8" s="269"/>
      <c r="AZ8" s="269"/>
      <c r="BA8" s="269"/>
      <c r="BB8" s="269"/>
      <c r="BC8" s="269"/>
      <c r="BD8" s="269"/>
      <c r="BE8" s="269"/>
      <c r="BF8" s="269"/>
      <c r="BG8" s="269"/>
      <c r="BH8" s="269"/>
      <c r="BI8" s="269"/>
      <c r="BJ8" s="269"/>
      <c r="BK8" s="269"/>
      <c r="BL8" s="269"/>
      <c r="BM8" s="269"/>
      <c r="BN8" s="269"/>
      <c r="BO8" s="269"/>
      <c r="BP8" s="269"/>
      <c r="BQ8" s="269"/>
      <c r="BR8" s="269"/>
      <c r="BS8" s="269"/>
      <c r="BT8" s="269"/>
      <c r="BU8" s="269"/>
      <c r="BV8" s="269"/>
      <c r="BW8" s="269"/>
      <c r="BX8" s="269"/>
      <c r="BY8" s="269"/>
      <c r="BZ8" s="269"/>
      <c r="CA8" s="269"/>
      <c r="CB8" s="269"/>
      <c r="CC8" s="269"/>
      <c r="CD8" s="269"/>
      <c r="CE8" s="269"/>
      <c r="CF8" s="269"/>
      <c r="CG8" s="269"/>
      <c r="CH8" s="269"/>
      <c r="CI8" s="269"/>
      <c r="CJ8" s="269"/>
      <c r="CK8" s="269"/>
      <c r="CL8" s="269"/>
      <c r="CM8" s="269"/>
      <c r="CN8" s="269"/>
      <c r="CO8" s="269"/>
      <c r="CP8" s="269"/>
      <c r="CQ8" s="269"/>
      <c r="CR8" s="269"/>
      <c r="CS8" s="269"/>
      <c r="CT8" s="269"/>
      <c r="CU8" s="269"/>
      <c r="CV8" s="269"/>
      <c r="CW8" s="269"/>
      <c r="CX8" s="269"/>
      <c r="CY8" s="269"/>
      <c r="CZ8" s="269"/>
      <c r="DA8" s="269"/>
      <c r="DB8" s="269"/>
      <c r="DC8" s="269"/>
      <c r="DD8" s="269"/>
      <c r="DE8" s="269"/>
      <c r="DF8" s="269"/>
      <c r="DG8" s="269"/>
      <c r="DH8" s="269"/>
      <c r="DI8" s="269"/>
      <c r="DJ8" s="269"/>
      <c r="DK8" s="269"/>
      <c r="DL8" s="269"/>
      <c r="DM8" s="269"/>
      <c r="DN8" s="269"/>
      <c r="DO8" s="269"/>
      <c r="DP8" s="269"/>
      <c r="DQ8" s="269"/>
      <c r="DR8" s="269"/>
      <c r="DS8" s="269"/>
      <c r="DT8" s="269"/>
      <c r="DU8" s="269"/>
      <c r="DV8" s="269"/>
      <c r="DW8" s="269"/>
      <c r="DX8" s="269"/>
      <c r="DY8" s="269"/>
      <c r="DZ8" s="269"/>
      <c r="EA8" s="269"/>
      <c r="EB8" s="269"/>
      <c r="EC8" s="269"/>
      <c r="ED8" s="269"/>
      <c r="EE8" s="269"/>
      <c r="EF8" s="269"/>
      <c r="EG8" s="269"/>
      <c r="EH8" s="269"/>
      <c r="EI8" s="269"/>
      <c r="EJ8" s="269"/>
      <c r="EK8" s="269"/>
      <c r="EL8" s="269"/>
      <c r="EM8" s="269"/>
      <c r="EN8" s="269"/>
      <c r="EO8" s="269"/>
      <c r="EP8" s="269"/>
      <c r="EQ8" s="269"/>
      <c r="ER8" s="269"/>
      <c r="ES8" s="269"/>
      <c r="ET8" s="269"/>
      <c r="EU8" s="269"/>
      <c r="EV8" s="269"/>
      <c r="EW8" s="269"/>
      <c r="EX8" s="269"/>
      <c r="EY8" s="269"/>
      <c r="EZ8" s="269"/>
      <c r="FA8" s="269"/>
      <c r="FB8" s="269"/>
      <c r="FC8" s="269"/>
      <c r="FD8" s="269"/>
      <c r="FE8" s="269"/>
      <c r="FF8" s="269"/>
      <c r="FG8" s="269"/>
      <c r="FH8" s="269"/>
      <c r="FI8" s="269"/>
      <c r="FJ8" s="269"/>
      <c r="FK8" s="269"/>
      <c r="FL8" s="269"/>
      <c r="FM8" s="269"/>
      <c r="FN8" s="269"/>
      <c r="FO8" s="269"/>
      <c r="FP8" s="269"/>
      <c r="FQ8" s="269"/>
      <c r="FR8" s="269"/>
      <c r="FS8" s="269"/>
      <c r="FT8" s="269"/>
      <c r="FU8" s="269"/>
      <c r="FV8" s="269"/>
      <c r="FW8" s="269"/>
      <c r="FX8" s="269"/>
      <c r="FY8" s="269"/>
      <c r="FZ8" s="269"/>
      <c r="GA8" s="269"/>
      <c r="GB8" s="269"/>
      <c r="GC8" s="269"/>
      <c r="GD8" s="269"/>
      <c r="GE8" s="269"/>
      <c r="GF8" s="269"/>
      <c r="GG8" s="269"/>
      <c r="GH8" s="269"/>
      <c r="GI8" s="269"/>
      <c r="GJ8" s="269"/>
      <c r="GK8" s="269"/>
      <c r="GL8" s="269"/>
      <c r="GM8" s="269"/>
      <c r="GN8" s="269"/>
      <c r="GO8" s="269"/>
      <c r="GP8" s="269"/>
      <c r="GQ8" s="269"/>
      <c r="GR8" s="269"/>
      <c r="GS8" s="269"/>
      <c r="GT8" s="269"/>
      <c r="GU8" s="269"/>
      <c r="GV8" s="269"/>
      <c r="GW8" s="269"/>
      <c r="GX8" s="269"/>
      <c r="GY8" s="269"/>
      <c r="GZ8" s="269"/>
      <c r="HA8" s="269"/>
      <c r="HB8" s="269"/>
      <c r="HC8" s="269"/>
      <c r="HD8" s="269"/>
      <c r="HE8" s="269"/>
      <c r="HF8" s="269"/>
      <c r="HG8" s="269"/>
      <c r="HH8" s="269"/>
      <c r="HI8" s="269"/>
      <c r="HJ8" s="269"/>
      <c r="HK8" s="269"/>
      <c r="HL8" s="269"/>
      <c r="HM8" s="269"/>
      <c r="HN8" s="269"/>
      <c r="HO8" s="269"/>
      <c r="HP8" s="269"/>
      <c r="HQ8" s="269"/>
      <c r="HR8" s="269"/>
      <c r="HS8" s="269"/>
      <c r="HT8" s="269"/>
      <c r="HU8" s="269"/>
      <c r="HV8" s="269"/>
      <c r="HW8" s="269"/>
      <c r="HX8" s="269"/>
      <c r="HY8" s="269"/>
      <c r="HZ8" s="269"/>
      <c r="IA8" s="269"/>
      <c r="IB8" s="269"/>
      <c r="IC8" s="269"/>
      <c r="ID8" s="269"/>
      <c r="IE8" s="269"/>
      <c r="IF8" s="269"/>
      <c r="IG8" s="269"/>
      <c r="IH8" s="269"/>
      <c r="II8" s="269"/>
      <c r="IJ8" s="269"/>
      <c r="IK8" s="269"/>
      <c r="IL8" s="269"/>
      <c r="IM8" s="16"/>
      <c r="IN8" s="16"/>
      <c r="IO8" s="16"/>
      <c r="IP8" s="16"/>
      <c r="IQ8" s="16"/>
    </row>
    <row r="9" spans="1:251" ht="45" customHeight="1">
      <c r="A9" s="72">
        <v>201</v>
      </c>
      <c r="B9" s="72" t="s">
        <v>100</v>
      </c>
      <c r="C9" s="72"/>
      <c r="D9" s="238" t="s">
        <v>126</v>
      </c>
      <c r="E9" s="93">
        <v>1411.5902999999998</v>
      </c>
      <c r="F9" s="252">
        <f>SUM(G9:I9)</f>
        <v>1411.5902999999998</v>
      </c>
      <c r="G9" s="285">
        <v>907.8202999999999</v>
      </c>
      <c r="H9" s="285">
        <v>473.77</v>
      </c>
      <c r="I9" s="285">
        <v>30</v>
      </c>
      <c r="J9" s="287"/>
      <c r="K9" s="287"/>
      <c r="L9" s="288"/>
      <c r="M9" s="289"/>
      <c r="N9" s="289"/>
      <c r="O9" s="289"/>
      <c r="P9" s="289"/>
      <c r="Q9" s="289"/>
      <c r="R9" s="292"/>
      <c r="IM9" s="16"/>
      <c r="IN9" s="16"/>
      <c r="IO9" s="16"/>
      <c r="IP9" s="16"/>
      <c r="IQ9" s="16"/>
    </row>
    <row r="10" spans="1:251" ht="45" customHeight="1">
      <c r="A10" s="72" t="s">
        <v>102</v>
      </c>
      <c r="B10" s="72" t="s">
        <v>100</v>
      </c>
      <c r="C10" s="72" t="s">
        <v>103</v>
      </c>
      <c r="D10" s="238" t="s">
        <v>104</v>
      </c>
      <c r="E10" s="93">
        <v>1142.5902999999998</v>
      </c>
      <c r="F10" s="252">
        <f>SUM(G10:I10)</f>
        <v>1142.5902999999998</v>
      </c>
      <c r="G10" s="285">
        <v>907.8202999999999</v>
      </c>
      <c r="H10" s="285">
        <v>204.77</v>
      </c>
      <c r="I10" s="285">
        <v>30</v>
      </c>
      <c r="J10" s="287"/>
      <c r="K10" s="287"/>
      <c r="L10" s="287"/>
      <c r="M10" s="289"/>
      <c r="N10" s="289"/>
      <c r="O10" s="289"/>
      <c r="P10" s="289"/>
      <c r="Q10" s="289"/>
      <c r="R10" s="292"/>
      <c r="IM10" s="16"/>
      <c r="IN10" s="16"/>
      <c r="IO10" s="16"/>
      <c r="IP10" s="16"/>
      <c r="IQ10" s="16"/>
    </row>
    <row r="11" spans="1:251" ht="45" customHeight="1">
      <c r="A11" s="72" t="s">
        <v>102</v>
      </c>
      <c r="B11" s="72" t="s">
        <v>100</v>
      </c>
      <c r="C11" s="72" t="s">
        <v>105</v>
      </c>
      <c r="D11" s="238" t="s">
        <v>106</v>
      </c>
      <c r="E11" s="93">
        <v>149</v>
      </c>
      <c r="F11" s="252">
        <f>SUM(G11:I11)</f>
        <v>149</v>
      </c>
      <c r="G11" s="285"/>
      <c r="H11" s="285">
        <v>149</v>
      </c>
      <c r="I11" s="285"/>
      <c r="J11" s="287"/>
      <c r="K11" s="287"/>
      <c r="L11" s="287"/>
      <c r="M11" s="289"/>
      <c r="N11" s="289"/>
      <c r="O11" s="289"/>
      <c r="P11" s="289"/>
      <c r="Q11" s="289"/>
      <c r="R11" s="292"/>
      <c r="IM11" s="16"/>
      <c r="IN11" s="16"/>
      <c r="IO11" s="16"/>
      <c r="IP11" s="16"/>
      <c r="IQ11" s="16"/>
    </row>
    <row r="12" spans="1:251" ht="45" customHeight="1">
      <c r="A12" s="72">
        <v>201</v>
      </c>
      <c r="B12" s="72" t="s">
        <v>100</v>
      </c>
      <c r="C12" s="72" t="s">
        <v>107</v>
      </c>
      <c r="D12" s="238" t="s">
        <v>108</v>
      </c>
      <c r="E12" s="93">
        <v>120</v>
      </c>
      <c r="F12" s="252">
        <f>SUM(G12:I12)</f>
        <v>120</v>
      </c>
      <c r="G12" s="285"/>
      <c r="H12" s="285">
        <v>120</v>
      </c>
      <c r="I12" s="285"/>
      <c r="J12" s="287"/>
      <c r="K12" s="287"/>
      <c r="L12" s="287"/>
      <c r="M12" s="289"/>
      <c r="N12" s="289"/>
      <c r="O12" s="289"/>
      <c r="P12" s="289"/>
      <c r="Q12" s="289"/>
      <c r="R12" s="292"/>
      <c r="IM12" s="16"/>
      <c r="IN12" s="16"/>
      <c r="IO12" s="16"/>
      <c r="IP12" s="16"/>
      <c r="IQ12" s="16"/>
    </row>
    <row r="13" spans="247:251" ht="45" customHeight="1">
      <c r="IM13" s="16"/>
      <c r="IN13" s="16"/>
      <c r="IO13" s="16"/>
      <c r="IP13" s="16"/>
      <c r="IQ13" s="16"/>
    </row>
    <row r="14" spans="247:251" ht="45" customHeight="1">
      <c r="IM14" s="16"/>
      <c r="IN14" s="16"/>
      <c r="IO14" s="16"/>
      <c r="IP14" s="16"/>
      <c r="IQ14" s="16"/>
    </row>
    <row r="15" spans="247:251" ht="45" customHeight="1">
      <c r="IM15" s="16"/>
      <c r="IN15" s="16"/>
      <c r="IO15" s="16"/>
      <c r="IP15" s="16"/>
      <c r="IQ15" s="16"/>
    </row>
    <row r="16" spans="247:251" ht="45" customHeight="1">
      <c r="IM16" s="16"/>
      <c r="IN16" s="16"/>
      <c r="IO16" s="16"/>
      <c r="IP16" s="16"/>
      <c r="IQ16" s="16"/>
    </row>
    <row r="17" spans="1:251" ht="45" customHeight="1">
      <c r="A17" s="16"/>
      <c r="B17" s="16"/>
      <c r="C17" s="16"/>
      <c r="D17" s="16"/>
      <c r="E17" s="16"/>
      <c r="F17" s="16"/>
      <c r="G17" s="16"/>
      <c r="H17" s="16"/>
      <c r="I17" s="16"/>
      <c r="J17" s="16"/>
      <c r="K17" s="16"/>
      <c r="L17" s="16"/>
      <c r="M17" s="16"/>
      <c r="N17" s="16"/>
      <c r="O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row>
  </sheetData>
  <sheetProtection formatCells="0" formatColumns="0" formatRows="0"/>
  <mergeCells count="19">
    <mergeCell ref="A2:R2"/>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4:R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G16"/>
  <sheetViews>
    <sheetView showGridLines="0" showZeros="0" workbookViewId="0" topLeftCell="A1">
      <selection activeCell="D4" sqref="D4:D6"/>
    </sheetView>
  </sheetViews>
  <sheetFormatPr defaultColWidth="6.75390625" defaultRowHeight="45" customHeight="1"/>
  <cols>
    <col min="1" max="1" width="5.25390625" style="265" customWidth="1"/>
    <col min="2" max="3" width="5.25390625" style="266" customWidth="1"/>
    <col min="4" max="4" width="24.125" style="267" customWidth="1"/>
    <col min="5" max="8" width="8.625" style="268" customWidth="1"/>
    <col min="9" max="236" width="8.00390625" style="269" customWidth="1"/>
    <col min="237" max="241" width="6.75390625" style="270" customWidth="1"/>
    <col min="242" max="16384" width="6.75390625" style="270" customWidth="1"/>
  </cols>
  <sheetData>
    <row r="1" spans="1:241" ht="45" customHeight="1">
      <c r="A1" s="271"/>
      <c r="B1" s="271"/>
      <c r="C1" s="271"/>
      <c r="D1" s="271"/>
      <c r="E1" s="271"/>
      <c r="F1" s="271"/>
      <c r="G1" s="271"/>
      <c r="H1" s="272" t="s">
        <v>221</v>
      </c>
      <c r="IC1" s="16"/>
      <c r="ID1" s="16"/>
      <c r="IE1" s="16"/>
      <c r="IF1" s="16"/>
      <c r="IG1" s="16"/>
    </row>
    <row r="2" spans="1:241" ht="45" customHeight="1">
      <c r="A2" s="273" t="s">
        <v>222</v>
      </c>
      <c r="B2" s="273"/>
      <c r="C2" s="273"/>
      <c r="D2" s="273"/>
      <c r="E2" s="273"/>
      <c r="F2" s="273"/>
      <c r="G2" s="273"/>
      <c r="H2" s="273"/>
      <c r="IC2" s="16"/>
      <c r="ID2" s="16"/>
      <c r="IE2" s="16"/>
      <c r="IF2" s="16"/>
      <c r="IG2" s="16"/>
    </row>
    <row r="3" spans="1:241" s="263" customFormat="1" ht="45" customHeight="1">
      <c r="A3" s="5" t="s">
        <v>2</v>
      </c>
      <c r="B3" s="274"/>
      <c r="C3" s="274"/>
      <c r="D3" s="271"/>
      <c r="E3" s="271"/>
      <c r="F3" s="271"/>
      <c r="G3" s="275" t="s">
        <v>78</v>
      </c>
      <c r="H3" s="275"/>
      <c r="IC3" s="16"/>
      <c r="ID3" s="16"/>
      <c r="IE3" s="16"/>
      <c r="IF3" s="16"/>
      <c r="IG3" s="16"/>
    </row>
    <row r="4" spans="1:241" s="263" customFormat="1" ht="45" customHeight="1">
      <c r="A4" s="276" t="s">
        <v>93</v>
      </c>
      <c r="B4" s="277"/>
      <c r="C4" s="278"/>
      <c r="D4" s="130" t="s">
        <v>94</v>
      </c>
      <c r="E4" s="279" t="s">
        <v>111</v>
      </c>
      <c r="F4" s="279"/>
      <c r="G4" s="279"/>
      <c r="H4" s="279"/>
      <c r="IC4" s="16"/>
      <c r="ID4" s="16"/>
      <c r="IE4" s="16"/>
      <c r="IF4" s="16"/>
      <c r="IG4" s="16"/>
    </row>
    <row r="5" spans="1:241" s="263" customFormat="1" ht="45" customHeight="1">
      <c r="A5" s="130" t="s">
        <v>96</v>
      </c>
      <c r="B5" s="130" t="s">
        <v>97</v>
      </c>
      <c r="C5" s="280" t="s">
        <v>98</v>
      </c>
      <c r="D5" s="130"/>
      <c r="E5" s="130" t="s">
        <v>79</v>
      </c>
      <c r="F5" s="130" t="s">
        <v>116</v>
      </c>
      <c r="G5" s="130" t="s">
        <v>117</v>
      </c>
      <c r="H5" s="130" t="s">
        <v>118</v>
      </c>
      <c r="IC5" s="16"/>
      <c r="ID5" s="16"/>
      <c r="IE5" s="16"/>
      <c r="IF5" s="16"/>
      <c r="IG5" s="16"/>
    </row>
    <row r="6" spans="1:241" ht="45" customHeight="1">
      <c r="A6" s="130"/>
      <c r="B6" s="130"/>
      <c r="C6" s="281"/>
      <c r="D6" s="130"/>
      <c r="E6" s="130"/>
      <c r="F6" s="130"/>
      <c r="G6" s="130"/>
      <c r="H6" s="130"/>
      <c r="IC6" s="16"/>
      <c r="ID6" s="16"/>
      <c r="IE6" s="16"/>
      <c r="IF6" s="16"/>
      <c r="IG6" s="16"/>
    </row>
    <row r="7" spans="1:241" ht="45" customHeight="1">
      <c r="A7" s="250"/>
      <c r="B7" s="250"/>
      <c r="C7" s="250"/>
      <c r="D7" s="238" t="s">
        <v>79</v>
      </c>
      <c r="E7" s="282">
        <f>E8</f>
        <v>1411.5902999999998</v>
      </c>
      <c r="F7" s="282">
        <f>F8</f>
        <v>907.8202999999999</v>
      </c>
      <c r="G7" s="282">
        <f>G8</f>
        <v>473.77</v>
      </c>
      <c r="H7" s="282">
        <f>H8</f>
        <v>30</v>
      </c>
      <c r="IC7" s="16"/>
      <c r="ID7" s="16"/>
      <c r="IE7" s="16"/>
      <c r="IF7" s="16"/>
      <c r="IG7" s="16"/>
    </row>
    <row r="8" spans="1:241" s="264" customFormat="1" ht="45" customHeight="1">
      <c r="A8" s="71">
        <v>201</v>
      </c>
      <c r="B8" s="71"/>
      <c r="C8" s="71"/>
      <c r="D8" s="238" t="s">
        <v>99</v>
      </c>
      <c r="E8" s="282">
        <f>SUM(F8:T8)</f>
        <v>1411.5902999999998</v>
      </c>
      <c r="F8" s="282">
        <v>907.8202999999999</v>
      </c>
      <c r="G8" s="282">
        <v>473.77</v>
      </c>
      <c r="H8" s="282">
        <v>30</v>
      </c>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69"/>
      <c r="AY8" s="269"/>
      <c r="AZ8" s="269"/>
      <c r="BA8" s="269"/>
      <c r="BB8" s="269"/>
      <c r="BC8" s="269"/>
      <c r="BD8" s="269"/>
      <c r="BE8" s="269"/>
      <c r="BF8" s="269"/>
      <c r="BG8" s="269"/>
      <c r="BH8" s="269"/>
      <c r="BI8" s="269"/>
      <c r="BJ8" s="269"/>
      <c r="BK8" s="269"/>
      <c r="BL8" s="269"/>
      <c r="BM8" s="269"/>
      <c r="BN8" s="269"/>
      <c r="BO8" s="269"/>
      <c r="BP8" s="269"/>
      <c r="BQ8" s="269"/>
      <c r="BR8" s="269"/>
      <c r="BS8" s="269"/>
      <c r="BT8" s="269"/>
      <c r="BU8" s="269"/>
      <c r="BV8" s="269"/>
      <c r="BW8" s="269"/>
      <c r="BX8" s="269"/>
      <c r="BY8" s="269"/>
      <c r="BZ8" s="269"/>
      <c r="CA8" s="269"/>
      <c r="CB8" s="269"/>
      <c r="CC8" s="269"/>
      <c r="CD8" s="269"/>
      <c r="CE8" s="269"/>
      <c r="CF8" s="269"/>
      <c r="CG8" s="269"/>
      <c r="CH8" s="269"/>
      <c r="CI8" s="269"/>
      <c r="CJ8" s="269"/>
      <c r="CK8" s="269"/>
      <c r="CL8" s="269"/>
      <c r="CM8" s="269"/>
      <c r="CN8" s="269"/>
      <c r="CO8" s="269"/>
      <c r="CP8" s="269"/>
      <c r="CQ8" s="269"/>
      <c r="CR8" s="269"/>
      <c r="CS8" s="269"/>
      <c r="CT8" s="269"/>
      <c r="CU8" s="269"/>
      <c r="CV8" s="269"/>
      <c r="CW8" s="269"/>
      <c r="CX8" s="269"/>
      <c r="CY8" s="269"/>
      <c r="CZ8" s="269"/>
      <c r="DA8" s="269"/>
      <c r="DB8" s="269"/>
      <c r="DC8" s="269"/>
      <c r="DD8" s="269"/>
      <c r="DE8" s="269"/>
      <c r="DF8" s="269"/>
      <c r="DG8" s="269"/>
      <c r="DH8" s="269"/>
      <c r="DI8" s="269"/>
      <c r="DJ8" s="269"/>
      <c r="DK8" s="269"/>
      <c r="DL8" s="269"/>
      <c r="DM8" s="269"/>
      <c r="DN8" s="269"/>
      <c r="DO8" s="269"/>
      <c r="DP8" s="269"/>
      <c r="DQ8" s="269"/>
      <c r="DR8" s="269"/>
      <c r="DS8" s="269"/>
      <c r="DT8" s="269"/>
      <c r="DU8" s="269"/>
      <c r="DV8" s="269"/>
      <c r="DW8" s="269"/>
      <c r="DX8" s="269"/>
      <c r="DY8" s="269"/>
      <c r="DZ8" s="269"/>
      <c r="EA8" s="269"/>
      <c r="EB8" s="269"/>
      <c r="EC8" s="269"/>
      <c r="ED8" s="269"/>
      <c r="EE8" s="269"/>
      <c r="EF8" s="269"/>
      <c r="EG8" s="269"/>
      <c r="EH8" s="269"/>
      <c r="EI8" s="269"/>
      <c r="EJ8" s="269"/>
      <c r="EK8" s="269"/>
      <c r="EL8" s="269"/>
      <c r="EM8" s="269"/>
      <c r="EN8" s="269"/>
      <c r="EO8" s="269"/>
      <c r="EP8" s="269"/>
      <c r="EQ8" s="269"/>
      <c r="ER8" s="269"/>
      <c r="ES8" s="269"/>
      <c r="ET8" s="269"/>
      <c r="EU8" s="269"/>
      <c r="EV8" s="269"/>
      <c r="EW8" s="269"/>
      <c r="EX8" s="269"/>
      <c r="EY8" s="269"/>
      <c r="EZ8" s="269"/>
      <c r="FA8" s="269"/>
      <c r="FB8" s="269"/>
      <c r="FC8" s="269"/>
      <c r="FD8" s="269"/>
      <c r="FE8" s="269"/>
      <c r="FF8" s="269"/>
      <c r="FG8" s="269"/>
      <c r="FH8" s="269"/>
      <c r="FI8" s="269"/>
      <c r="FJ8" s="269"/>
      <c r="FK8" s="269"/>
      <c r="FL8" s="269"/>
      <c r="FM8" s="269"/>
      <c r="FN8" s="269"/>
      <c r="FO8" s="269"/>
      <c r="FP8" s="269"/>
      <c r="FQ8" s="269"/>
      <c r="FR8" s="269"/>
      <c r="FS8" s="269"/>
      <c r="FT8" s="269"/>
      <c r="FU8" s="269"/>
      <c r="FV8" s="269"/>
      <c r="FW8" s="269"/>
      <c r="FX8" s="269"/>
      <c r="FY8" s="269"/>
      <c r="FZ8" s="269"/>
      <c r="GA8" s="269"/>
      <c r="GB8" s="269"/>
      <c r="GC8" s="269"/>
      <c r="GD8" s="269"/>
      <c r="GE8" s="269"/>
      <c r="GF8" s="269"/>
      <c r="GG8" s="269"/>
      <c r="GH8" s="269"/>
      <c r="GI8" s="269"/>
      <c r="GJ8" s="269"/>
      <c r="GK8" s="269"/>
      <c r="GL8" s="269"/>
      <c r="GM8" s="269"/>
      <c r="GN8" s="269"/>
      <c r="GO8" s="269"/>
      <c r="GP8" s="269"/>
      <c r="GQ8" s="269"/>
      <c r="GR8" s="269"/>
      <c r="GS8" s="269"/>
      <c r="GT8" s="269"/>
      <c r="GU8" s="269"/>
      <c r="GV8" s="269"/>
      <c r="GW8" s="269"/>
      <c r="GX8" s="269"/>
      <c r="GY8" s="269"/>
      <c r="GZ8" s="269"/>
      <c r="HA8" s="269"/>
      <c r="HB8" s="269"/>
      <c r="HC8" s="269"/>
      <c r="HD8" s="269"/>
      <c r="HE8" s="269"/>
      <c r="HF8" s="269"/>
      <c r="HG8" s="269"/>
      <c r="HH8" s="269"/>
      <c r="HI8" s="269"/>
      <c r="HJ8" s="269"/>
      <c r="HK8" s="269"/>
      <c r="HL8" s="269"/>
      <c r="HM8" s="269"/>
      <c r="HN8" s="269"/>
      <c r="HO8" s="269"/>
      <c r="HP8" s="269"/>
      <c r="HQ8" s="269"/>
      <c r="HR8" s="269"/>
      <c r="HS8" s="269"/>
      <c r="HT8" s="269"/>
      <c r="HU8" s="269"/>
      <c r="HV8" s="269"/>
      <c r="HW8" s="269"/>
      <c r="HX8" s="269"/>
      <c r="HY8" s="269"/>
      <c r="HZ8" s="269"/>
      <c r="IA8" s="269"/>
      <c r="IB8" s="269"/>
      <c r="IC8" s="16"/>
      <c r="ID8" s="16"/>
      <c r="IE8" s="16"/>
      <c r="IF8" s="16"/>
      <c r="IG8" s="16"/>
    </row>
    <row r="9" spans="1:241" ht="45" customHeight="1">
      <c r="A9" s="72">
        <v>201</v>
      </c>
      <c r="B9" s="72" t="s">
        <v>100</v>
      </c>
      <c r="C9" s="72"/>
      <c r="D9" s="238" t="s">
        <v>101</v>
      </c>
      <c r="E9" s="282">
        <f>SUM(F9:T9)</f>
        <v>1411.5902999999998</v>
      </c>
      <c r="F9" s="282">
        <v>907.8202999999999</v>
      </c>
      <c r="G9" s="282">
        <v>473.77</v>
      </c>
      <c r="H9" s="282">
        <v>30</v>
      </c>
      <c r="IC9" s="16"/>
      <c r="ID9" s="16"/>
      <c r="IE9" s="16"/>
      <c r="IF9" s="16"/>
      <c r="IG9" s="16"/>
    </row>
    <row r="10" spans="1:241" ht="45" customHeight="1">
      <c r="A10" s="72" t="s">
        <v>102</v>
      </c>
      <c r="B10" s="72" t="s">
        <v>100</v>
      </c>
      <c r="C10" s="72" t="s">
        <v>103</v>
      </c>
      <c r="D10" s="238" t="s">
        <v>104</v>
      </c>
      <c r="E10" s="282">
        <f>SUM(F10:T10)</f>
        <v>1142.5902999999998</v>
      </c>
      <c r="F10" s="282">
        <v>907.8202999999999</v>
      </c>
      <c r="G10" s="282">
        <v>204.77</v>
      </c>
      <c r="H10" s="282">
        <v>30</v>
      </c>
      <c r="IC10" s="16"/>
      <c r="ID10" s="16"/>
      <c r="IE10" s="16"/>
      <c r="IF10" s="16"/>
      <c r="IG10" s="16"/>
    </row>
    <row r="11" spans="1:241" ht="45" customHeight="1">
      <c r="A11" s="72" t="s">
        <v>102</v>
      </c>
      <c r="B11" s="72" t="s">
        <v>100</v>
      </c>
      <c r="C11" s="72" t="s">
        <v>105</v>
      </c>
      <c r="D11" s="238" t="s">
        <v>106</v>
      </c>
      <c r="E11" s="282">
        <f>SUM(F11:T11)</f>
        <v>149</v>
      </c>
      <c r="F11" s="282"/>
      <c r="G11" s="282">
        <v>149</v>
      </c>
      <c r="H11" s="282"/>
      <c r="IC11" s="16"/>
      <c r="ID11" s="16"/>
      <c r="IE11" s="16"/>
      <c r="IF11" s="16"/>
      <c r="IG11" s="16"/>
    </row>
    <row r="12" spans="1:241" ht="45" customHeight="1">
      <c r="A12" s="72">
        <v>201</v>
      </c>
      <c r="B12" s="72" t="s">
        <v>100</v>
      </c>
      <c r="C12" s="72" t="s">
        <v>107</v>
      </c>
      <c r="D12" s="238" t="s">
        <v>108</v>
      </c>
      <c r="E12" s="282">
        <f>SUM(F12:T12)</f>
        <v>120</v>
      </c>
      <c r="F12" s="282"/>
      <c r="G12" s="282">
        <v>120</v>
      </c>
      <c r="H12" s="282"/>
      <c r="IC12" s="16"/>
      <c r="ID12" s="16"/>
      <c r="IE12" s="16"/>
      <c r="IF12" s="16"/>
      <c r="IG12" s="16"/>
    </row>
    <row r="13" spans="237:241" ht="45" customHeight="1">
      <c r="IC13" s="16"/>
      <c r="ID13" s="16"/>
      <c r="IE13" s="16"/>
      <c r="IF13" s="16"/>
      <c r="IG13" s="16"/>
    </row>
    <row r="14" spans="237:241" ht="45" customHeight="1">
      <c r="IC14" s="16"/>
      <c r="ID14" s="16"/>
      <c r="IE14" s="16"/>
      <c r="IF14" s="16"/>
      <c r="IG14" s="16"/>
    </row>
    <row r="15" spans="237:241" ht="45" customHeight="1">
      <c r="IC15" s="16"/>
      <c r="ID15" s="16"/>
      <c r="IE15" s="16"/>
      <c r="IF15" s="16"/>
      <c r="IG15" s="16"/>
    </row>
    <row r="16" spans="237:241" ht="45" customHeight="1">
      <c r="IC16" s="16"/>
      <c r="ID16" s="16"/>
      <c r="IE16" s="16"/>
      <c r="IF16" s="16"/>
      <c r="IG16" s="16"/>
    </row>
  </sheetData>
  <sheetProtection formatCells="0" formatColumns="0" formatRows="0"/>
  <mergeCells count="11">
    <mergeCell ref="A2:H2"/>
    <mergeCell ref="G3:H3"/>
    <mergeCell ref="A4:C4"/>
    <mergeCell ref="A5:A6"/>
    <mergeCell ref="B5:B6"/>
    <mergeCell ref="C5:C6"/>
    <mergeCell ref="D4:D6"/>
    <mergeCell ref="E5:E6"/>
    <mergeCell ref="F5:F6"/>
    <mergeCell ref="G5:G6"/>
    <mergeCell ref="H5:H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U17"/>
  <sheetViews>
    <sheetView showGridLines="0" showZeros="0" workbookViewId="0" topLeftCell="A1">
      <selection activeCell="A3" sqref="A3"/>
    </sheetView>
  </sheetViews>
  <sheetFormatPr defaultColWidth="6.75390625" defaultRowHeight="45" customHeight="1"/>
  <cols>
    <col min="1" max="3" width="3.625" style="241" customWidth="1"/>
    <col min="4" max="4" width="7.625" style="241" customWidth="1"/>
    <col min="5" max="5" width="6.875" style="241" customWidth="1"/>
    <col min="6" max="11" width="7.00390625" style="241" customWidth="1"/>
    <col min="12" max="12" width="7.00390625" style="242" customWidth="1"/>
    <col min="13" max="26" width="7.00390625" style="241" customWidth="1"/>
    <col min="27" max="16384" width="6.75390625" style="241" customWidth="1"/>
  </cols>
  <sheetData>
    <row r="1" spans="1:255" s="16" customFormat="1" ht="45" customHeight="1">
      <c r="A1" s="241"/>
      <c r="B1" s="243"/>
      <c r="C1" s="243"/>
      <c r="D1" s="243"/>
      <c r="E1" s="243"/>
      <c r="F1" s="243"/>
      <c r="G1" s="243"/>
      <c r="H1" s="243"/>
      <c r="I1" s="243"/>
      <c r="J1" s="243"/>
      <c r="K1" s="243"/>
      <c r="L1" s="242"/>
      <c r="M1" s="243"/>
      <c r="N1" s="243"/>
      <c r="O1" s="243"/>
      <c r="P1" s="243"/>
      <c r="Q1" s="243"/>
      <c r="R1" s="243"/>
      <c r="S1" s="243"/>
      <c r="T1" s="243"/>
      <c r="U1" s="243"/>
      <c r="V1" s="243"/>
      <c r="W1" s="241"/>
      <c r="X1" s="241"/>
      <c r="Y1" s="241"/>
      <c r="Z1" s="257" t="s">
        <v>223</v>
      </c>
      <c r="AA1" s="258"/>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c r="DV1" s="241"/>
      <c r="DW1" s="241"/>
      <c r="DX1" s="241"/>
      <c r="DY1" s="241"/>
      <c r="DZ1" s="241"/>
      <c r="EA1" s="241"/>
      <c r="EB1" s="241"/>
      <c r="EC1" s="241"/>
      <c r="ED1" s="241"/>
      <c r="EE1" s="241"/>
      <c r="EF1" s="241"/>
      <c r="EG1" s="241"/>
      <c r="EH1" s="241"/>
      <c r="EI1" s="241"/>
      <c r="EJ1" s="241"/>
      <c r="EK1" s="241"/>
      <c r="EL1" s="241"/>
      <c r="EM1" s="241"/>
      <c r="EN1" s="241"/>
      <c r="EO1" s="241"/>
      <c r="EP1" s="241"/>
      <c r="EQ1" s="241"/>
      <c r="ER1" s="241"/>
      <c r="ES1" s="241"/>
      <c r="ET1" s="241"/>
      <c r="EU1" s="241"/>
      <c r="EV1" s="241"/>
      <c r="EW1" s="241"/>
      <c r="EX1" s="241"/>
      <c r="EY1" s="241"/>
      <c r="EZ1" s="241"/>
      <c r="FA1" s="241"/>
      <c r="FB1" s="241"/>
      <c r="FC1" s="241"/>
      <c r="FD1" s="241"/>
      <c r="FE1" s="241"/>
      <c r="FF1" s="241"/>
      <c r="FG1" s="241"/>
      <c r="FH1" s="241"/>
      <c r="FI1" s="241"/>
      <c r="FJ1" s="241"/>
      <c r="FK1" s="241"/>
      <c r="FL1" s="241"/>
      <c r="FM1" s="241"/>
      <c r="FN1" s="241"/>
      <c r="FO1" s="241"/>
      <c r="FP1" s="241"/>
      <c r="FQ1" s="241"/>
      <c r="FR1" s="241"/>
      <c r="FS1" s="241"/>
      <c r="FT1" s="241"/>
      <c r="FU1" s="241"/>
      <c r="FV1" s="241"/>
      <c r="FW1" s="241"/>
      <c r="FX1" s="241"/>
      <c r="FY1" s="241"/>
      <c r="FZ1" s="241"/>
      <c r="GA1" s="241"/>
      <c r="GB1" s="241"/>
      <c r="GC1" s="241"/>
      <c r="GD1" s="241"/>
      <c r="GE1" s="241"/>
      <c r="GF1" s="241"/>
      <c r="GG1" s="241"/>
      <c r="GH1" s="241"/>
      <c r="GI1" s="241"/>
      <c r="GJ1" s="241"/>
      <c r="GK1" s="241"/>
      <c r="GL1" s="241"/>
      <c r="GM1" s="241"/>
      <c r="GN1" s="241"/>
      <c r="GO1" s="241"/>
      <c r="GP1" s="241"/>
      <c r="GQ1" s="241"/>
      <c r="GR1" s="241"/>
      <c r="GS1" s="241"/>
      <c r="GT1" s="241"/>
      <c r="GU1" s="241"/>
      <c r="GV1" s="241"/>
      <c r="GW1" s="241"/>
      <c r="GX1" s="241"/>
      <c r="GY1" s="241"/>
      <c r="GZ1" s="241"/>
      <c r="HA1" s="241"/>
      <c r="HB1" s="241"/>
      <c r="HC1" s="241"/>
      <c r="HD1" s="241"/>
      <c r="HE1" s="241"/>
      <c r="HF1" s="241"/>
      <c r="HG1" s="241"/>
      <c r="HH1" s="241"/>
      <c r="HI1" s="241"/>
      <c r="HJ1" s="241"/>
      <c r="HK1" s="241"/>
      <c r="HL1" s="241"/>
      <c r="HM1" s="241"/>
      <c r="HN1" s="241"/>
      <c r="HO1" s="241"/>
      <c r="HP1" s="241"/>
      <c r="HQ1" s="241"/>
      <c r="HR1" s="241"/>
      <c r="HS1" s="241"/>
      <c r="HT1" s="241"/>
      <c r="HU1" s="241"/>
      <c r="HV1" s="241"/>
      <c r="HW1" s="241"/>
      <c r="HX1" s="241"/>
      <c r="HY1" s="241"/>
      <c r="HZ1" s="241"/>
      <c r="IA1" s="241"/>
      <c r="IB1" s="241"/>
      <c r="IC1" s="241"/>
      <c r="ID1" s="241"/>
      <c r="IE1" s="241"/>
      <c r="IF1" s="241"/>
      <c r="IG1" s="241"/>
      <c r="IH1" s="241"/>
      <c r="II1" s="241"/>
      <c r="IJ1" s="241"/>
      <c r="IK1" s="241"/>
      <c r="IL1" s="241"/>
      <c r="IM1" s="241"/>
      <c r="IN1" s="241"/>
      <c r="IO1" s="241"/>
      <c r="IP1" s="241"/>
      <c r="IQ1" s="241"/>
      <c r="IR1" s="241"/>
      <c r="IS1" s="241"/>
      <c r="IT1" s="241"/>
      <c r="IU1" s="241"/>
    </row>
    <row r="2" spans="1:255" s="16" customFormat="1" ht="45" customHeight="1">
      <c r="A2" s="244" t="s">
        <v>224</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c r="BD2" s="241"/>
      <c r="BE2" s="241"/>
      <c r="BF2" s="241"/>
      <c r="BG2" s="241"/>
      <c r="BH2" s="241"/>
      <c r="BI2" s="241"/>
      <c r="BJ2" s="241"/>
      <c r="BK2" s="241"/>
      <c r="BL2" s="241"/>
      <c r="BM2" s="241"/>
      <c r="BN2" s="241"/>
      <c r="BO2" s="241"/>
      <c r="BP2" s="241"/>
      <c r="BQ2" s="241"/>
      <c r="BR2" s="241"/>
      <c r="BS2" s="241"/>
      <c r="BT2" s="241"/>
      <c r="BU2" s="241"/>
      <c r="BV2" s="241"/>
      <c r="BW2" s="241"/>
      <c r="BX2" s="241"/>
      <c r="BY2" s="241"/>
      <c r="BZ2" s="241"/>
      <c r="CA2" s="241"/>
      <c r="CB2" s="241"/>
      <c r="CC2" s="241"/>
      <c r="CD2" s="241"/>
      <c r="CE2" s="241"/>
      <c r="CF2" s="241"/>
      <c r="CG2" s="241"/>
      <c r="CH2" s="241"/>
      <c r="CI2" s="241"/>
      <c r="CJ2" s="241"/>
      <c r="CK2" s="241"/>
      <c r="CL2" s="241"/>
      <c r="CM2" s="241"/>
      <c r="CN2" s="241"/>
      <c r="CO2" s="241"/>
      <c r="CP2" s="241"/>
      <c r="CQ2" s="241"/>
      <c r="CR2" s="241"/>
      <c r="CS2" s="241"/>
      <c r="CT2" s="241"/>
      <c r="CU2" s="241"/>
      <c r="CV2" s="241"/>
      <c r="CW2" s="241"/>
      <c r="CX2" s="241"/>
      <c r="CY2" s="241"/>
      <c r="CZ2" s="241"/>
      <c r="DA2" s="241"/>
      <c r="DB2" s="241"/>
      <c r="DC2" s="241"/>
      <c r="DD2" s="241"/>
      <c r="DE2" s="241"/>
      <c r="DF2" s="241"/>
      <c r="DG2" s="241"/>
      <c r="DH2" s="241"/>
      <c r="DI2" s="241"/>
      <c r="DJ2" s="241"/>
      <c r="DK2" s="241"/>
      <c r="DL2" s="241"/>
      <c r="DM2" s="241"/>
      <c r="DN2" s="241"/>
      <c r="DO2" s="241"/>
      <c r="DP2" s="241"/>
      <c r="DQ2" s="241"/>
      <c r="DR2" s="241"/>
      <c r="DS2" s="241"/>
      <c r="DT2" s="241"/>
      <c r="DU2" s="241"/>
      <c r="DV2" s="241"/>
      <c r="DW2" s="241"/>
      <c r="DX2" s="241"/>
      <c r="DY2" s="241"/>
      <c r="DZ2" s="241"/>
      <c r="EA2" s="241"/>
      <c r="EB2" s="241"/>
      <c r="EC2" s="241"/>
      <c r="ED2" s="241"/>
      <c r="EE2" s="241"/>
      <c r="EF2" s="241"/>
      <c r="EG2" s="241"/>
      <c r="EH2" s="241"/>
      <c r="EI2" s="241"/>
      <c r="EJ2" s="241"/>
      <c r="EK2" s="241"/>
      <c r="EL2" s="241"/>
      <c r="EM2" s="241"/>
      <c r="EN2" s="241"/>
      <c r="EO2" s="241"/>
      <c r="EP2" s="241"/>
      <c r="EQ2" s="241"/>
      <c r="ER2" s="241"/>
      <c r="ES2" s="241"/>
      <c r="ET2" s="241"/>
      <c r="EU2" s="241"/>
      <c r="EV2" s="241"/>
      <c r="EW2" s="241"/>
      <c r="EX2" s="241"/>
      <c r="EY2" s="241"/>
      <c r="EZ2" s="241"/>
      <c r="FA2" s="241"/>
      <c r="FB2" s="241"/>
      <c r="FC2" s="241"/>
      <c r="FD2" s="241"/>
      <c r="FE2" s="241"/>
      <c r="FF2" s="241"/>
      <c r="FG2" s="241"/>
      <c r="FH2" s="241"/>
      <c r="FI2" s="241"/>
      <c r="FJ2" s="241"/>
      <c r="FK2" s="241"/>
      <c r="FL2" s="241"/>
      <c r="FM2" s="241"/>
      <c r="FN2" s="241"/>
      <c r="FO2" s="241"/>
      <c r="FP2" s="241"/>
      <c r="FQ2" s="241"/>
      <c r="FR2" s="241"/>
      <c r="FS2" s="241"/>
      <c r="FT2" s="241"/>
      <c r="FU2" s="241"/>
      <c r="FV2" s="241"/>
      <c r="FW2" s="241"/>
      <c r="FX2" s="241"/>
      <c r="FY2" s="241"/>
      <c r="FZ2" s="241"/>
      <c r="GA2" s="241"/>
      <c r="GB2" s="241"/>
      <c r="GC2" s="241"/>
      <c r="GD2" s="241"/>
      <c r="GE2" s="241"/>
      <c r="GF2" s="241"/>
      <c r="GG2" s="241"/>
      <c r="GH2" s="241"/>
      <c r="GI2" s="241"/>
      <c r="GJ2" s="241"/>
      <c r="GK2" s="241"/>
      <c r="GL2" s="241"/>
      <c r="GM2" s="241"/>
      <c r="GN2" s="241"/>
      <c r="GO2" s="241"/>
      <c r="GP2" s="241"/>
      <c r="GQ2" s="241"/>
      <c r="GR2" s="241"/>
      <c r="GS2" s="241"/>
      <c r="GT2" s="241"/>
      <c r="GU2" s="241"/>
      <c r="GV2" s="241"/>
      <c r="GW2" s="241"/>
      <c r="GX2" s="241"/>
      <c r="GY2" s="241"/>
      <c r="GZ2" s="241"/>
      <c r="HA2" s="241"/>
      <c r="HB2" s="241"/>
      <c r="HC2" s="241"/>
      <c r="HD2" s="241"/>
      <c r="HE2" s="241"/>
      <c r="HF2" s="241"/>
      <c r="HG2" s="241"/>
      <c r="HH2" s="241"/>
      <c r="HI2" s="241"/>
      <c r="HJ2" s="241"/>
      <c r="HK2" s="241"/>
      <c r="HL2" s="241"/>
      <c r="HM2" s="241"/>
      <c r="HN2" s="241"/>
      <c r="HO2" s="241"/>
      <c r="HP2" s="241"/>
      <c r="HQ2" s="241"/>
      <c r="HR2" s="241"/>
      <c r="HS2" s="241"/>
      <c r="HT2" s="241"/>
      <c r="HU2" s="241"/>
      <c r="HV2" s="241"/>
      <c r="HW2" s="241"/>
      <c r="HX2" s="241"/>
      <c r="HY2" s="241"/>
      <c r="HZ2" s="241"/>
      <c r="IA2" s="241"/>
      <c r="IB2" s="241"/>
      <c r="IC2" s="241"/>
      <c r="ID2" s="241"/>
      <c r="IE2" s="241"/>
      <c r="IF2" s="241"/>
      <c r="IG2" s="241"/>
      <c r="IH2" s="241"/>
      <c r="II2" s="241"/>
      <c r="IJ2" s="241"/>
      <c r="IK2" s="241"/>
      <c r="IL2" s="241"/>
      <c r="IM2" s="241"/>
      <c r="IN2" s="241"/>
      <c r="IO2" s="241"/>
      <c r="IP2" s="241"/>
      <c r="IQ2" s="241"/>
      <c r="IR2" s="241"/>
      <c r="IS2" s="241"/>
      <c r="IT2" s="241"/>
      <c r="IU2" s="241"/>
    </row>
    <row r="3" spans="1:255" s="16" customFormat="1" ht="45" customHeight="1">
      <c r="A3" s="5" t="s">
        <v>2</v>
      </c>
      <c r="B3" s="245"/>
      <c r="C3" s="245"/>
      <c r="D3" s="246"/>
      <c r="E3" s="246"/>
      <c r="F3" s="246"/>
      <c r="G3" s="246"/>
      <c r="H3" s="246"/>
      <c r="I3" s="246"/>
      <c r="J3" s="246"/>
      <c r="K3" s="246"/>
      <c r="L3" s="242"/>
      <c r="M3" s="246"/>
      <c r="N3" s="246"/>
      <c r="O3" s="246"/>
      <c r="P3" s="246"/>
      <c r="Q3" s="246"/>
      <c r="R3" s="246"/>
      <c r="S3" s="246"/>
      <c r="T3" s="246"/>
      <c r="U3" s="246"/>
      <c r="V3" s="246"/>
      <c r="W3" s="241"/>
      <c r="X3" s="241"/>
      <c r="Y3" s="259" t="s">
        <v>78</v>
      </c>
      <c r="Z3" s="259"/>
      <c r="AA3" s="260"/>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1"/>
      <c r="EB3" s="241"/>
      <c r="EC3" s="241"/>
      <c r="ED3" s="241"/>
      <c r="EE3" s="241"/>
      <c r="EF3" s="241"/>
      <c r="EG3" s="241"/>
      <c r="EH3" s="241"/>
      <c r="EI3" s="241"/>
      <c r="EJ3" s="241"/>
      <c r="EK3" s="241"/>
      <c r="EL3" s="241"/>
      <c r="EM3" s="241"/>
      <c r="EN3" s="241"/>
      <c r="EO3" s="241"/>
      <c r="EP3" s="241"/>
      <c r="EQ3" s="241"/>
      <c r="ER3" s="241"/>
      <c r="ES3" s="241"/>
      <c r="ET3" s="241"/>
      <c r="EU3" s="241"/>
      <c r="EV3" s="241"/>
      <c r="EW3" s="241"/>
      <c r="EX3" s="241"/>
      <c r="EY3" s="241"/>
      <c r="EZ3" s="241"/>
      <c r="FA3" s="241"/>
      <c r="FB3" s="241"/>
      <c r="FC3" s="241"/>
      <c r="FD3" s="241"/>
      <c r="FE3" s="241"/>
      <c r="FF3" s="241"/>
      <c r="FG3" s="241"/>
      <c r="FH3" s="241"/>
      <c r="FI3" s="241"/>
      <c r="FJ3" s="241"/>
      <c r="FK3" s="241"/>
      <c r="FL3" s="241"/>
      <c r="FM3" s="241"/>
      <c r="FN3" s="241"/>
      <c r="FO3" s="241"/>
      <c r="FP3" s="241"/>
      <c r="FQ3" s="241"/>
      <c r="FR3" s="241"/>
      <c r="FS3" s="241"/>
      <c r="FT3" s="241"/>
      <c r="FU3" s="241"/>
      <c r="FV3" s="241"/>
      <c r="FW3" s="241"/>
      <c r="FX3" s="241"/>
      <c r="FY3" s="241"/>
      <c r="FZ3" s="241"/>
      <c r="GA3" s="241"/>
      <c r="GB3" s="241"/>
      <c r="GC3" s="241"/>
      <c r="GD3" s="241"/>
      <c r="GE3" s="241"/>
      <c r="GF3" s="241"/>
      <c r="GG3" s="241"/>
      <c r="GH3" s="241"/>
      <c r="GI3" s="241"/>
      <c r="GJ3" s="241"/>
      <c r="GK3" s="241"/>
      <c r="GL3" s="241"/>
      <c r="GM3" s="241"/>
      <c r="GN3" s="241"/>
      <c r="GO3" s="241"/>
      <c r="GP3" s="241"/>
      <c r="GQ3" s="241"/>
      <c r="GR3" s="241"/>
      <c r="GS3" s="241"/>
      <c r="GT3" s="241"/>
      <c r="GU3" s="241"/>
      <c r="GV3" s="241"/>
      <c r="GW3" s="241"/>
      <c r="GX3" s="241"/>
      <c r="GY3" s="241"/>
      <c r="GZ3" s="241"/>
      <c r="HA3" s="241"/>
      <c r="HB3" s="241"/>
      <c r="HC3" s="241"/>
      <c r="HD3" s="241"/>
      <c r="HE3" s="241"/>
      <c r="HF3" s="241"/>
      <c r="HG3" s="241"/>
      <c r="HH3" s="241"/>
      <c r="HI3" s="241"/>
      <c r="HJ3" s="241"/>
      <c r="HK3" s="241"/>
      <c r="HL3" s="241"/>
      <c r="HM3" s="241"/>
      <c r="HN3" s="241"/>
      <c r="HO3" s="241"/>
      <c r="HP3" s="241"/>
      <c r="HQ3" s="241"/>
      <c r="HR3" s="241"/>
      <c r="HS3" s="241"/>
      <c r="HT3" s="241"/>
      <c r="HU3" s="241"/>
      <c r="HV3" s="241"/>
      <c r="HW3" s="241"/>
      <c r="HX3" s="241"/>
      <c r="HY3" s="241"/>
      <c r="HZ3" s="241"/>
      <c r="IA3" s="241"/>
      <c r="IB3" s="241"/>
      <c r="IC3" s="241"/>
      <c r="ID3" s="241"/>
      <c r="IE3" s="241"/>
      <c r="IF3" s="241"/>
      <c r="IG3" s="241"/>
      <c r="IH3" s="241"/>
      <c r="II3" s="241"/>
      <c r="IJ3" s="241"/>
      <c r="IK3" s="241"/>
      <c r="IL3" s="241"/>
      <c r="IM3" s="241"/>
      <c r="IN3" s="241"/>
      <c r="IO3" s="241"/>
      <c r="IP3" s="241"/>
      <c r="IQ3" s="241"/>
      <c r="IR3" s="241"/>
      <c r="IS3" s="241"/>
      <c r="IT3" s="241"/>
      <c r="IU3" s="241"/>
    </row>
    <row r="4" spans="1:255" s="16" customFormat="1" ht="45" customHeight="1">
      <c r="A4" s="247" t="s">
        <v>93</v>
      </c>
      <c r="B4" s="247"/>
      <c r="C4" s="247"/>
      <c r="D4" s="248" t="s">
        <v>94</v>
      </c>
      <c r="E4" s="248" t="s">
        <v>95</v>
      </c>
      <c r="F4" s="249" t="s">
        <v>142</v>
      </c>
      <c r="G4" s="249"/>
      <c r="H4" s="249"/>
      <c r="I4" s="249"/>
      <c r="J4" s="249"/>
      <c r="K4" s="249"/>
      <c r="L4" s="249"/>
      <c r="M4" s="249"/>
      <c r="N4" s="249" t="s">
        <v>143</v>
      </c>
      <c r="O4" s="249"/>
      <c r="P4" s="249"/>
      <c r="Q4" s="249"/>
      <c r="R4" s="249"/>
      <c r="S4" s="249"/>
      <c r="T4" s="249"/>
      <c r="U4" s="249"/>
      <c r="V4" s="254" t="s">
        <v>144</v>
      </c>
      <c r="W4" s="248" t="s">
        <v>145</v>
      </c>
      <c r="X4" s="248"/>
      <c r="Y4" s="248"/>
      <c r="Z4" s="248"/>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1"/>
      <c r="EB4" s="241"/>
      <c r="EC4" s="241"/>
      <c r="ED4" s="241"/>
      <c r="EE4" s="241"/>
      <c r="EF4" s="241"/>
      <c r="EG4" s="241"/>
      <c r="EH4" s="241"/>
      <c r="EI4" s="241"/>
      <c r="EJ4" s="241"/>
      <c r="EK4" s="241"/>
      <c r="EL4" s="241"/>
      <c r="EM4" s="241"/>
      <c r="EN4" s="241"/>
      <c r="EO4" s="241"/>
      <c r="EP4" s="241"/>
      <c r="EQ4" s="241"/>
      <c r="ER4" s="241"/>
      <c r="ES4" s="241"/>
      <c r="ET4" s="241"/>
      <c r="EU4" s="241"/>
      <c r="EV4" s="241"/>
      <c r="EW4" s="241"/>
      <c r="EX4" s="241"/>
      <c r="EY4" s="241"/>
      <c r="EZ4" s="241"/>
      <c r="FA4" s="241"/>
      <c r="FB4" s="241"/>
      <c r="FC4" s="241"/>
      <c r="FD4" s="241"/>
      <c r="FE4" s="241"/>
      <c r="FF4" s="241"/>
      <c r="FG4" s="241"/>
      <c r="FH4" s="241"/>
      <c r="FI4" s="241"/>
      <c r="FJ4" s="241"/>
      <c r="FK4" s="241"/>
      <c r="FL4" s="241"/>
      <c r="FM4" s="241"/>
      <c r="FN4" s="241"/>
      <c r="FO4" s="241"/>
      <c r="FP4" s="241"/>
      <c r="FQ4" s="241"/>
      <c r="FR4" s="241"/>
      <c r="FS4" s="241"/>
      <c r="FT4" s="241"/>
      <c r="FU4" s="241"/>
      <c r="FV4" s="241"/>
      <c r="FW4" s="241"/>
      <c r="FX4" s="241"/>
      <c r="FY4" s="241"/>
      <c r="FZ4" s="241"/>
      <c r="GA4" s="241"/>
      <c r="GB4" s="241"/>
      <c r="GC4" s="241"/>
      <c r="GD4" s="241"/>
      <c r="GE4" s="241"/>
      <c r="GF4" s="241"/>
      <c r="GG4" s="241"/>
      <c r="GH4" s="241"/>
      <c r="GI4" s="241"/>
      <c r="GJ4" s="241"/>
      <c r="GK4" s="241"/>
      <c r="GL4" s="241"/>
      <c r="GM4" s="241"/>
      <c r="GN4" s="241"/>
      <c r="GO4" s="241"/>
      <c r="GP4" s="241"/>
      <c r="GQ4" s="241"/>
      <c r="GR4" s="241"/>
      <c r="GS4" s="241"/>
      <c r="GT4" s="241"/>
      <c r="GU4" s="241"/>
      <c r="GV4" s="241"/>
      <c r="GW4" s="241"/>
      <c r="GX4" s="241"/>
      <c r="GY4" s="241"/>
      <c r="GZ4" s="241"/>
      <c r="HA4" s="241"/>
      <c r="HB4" s="241"/>
      <c r="HC4" s="241"/>
      <c r="HD4" s="241"/>
      <c r="HE4" s="241"/>
      <c r="HF4" s="241"/>
      <c r="HG4" s="241"/>
      <c r="HH4" s="241"/>
      <c r="HI4" s="241"/>
      <c r="HJ4" s="241"/>
      <c r="HK4" s="241"/>
      <c r="HL4" s="241"/>
      <c r="HM4" s="241"/>
      <c r="HN4" s="241"/>
      <c r="HO4" s="241"/>
      <c r="HP4" s="241"/>
      <c r="HQ4" s="241"/>
      <c r="HR4" s="241"/>
      <c r="HS4" s="241"/>
      <c r="HT4" s="241"/>
      <c r="HU4" s="241"/>
      <c r="HV4" s="241"/>
      <c r="HW4" s="241"/>
      <c r="HX4" s="241"/>
      <c r="HY4" s="241"/>
      <c r="HZ4" s="241"/>
      <c r="IA4" s="241"/>
      <c r="IB4" s="241"/>
      <c r="IC4" s="241"/>
      <c r="ID4" s="241"/>
      <c r="IE4" s="241"/>
      <c r="IF4" s="241"/>
      <c r="IG4" s="241"/>
      <c r="IH4" s="241"/>
      <c r="II4" s="241"/>
      <c r="IJ4" s="241"/>
      <c r="IK4" s="241"/>
      <c r="IL4" s="241"/>
      <c r="IM4" s="241"/>
      <c r="IN4" s="241"/>
      <c r="IO4" s="241"/>
      <c r="IP4" s="241"/>
      <c r="IQ4" s="241"/>
      <c r="IR4" s="241"/>
      <c r="IS4" s="241"/>
      <c r="IT4" s="241"/>
      <c r="IU4" s="241"/>
    </row>
    <row r="5" spans="1:255" s="16" customFormat="1" ht="45" customHeight="1">
      <c r="A5" s="248" t="s">
        <v>96</v>
      </c>
      <c r="B5" s="248" t="s">
        <v>97</v>
      </c>
      <c r="C5" s="248" t="s">
        <v>98</v>
      </c>
      <c r="D5" s="248"/>
      <c r="E5" s="248"/>
      <c r="F5" s="248" t="s">
        <v>79</v>
      </c>
      <c r="G5" s="248" t="s">
        <v>146</v>
      </c>
      <c r="H5" s="248" t="s">
        <v>147</v>
      </c>
      <c r="I5" s="248" t="s">
        <v>148</v>
      </c>
      <c r="J5" s="248" t="s">
        <v>149</v>
      </c>
      <c r="K5" s="253" t="s">
        <v>150</v>
      </c>
      <c r="L5" s="248" t="s">
        <v>151</v>
      </c>
      <c r="M5" s="248" t="s">
        <v>152</v>
      </c>
      <c r="N5" s="248" t="s">
        <v>79</v>
      </c>
      <c r="O5" s="248" t="s">
        <v>153</v>
      </c>
      <c r="P5" s="248" t="s">
        <v>154</v>
      </c>
      <c r="Q5" s="248" t="s">
        <v>155</v>
      </c>
      <c r="R5" s="253" t="s">
        <v>156</v>
      </c>
      <c r="S5" s="248" t="s">
        <v>157</v>
      </c>
      <c r="T5" s="248" t="s">
        <v>158</v>
      </c>
      <c r="U5" s="248" t="s">
        <v>159</v>
      </c>
      <c r="V5" s="255"/>
      <c r="W5" s="248" t="s">
        <v>79</v>
      </c>
      <c r="X5" s="248" t="s">
        <v>160</v>
      </c>
      <c r="Y5" s="248" t="s">
        <v>161</v>
      </c>
      <c r="Z5" s="248" t="s">
        <v>145</v>
      </c>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c r="DM5" s="241"/>
      <c r="DN5" s="241"/>
      <c r="DO5" s="241"/>
      <c r="DP5" s="241"/>
      <c r="DQ5" s="241"/>
      <c r="DR5" s="241"/>
      <c r="DS5" s="241"/>
      <c r="DT5" s="241"/>
      <c r="DU5" s="241"/>
      <c r="DV5" s="241"/>
      <c r="DW5" s="241"/>
      <c r="DX5" s="241"/>
      <c r="DY5" s="241"/>
      <c r="DZ5" s="241"/>
      <c r="EA5" s="241"/>
      <c r="EB5" s="241"/>
      <c r="EC5" s="241"/>
      <c r="ED5" s="241"/>
      <c r="EE5" s="241"/>
      <c r="EF5" s="241"/>
      <c r="EG5" s="241"/>
      <c r="EH5" s="241"/>
      <c r="EI5" s="241"/>
      <c r="EJ5" s="241"/>
      <c r="EK5" s="241"/>
      <c r="EL5" s="241"/>
      <c r="EM5" s="241"/>
      <c r="EN5" s="241"/>
      <c r="EO5" s="241"/>
      <c r="EP5" s="241"/>
      <c r="EQ5" s="241"/>
      <c r="ER5" s="241"/>
      <c r="ES5" s="241"/>
      <c r="ET5" s="241"/>
      <c r="EU5" s="241"/>
      <c r="EV5" s="241"/>
      <c r="EW5" s="241"/>
      <c r="EX5" s="241"/>
      <c r="EY5" s="241"/>
      <c r="EZ5" s="241"/>
      <c r="FA5" s="241"/>
      <c r="FB5" s="241"/>
      <c r="FC5" s="241"/>
      <c r="FD5" s="241"/>
      <c r="FE5" s="241"/>
      <c r="FF5" s="241"/>
      <c r="FG5" s="241"/>
      <c r="FH5" s="241"/>
      <c r="FI5" s="241"/>
      <c r="FJ5" s="241"/>
      <c r="FK5" s="241"/>
      <c r="FL5" s="241"/>
      <c r="FM5" s="241"/>
      <c r="FN5" s="241"/>
      <c r="FO5" s="241"/>
      <c r="FP5" s="241"/>
      <c r="FQ5" s="241"/>
      <c r="FR5" s="241"/>
      <c r="FS5" s="241"/>
      <c r="FT5" s="241"/>
      <c r="FU5" s="241"/>
      <c r="FV5" s="241"/>
      <c r="FW5" s="241"/>
      <c r="FX5" s="241"/>
      <c r="FY5" s="241"/>
      <c r="FZ5" s="241"/>
      <c r="GA5" s="241"/>
      <c r="GB5" s="241"/>
      <c r="GC5" s="241"/>
      <c r="GD5" s="241"/>
      <c r="GE5" s="241"/>
      <c r="GF5" s="241"/>
      <c r="GG5" s="241"/>
      <c r="GH5" s="241"/>
      <c r="GI5" s="241"/>
      <c r="GJ5" s="241"/>
      <c r="GK5" s="241"/>
      <c r="GL5" s="241"/>
      <c r="GM5" s="241"/>
      <c r="GN5" s="241"/>
      <c r="GO5" s="241"/>
      <c r="GP5" s="241"/>
      <c r="GQ5" s="241"/>
      <c r="GR5" s="241"/>
      <c r="GS5" s="241"/>
      <c r="GT5" s="241"/>
      <c r="GU5" s="241"/>
      <c r="GV5" s="241"/>
      <c r="GW5" s="241"/>
      <c r="GX5" s="241"/>
      <c r="GY5" s="241"/>
      <c r="GZ5" s="241"/>
      <c r="HA5" s="241"/>
      <c r="HB5" s="241"/>
      <c r="HC5" s="241"/>
      <c r="HD5" s="241"/>
      <c r="HE5" s="241"/>
      <c r="HF5" s="241"/>
      <c r="HG5" s="241"/>
      <c r="HH5" s="241"/>
      <c r="HI5" s="241"/>
      <c r="HJ5" s="241"/>
      <c r="HK5" s="241"/>
      <c r="HL5" s="241"/>
      <c r="HM5" s="241"/>
      <c r="HN5" s="241"/>
      <c r="HO5" s="241"/>
      <c r="HP5" s="241"/>
      <c r="HQ5" s="241"/>
      <c r="HR5" s="241"/>
      <c r="HS5" s="241"/>
      <c r="HT5" s="241"/>
      <c r="HU5" s="241"/>
      <c r="HV5" s="241"/>
      <c r="HW5" s="241"/>
      <c r="HX5" s="241"/>
      <c r="HY5" s="241"/>
      <c r="HZ5" s="241"/>
      <c r="IA5" s="241"/>
      <c r="IB5" s="241"/>
      <c r="IC5" s="241"/>
      <c r="ID5" s="241"/>
      <c r="IE5" s="241"/>
      <c r="IF5" s="241"/>
      <c r="IG5" s="241"/>
      <c r="IH5" s="241"/>
      <c r="II5" s="241"/>
      <c r="IJ5" s="241"/>
      <c r="IK5" s="241"/>
      <c r="IL5" s="241"/>
      <c r="IM5" s="241"/>
      <c r="IN5" s="241"/>
      <c r="IO5" s="241"/>
      <c r="IP5" s="241"/>
      <c r="IQ5" s="241"/>
      <c r="IR5" s="241"/>
      <c r="IS5" s="241"/>
      <c r="IT5" s="241"/>
      <c r="IU5" s="241"/>
    </row>
    <row r="6" spans="1:255" s="16" customFormat="1" ht="45" customHeight="1">
      <c r="A6" s="248"/>
      <c r="B6" s="248"/>
      <c r="C6" s="248"/>
      <c r="D6" s="248"/>
      <c r="E6" s="248"/>
      <c r="F6" s="248"/>
      <c r="G6" s="248"/>
      <c r="H6" s="248"/>
      <c r="I6" s="248"/>
      <c r="J6" s="248"/>
      <c r="K6" s="253"/>
      <c r="L6" s="248"/>
      <c r="M6" s="248"/>
      <c r="N6" s="248"/>
      <c r="O6" s="248"/>
      <c r="P6" s="248"/>
      <c r="Q6" s="248"/>
      <c r="R6" s="253"/>
      <c r="S6" s="248"/>
      <c r="T6" s="248"/>
      <c r="U6" s="248"/>
      <c r="V6" s="256"/>
      <c r="W6" s="248"/>
      <c r="X6" s="248"/>
      <c r="Y6" s="248"/>
      <c r="Z6" s="248"/>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1"/>
      <c r="BA6" s="241"/>
      <c r="BB6" s="241"/>
      <c r="BC6" s="241"/>
      <c r="BD6" s="241"/>
      <c r="BE6" s="241"/>
      <c r="BF6" s="241"/>
      <c r="BG6" s="241"/>
      <c r="BH6" s="241"/>
      <c r="BI6" s="241"/>
      <c r="BJ6" s="241"/>
      <c r="BK6" s="241"/>
      <c r="BL6" s="241"/>
      <c r="BM6" s="241"/>
      <c r="BN6" s="241"/>
      <c r="BO6" s="241"/>
      <c r="BP6" s="241"/>
      <c r="BQ6" s="241"/>
      <c r="BR6" s="241"/>
      <c r="BS6" s="241"/>
      <c r="BT6" s="241"/>
      <c r="BU6" s="241"/>
      <c r="BV6" s="241"/>
      <c r="BW6" s="241"/>
      <c r="BX6" s="241"/>
      <c r="BY6" s="241"/>
      <c r="BZ6" s="241"/>
      <c r="CA6" s="241"/>
      <c r="CB6" s="241"/>
      <c r="CC6" s="241"/>
      <c r="CD6" s="241"/>
      <c r="CE6" s="241"/>
      <c r="CF6" s="241"/>
      <c r="CG6" s="241"/>
      <c r="CH6" s="241"/>
      <c r="CI6" s="241"/>
      <c r="CJ6" s="241"/>
      <c r="CK6" s="241"/>
      <c r="CL6" s="241"/>
      <c r="CM6" s="241"/>
      <c r="CN6" s="241"/>
      <c r="CO6" s="241"/>
      <c r="CP6" s="241"/>
      <c r="CQ6" s="241"/>
      <c r="CR6" s="241"/>
      <c r="CS6" s="241"/>
      <c r="CT6" s="241"/>
      <c r="CU6" s="241"/>
      <c r="CV6" s="241"/>
      <c r="CW6" s="241"/>
      <c r="CX6" s="241"/>
      <c r="CY6" s="241"/>
      <c r="CZ6" s="241"/>
      <c r="DA6" s="241"/>
      <c r="DB6" s="241"/>
      <c r="DC6" s="241"/>
      <c r="DD6" s="241"/>
      <c r="DE6" s="241"/>
      <c r="DF6" s="241"/>
      <c r="DG6" s="241"/>
      <c r="DH6" s="241"/>
      <c r="DI6" s="241"/>
      <c r="DJ6" s="241"/>
      <c r="DK6" s="241"/>
      <c r="DL6" s="241"/>
      <c r="DM6" s="241"/>
      <c r="DN6" s="241"/>
      <c r="DO6" s="241"/>
      <c r="DP6" s="241"/>
      <c r="DQ6" s="241"/>
      <c r="DR6" s="241"/>
      <c r="DS6" s="241"/>
      <c r="DT6" s="241"/>
      <c r="DU6" s="241"/>
      <c r="DV6" s="241"/>
      <c r="DW6" s="241"/>
      <c r="DX6" s="241"/>
      <c r="DY6" s="241"/>
      <c r="DZ6" s="241"/>
      <c r="EA6" s="241"/>
      <c r="EB6" s="241"/>
      <c r="EC6" s="241"/>
      <c r="ED6" s="241"/>
      <c r="EE6" s="241"/>
      <c r="EF6" s="241"/>
      <c r="EG6" s="241"/>
      <c r="EH6" s="241"/>
      <c r="EI6" s="241"/>
      <c r="EJ6" s="241"/>
      <c r="EK6" s="241"/>
      <c r="EL6" s="241"/>
      <c r="EM6" s="241"/>
      <c r="EN6" s="241"/>
      <c r="EO6" s="241"/>
      <c r="EP6" s="241"/>
      <c r="EQ6" s="241"/>
      <c r="ER6" s="241"/>
      <c r="ES6" s="241"/>
      <c r="ET6" s="241"/>
      <c r="EU6" s="241"/>
      <c r="EV6" s="241"/>
      <c r="EW6" s="241"/>
      <c r="EX6" s="241"/>
      <c r="EY6" s="241"/>
      <c r="EZ6" s="241"/>
      <c r="FA6" s="241"/>
      <c r="FB6" s="241"/>
      <c r="FC6" s="241"/>
      <c r="FD6" s="241"/>
      <c r="FE6" s="241"/>
      <c r="FF6" s="241"/>
      <c r="FG6" s="241"/>
      <c r="FH6" s="241"/>
      <c r="FI6" s="241"/>
      <c r="FJ6" s="241"/>
      <c r="FK6" s="241"/>
      <c r="FL6" s="241"/>
      <c r="FM6" s="241"/>
      <c r="FN6" s="241"/>
      <c r="FO6" s="241"/>
      <c r="FP6" s="241"/>
      <c r="FQ6" s="241"/>
      <c r="FR6" s="241"/>
      <c r="FS6" s="241"/>
      <c r="FT6" s="241"/>
      <c r="FU6" s="241"/>
      <c r="FV6" s="241"/>
      <c r="FW6" s="241"/>
      <c r="FX6" s="241"/>
      <c r="FY6" s="241"/>
      <c r="FZ6" s="241"/>
      <c r="GA6" s="241"/>
      <c r="GB6" s="241"/>
      <c r="GC6" s="241"/>
      <c r="GD6" s="241"/>
      <c r="GE6" s="241"/>
      <c r="GF6" s="241"/>
      <c r="GG6" s="241"/>
      <c r="GH6" s="241"/>
      <c r="GI6" s="241"/>
      <c r="GJ6" s="241"/>
      <c r="GK6" s="241"/>
      <c r="GL6" s="241"/>
      <c r="GM6" s="241"/>
      <c r="GN6" s="241"/>
      <c r="GO6" s="241"/>
      <c r="GP6" s="241"/>
      <c r="GQ6" s="241"/>
      <c r="GR6" s="241"/>
      <c r="GS6" s="241"/>
      <c r="GT6" s="241"/>
      <c r="GU6" s="241"/>
      <c r="GV6" s="241"/>
      <c r="GW6" s="241"/>
      <c r="GX6" s="241"/>
      <c r="GY6" s="241"/>
      <c r="GZ6" s="241"/>
      <c r="HA6" s="241"/>
      <c r="HB6" s="241"/>
      <c r="HC6" s="241"/>
      <c r="HD6" s="241"/>
      <c r="HE6" s="241"/>
      <c r="HF6" s="241"/>
      <c r="HG6" s="241"/>
      <c r="HH6" s="241"/>
      <c r="HI6" s="241"/>
      <c r="HJ6" s="241"/>
      <c r="HK6" s="241"/>
      <c r="HL6" s="241"/>
      <c r="HM6" s="241"/>
      <c r="HN6" s="241"/>
      <c r="HO6" s="241"/>
      <c r="HP6" s="241"/>
      <c r="HQ6" s="241"/>
      <c r="HR6" s="241"/>
      <c r="HS6" s="241"/>
      <c r="HT6" s="241"/>
      <c r="HU6" s="241"/>
      <c r="HV6" s="241"/>
      <c r="HW6" s="241"/>
      <c r="HX6" s="241"/>
      <c r="HY6" s="241"/>
      <c r="HZ6" s="241"/>
      <c r="IA6" s="241"/>
      <c r="IB6" s="241"/>
      <c r="IC6" s="241"/>
      <c r="ID6" s="241"/>
      <c r="IE6" s="241"/>
      <c r="IF6" s="241"/>
      <c r="IG6" s="241"/>
      <c r="IH6" s="241"/>
      <c r="II6" s="241"/>
      <c r="IJ6" s="241"/>
      <c r="IK6" s="241"/>
      <c r="IL6" s="241"/>
      <c r="IM6" s="241"/>
      <c r="IN6" s="241"/>
      <c r="IO6" s="241"/>
      <c r="IP6" s="241"/>
      <c r="IQ6" s="241"/>
      <c r="IR6" s="241"/>
      <c r="IS6" s="241"/>
      <c r="IT6" s="241"/>
      <c r="IU6" s="241"/>
    </row>
    <row r="7" spans="1:255" s="16" customFormat="1" ht="45" customHeight="1">
      <c r="A7" s="250"/>
      <c r="B7" s="250"/>
      <c r="C7" s="250"/>
      <c r="D7" s="238" t="s">
        <v>79</v>
      </c>
      <c r="E7" s="251">
        <f>E8</f>
        <v>907.8202999999999</v>
      </c>
      <c r="F7" s="251">
        <f aca="true" t="shared" si="0" ref="F7:Z7">F8</f>
        <v>539.14</v>
      </c>
      <c r="G7" s="251">
        <f t="shared" si="0"/>
        <v>337.2</v>
      </c>
      <c r="H7" s="251">
        <f t="shared" si="0"/>
        <v>5.5</v>
      </c>
      <c r="I7" s="251">
        <f t="shared" si="0"/>
        <v>194.44</v>
      </c>
      <c r="J7" s="251">
        <f t="shared" si="0"/>
        <v>2</v>
      </c>
      <c r="K7" s="251">
        <f t="shared" si="0"/>
        <v>0</v>
      </c>
      <c r="L7" s="251">
        <f t="shared" si="0"/>
        <v>0</v>
      </c>
      <c r="M7" s="251">
        <f t="shared" si="0"/>
        <v>0</v>
      </c>
      <c r="N7" s="251">
        <f t="shared" si="0"/>
        <v>159.6635</v>
      </c>
      <c r="O7" s="251">
        <f t="shared" si="0"/>
        <v>107.828</v>
      </c>
      <c r="P7" s="251">
        <f t="shared" si="0"/>
        <v>40.4355</v>
      </c>
      <c r="Q7" s="251">
        <f t="shared" si="0"/>
        <v>5.4</v>
      </c>
      <c r="R7" s="251">
        <f t="shared" si="0"/>
        <v>0</v>
      </c>
      <c r="S7" s="251">
        <f t="shared" si="0"/>
        <v>6</v>
      </c>
      <c r="T7" s="251">
        <f t="shared" si="0"/>
        <v>0</v>
      </c>
      <c r="U7" s="251">
        <f t="shared" si="0"/>
        <v>0</v>
      </c>
      <c r="V7" s="251">
        <f t="shared" si="0"/>
        <v>64.6968</v>
      </c>
      <c r="W7" s="251">
        <f t="shared" si="0"/>
        <v>144.32</v>
      </c>
      <c r="X7" s="251">
        <f t="shared" si="0"/>
        <v>28.72</v>
      </c>
      <c r="Y7" s="251">
        <f t="shared" si="0"/>
        <v>0</v>
      </c>
      <c r="Z7" s="251">
        <f t="shared" si="0"/>
        <v>115.6</v>
      </c>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1"/>
      <c r="BA7" s="241"/>
      <c r="BB7" s="241"/>
      <c r="BC7" s="241"/>
      <c r="BD7" s="241"/>
      <c r="BE7" s="241"/>
      <c r="BF7" s="241"/>
      <c r="BG7" s="241"/>
      <c r="BH7" s="241"/>
      <c r="BI7" s="241"/>
      <c r="BJ7" s="241"/>
      <c r="BK7" s="241"/>
      <c r="BL7" s="241"/>
      <c r="BM7" s="241"/>
      <c r="BN7" s="241"/>
      <c r="BO7" s="241"/>
      <c r="BP7" s="241"/>
      <c r="BQ7" s="241"/>
      <c r="BR7" s="241"/>
      <c r="BS7" s="241"/>
      <c r="BT7" s="241"/>
      <c r="BU7" s="241"/>
      <c r="BV7" s="241"/>
      <c r="BW7" s="241"/>
      <c r="BX7" s="241"/>
      <c r="BY7" s="241"/>
      <c r="BZ7" s="241"/>
      <c r="CA7" s="241"/>
      <c r="CB7" s="241"/>
      <c r="CC7" s="241"/>
      <c r="CD7" s="241"/>
      <c r="CE7" s="241"/>
      <c r="CF7" s="241"/>
      <c r="CG7" s="241"/>
      <c r="CH7" s="241"/>
      <c r="CI7" s="241"/>
      <c r="CJ7" s="241"/>
      <c r="CK7" s="241"/>
      <c r="CL7" s="241"/>
      <c r="CM7" s="241"/>
      <c r="CN7" s="241"/>
      <c r="CO7" s="241"/>
      <c r="CP7" s="241"/>
      <c r="CQ7" s="241"/>
      <c r="CR7" s="241"/>
      <c r="CS7" s="241"/>
      <c r="CT7" s="241"/>
      <c r="CU7" s="241"/>
      <c r="CV7" s="241"/>
      <c r="CW7" s="241"/>
      <c r="CX7" s="241"/>
      <c r="CY7" s="241"/>
      <c r="CZ7" s="241"/>
      <c r="DA7" s="241"/>
      <c r="DB7" s="241"/>
      <c r="DC7" s="241"/>
      <c r="DD7" s="241"/>
      <c r="DE7" s="241"/>
      <c r="DF7" s="241"/>
      <c r="DG7" s="241"/>
      <c r="DH7" s="241"/>
      <c r="DI7" s="241"/>
      <c r="DJ7" s="241"/>
      <c r="DK7" s="241"/>
      <c r="DL7" s="241"/>
      <c r="DM7" s="241"/>
      <c r="DN7" s="241"/>
      <c r="DO7" s="241"/>
      <c r="DP7" s="241"/>
      <c r="DQ7" s="241"/>
      <c r="DR7" s="241"/>
      <c r="DS7" s="241"/>
      <c r="DT7" s="241"/>
      <c r="DU7" s="241"/>
      <c r="DV7" s="241"/>
      <c r="DW7" s="241"/>
      <c r="DX7" s="241"/>
      <c r="DY7" s="241"/>
      <c r="DZ7" s="241"/>
      <c r="EA7" s="241"/>
      <c r="EB7" s="241"/>
      <c r="EC7" s="241"/>
      <c r="ED7" s="241"/>
      <c r="EE7" s="241"/>
      <c r="EF7" s="241"/>
      <c r="EG7" s="241"/>
      <c r="EH7" s="241"/>
      <c r="EI7" s="241"/>
      <c r="EJ7" s="241"/>
      <c r="EK7" s="241"/>
      <c r="EL7" s="241"/>
      <c r="EM7" s="241"/>
      <c r="EN7" s="241"/>
      <c r="EO7" s="241"/>
      <c r="EP7" s="241"/>
      <c r="EQ7" s="241"/>
      <c r="ER7" s="241"/>
      <c r="ES7" s="241"/>
      <c r="ET7" s="241"/>
      <c r="EU7" s="241"/>
      <c r="EV7" s="241"/>
      <c r="EW7" s="241"/>
      <c r="EX7" s="241"/>
      <c r="EY7" s="241"/>
      <c r="EZ7" s="241"/>
      <c r="FA7" s="241"/>
      <c r="FB7" s="241"/>
      <c r="FC7" s="241"/>
      <c r="FD7" s="241"/>
      <c r="FE7" s="241"/>
      <c r="FF7" s="241"/>
      <c r="FG7" s="241"/>
      <c r="FH7" s="241"/>
      <c r="FI7" s="241"/>
      <c r="FJ7" s="241"/>
      <c r="FK7" s="241"/>
      <c r="FL7" s="241"/>
      <c r="FM7" s="241"/>
      <c r="FN7" s="241"/>
      <c r="FO7" s="241"/>
      <c r="FP7" s="241"/>
      <c r="FQ7" s="241"/>
      <c r="FR7" s="241"/>
      <c r="FS7" s="241"/>
      <c r="FT7" s="241"/>
      <c r="FU7" s="241"/>
      <c r="FV7" s="241"/>
      <c r="FW7" s="241"/>
      <c r="FX7" s="241"/>
      <c r="FY7" s="241"/>
      <c r="FZ7" s="241"/>
      <c r="GA7" s="241"/>
      <c r="GB7" s="241"/>
      <c r="GC7" s="241"/>
      <c r="GD7" s="241"/>
      <c r="GE7" s="241"/>
      <c r="GF7" s="241"/>
      <c r="GG7" s="241"/>
      <c r="GH7" s="241"/>
      <c r="GI7" s="241"/>
      <c r="GJ7" s="241"/>
      <c r="GK7" s="241"/>
      <c r="GL7" s="241"/>
      <c r="GM7" s="241"/>
      <c r="GN7" s="241"/>
      <c r="GO7" s="241"/>
      <c r="GP7" s="241"/>
      <c r="GQ7" s="241"/>
      <c r="GR7" s="241"/>
      <c r="GS7" s="241"/>
      <c r="GT7" s="241"/>
      <c r="GU7" s="241"/>
      <c r="GV7" s="241"/>
      <c r="GW7" s="241"/>
      <c r="GX7" s="241"/>
      <c r="GY7" s="241"/>
      <c r="GZ7" s="241"/>
      <c r="HA7" s="241"/>
      <c r="HB7" s="241"/>
      <c r="HC7" s="241"/>
      <c r="HD7" s="241"/>
      <c r="HE7" s="241"/>
      <c r="HF7" s="241"/>
      <c r="HG7" s="241"/>
      <c r="HH7" s="241"/>
      <c r="HI7" s="241"/>
      <c r="HJ7" s="241"/>
      <c r="HK7" s="241"/>
      <c r="HL7" s="241"/>
      <c r="HM7" s="241"/>
      <c r="HN7" s="241"/>
      <c r="HO7" s="241"/>
      <c r="HP7" s="241"/>
      <c r="HQ7" s="241"/>
      <c r="HR7" s="241"/>
      <c r="HS7" s="241"/>
      <c r="HT7" s="241"/>
      <c r="HU7" s="241"/>
      <c r="HV7" s="241"/>
      <c r="HW7" s="241"/>
      <c r="HX7" s="241"/>
      <c r="HY7" s="241"/>
      <c r="HZ7" s="241"/>
      <c r="IA7" s="241"/>
      <c r="IB7" s="241"/>
      <c r="IC7" s="241"/>
      <c r="ID7" s="241"/>
      <c r="IE7" s="241"/>
      <c r="IF7" s="241"/>
      <c r="IG7" s="241"/>
      <c r="IH7" s="241"/>
      <c r="II7" s="241"/>
      <c r="IJ7" s="241"/>
      <c r="IK7" s="241"/>
      <c r="IL7" s="241"/>
      <c r="IM7" s="241"/>
      <c r="IN7" s="241"/>
      <c r="IO7" s="241"/>
      <c r="IP7" s="241"/>
      <c r="IQ7" s="241"/>
      <c r="IR7" s="241"/>
      <c r="IS7" s="241"/>
      <c r="IT7" s="241"/>
      <c r="IU7" s="241"/>
    </row>
    <row r="8" spans="1:255" s="16" customFormat="1" ht="45" customHeight="1">
      <c r="A8" s="71">
        <v>201</v>
      </c>
      <c r="B8" s="71"/>
      <c r="C8" s="71"/>
      <c r="D8" s="238" t="s">
        <v>99</v>
      </c>
      <c r="E8" s="252">
        <f>F8+N8+W8+V8</f>
        <v>907.8202999999999</v>
      </c>
      <c r="F8" s="252">
        <f>SUM(G8:M8)</f>
        <v>539.14</v>
      </c>
      <c r="G8" s="251">
        <v>337.2</v>
      </c>
      <c r="H8" s="251">
        <v>5.5</v>
      </c>
      <c r="I8" s="251">
        <v>194.44</v>
      </c>
      <c r="J8" s="251">
        <v>2</v>
      </c>
      <c r="K8" s="251"/>
      <c r="L8" s="251"/>
      <c r="M8" s="251"/>
      <c r="N8" s="251">
        <f>SUM(O8:U8)</f>
        <v>159.6635</v>
      </c>
      <c r="O8" s="251">
        <f>(G8+H8+I8+J8)*0.2</f>
        <v>107.828</v>
      </c>
      <c r="P8" s="251">
        <f>(H8+I8+J8+G8)*0.075</f>
        <v>40.4355</v>
      </c>
      <c r="Q8" s="251">
        <v>5.4</v>
      </c>
      <c r="R8" s="251"/>
      <c r="S8" s="251">
        <v>6</v>
      </c>
      <c r="T8" s="251"/>
      <c r="U8" s="251"/>
      <c r="V8" s="251">
        <f>(G8+H8+I8+J8)*0.12</f>
        <v>64.6968</v>
      </c>
      <c r="W8" s="251">
        <f>X8+Y8+Z8</f>
        <v>144.32</v>
      </c>
      <c r="X8" s="251">
        <v>28.72</v>
      </c>
      <c r="Y8" s="251"/>
      <c r="Z8" s="251">
        <v>115.6</v>
      </c>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1"/>
      <c r="AY8" s="261"/>
      <c r="AZ8" s="261"/>
      <c r="BA8" s="261"/>
      <c r="BB8" s="261"/>
      <c r="BC8" s="261"/>
      <c r="BD8" s="261"/>
      <c r="BE8" s="261"/>
      <c r="BF8" s="261"/>
      <c r="BG8" s="261"/>
      <c r="BH8" s="261"/>
      <c r="BI8" s="261"/>
      <c r="BJ8" s="261"/>
      <c r="BK8" s="261"/>
      <c r="BL8" s="261"/>
      <c r="BM8" s="261"/>
      <c r="BN8" s="261"/>
      <c r="BO8" s="261"/>
      <c r="BP8" s="261"/>
      <c r="BQ8" s="261"/>
      <c r="BR8" s="261"/>
      <c r="BS8" s="261"/>
      <c r="BT8" s="261"/>
      <c r="BU8" s="261"/>
      <c r="BV8" s="261"/>
      <c r="BW8" s="261"/>
      <c r="BX8" s="261"/>
      <c r="BY8" s="261"/>
      <c r="BZ8" s="261"/>
      <c r="CA8" s="261"/>
      <c r="CB8" s="261"/>
      <c r="CC8" s="261"/>
      <c r="CD8" s="261"/>
      <c r="CE8" s="261"/>
      <c r="CF8" s="261"/>
      <c r="CG8" s="261"/>
      <c r="CH8" s="261"/>
      <c r="CI8" s="261"/>
      <c r="CJ8" s="261"/>
      <c r="CK8" s="261"/>
      <c r="CL8" s="261"/>
      <c r="CM8" s="261"/>
      <c r="CN8" s="261"/>
      <c r="CO8" s="261"/>
      <c r="CP8" s="261"/>
      <c r="CQ8" s="261"/>
      <c r="CR8" s="261"/>
      <c r="CS8" s="261"/>
      <c r="CT8" s="261"/>
      <c r="CU8" s="261"/>
      <c r="CV8" s="261"/>
      <c r="CW8" s="261"/>
      <c r="CX8" s="261"/>
      <c r="CY8" s="261"/>
      <c r="CZ8" s="261"/>
      <c r="DA8" s="261"/>
      <c r="DB8" s="261"/>
      <c r="DC8" s="261"/>
      <c r="DD8" s="261"/>
      <c r="DE8" s="261"/>
      <c r="DF8" s="261"/>
      <c r="DG8" s="261"/>
      <c r="DH8" s="261"/>
      <c r="DI8" s="261"/>
      <c r="DJ8" s="261"/>
      <c r="DK8" s="261"/>
      <c r="DL8" s="261"/>
      <c r="DM8" s="261"/>
      <c r="DN8" s="261"/>
      <c r="DO8" s="261"/>
      <c r="DP8" s="261"/>
      <c r="DQ8" s="261"/>
      <c r="DR8" s="261"/>
      <c r="DS8" s="261"/>
      <c r="DT8" s="261"/>
      <c r="DU8" s="261"/>
      <c r="DV8" s="261"/>
      <c r="DW8" s="261"/>
      <c r="DX8" s="261"/>
      <c r="DY8" s="261"/>
      <c r="DZ8" s="261"/>
      <c r="EA8" s="261"/>
      <c r="EB8" s="261"/>
      <c r="EC8" s="261"/>
      <c r="ED8" s="261"/>
      <c r="EE8" s="261"/>
      <c r="EF8" s="261"/>
      <c r="EG8" s="261"/>
      <c r="EH8" s="261"/>
      <c r="EI8" s="261"/>
      <c r="EJ8" s="261"/>
      <c r="EK8" s="261"/>
      <c r="EL8" s="261"/>
      <c r="EM8" s="261"/>
      <c r="EN8" s="261"/>
      <c r="EO8" s="261"/>
      <c r="EP8" s="261"/>
      <c r="EQ8" s="261"/>
      <c r="ER8" s="261"/>
      <c r="ES8" s="261"/>
      <c r="ET8" s="261"/>
      <c r="EU8" s="261"/>
      <c r="EV8" s="261"/>
      <c r="EW8" s="261"/>
      <c r="EX8" s="261"/>
      <c r="EY8" s="261"/>
      <c r="EZ8" s="261"/>
      <c r="FA8" s="261"/>
      <c r="FB8" s="261"/>
      <c r="FC8" s="261"/>
      <c r="FD8" s="261"/>
      <c r="FE8" s="261"/>
      <c r="FF8" s="261"/>
      <c r="FG8" s="261"/>
      <c r="FH8" s="261"/>
      <c r="FI8" s="261"/>
      <c r="FJ8" s="261"/>
      <c r="FK8" s="261"/>
      <c r="FL8" s="261"/>
      <c r="FM8" s="261"/>
      <c r="FN8" s="261"/>
      <c r="FO8" s="261"/>
      <c r="FP8" s="261"/>
      <c r="FQ8" s="261"/>
      <c r="FR8" s="261"/>
      <c r="FS8" s="261"/>
      <c r="FT8" s="261"/>
      <c r="FU8" s="261"/>
      <c r="FV8" s="261"/>
      <c r="FW8" s="261"/>
      <c r="FX8" s="261"/>
      <c r="FY8" s="261"/>
      <c r="FZ8" s="261"/>
      <c r="GA8" s="261"/>
      <c r="GB8" s="261"/>
      <c r="GC8" s="261"/>
      <c r="GD8" s="261"/>
      <c r="GE8" s="261"/>
      <c r="GF8" s="261"/>
      <c r="GG8" s="261"/>
      <c r="GH8" s="261"/>
      <c r="GI8" s="261"/>
      <c r="GJ8" s="261"/>
      <c r="GK8" s="261"/>
      <c r="GL8" s="261"/>
      <c r="GM8" s="261"/>
      <c r="GN8" s="261"/>
      <c r="GO8" s="261"/>
      <c r="GP8" s="261"/>
      <c r="GQ8" s="261"/>
      <c r="GR8" s="261"/>
      <c r="GS8" s="261"/>
      <c r="GT8" s="261"/>
      <c r="GU8" s="261"/>
      <c r="GV8" s="261"/>
      <c r="GW8" s="261"/>
      <c r="GX8" s="261"/>
      <c r="GY8" s="261"/>
      <c r="GZ8" s="261"/>
      <c r="HA8" s="261"/>
      <c r="HB8" s="261"/>
      <c r="HC8" s="261"/>
      <c r="HD8" s="261"/>
      <c r="HE8" s="261"/>
      <c r="HF8" s="261"/>
      <c r="HG8" s="261"/>
      <c r="HH8" s="261"/>
      <c r="HI8" s="261"/>
      <c r="HJ8" s="261"/>
      <c r="HK8" s="261"/>
      <c r="HL8" s="261"/>
      <c r="HM8" s="261"/>
      <c r="HN8" s="261"/>
      <c r="HO8" s="261"/>
      <c r="HP8" s="261"/>
      <c r="HQ8" s="261"/>
      <c r="HR8" s="261"/>
      <c r="HS8" s="261"/>
      <c r="HT8" s="261"/>
      <c r="HU8" s="261"/>
      <c r="HV8" s="261"/>
      <c r="HW8" s="261"/>
      <c r="HX8" s="261"/>
      <c r="HY8" s="261"/>
      <c r="HZ8" s="261"/>
      <c r="IA8" s="261"/>
      <c r="IB8" s="261"/>
      <c r="IC8" s="261"/>
      <c r="ID8" s="261"/>
      <c r="IE8" s="261"/>
      <c r="IF8" s="261"/>
      <c r="IG8" s="261"/>
      <c r="IH8" s="261"/>
      <c r="II8" s="261"/>
      <c r="IJ8" s="261"/>
      <c r="IK8" s="261"/>
      <c r="IL8" s="261"/>
      <c r="IM8" s="261"/>
      <c r="IN8" s="261"/>
      <c r="IO8" s="261"/>
      <c r="IP8" s="261"/>
      <c r="IQ8" s="261"/>
      <c r="IR8" s="261"/>
      <c r="IS8" s="261"/>
      <c r="IT8" s="261"/>
      <c r="IU8" s="261"/>
    </row>
    <row r="9" spans="1:255" s="16" customFormat="1" ht="45" customHeight="1">
      <c r="A9" s="72">
        <v>201</v>
      </c>
      <c r="B9" s="72" t="s">
        <v>100</v>
      </c>
      <c r="C9" s="72"/>
      <c r="D9" s="238" t="s">
        <v>126</v>
      </c>
      <c r="E9" s="252">
        <f>F9+N9+W9+V9</f>
        <v>907.8202999999999</v>
      </c>
      <c r="F9" s="252">
        <f>SUM(G9:M9)</f>
        <v>539.14</v>
      </c>
      <c r="G9" s="251">
        <v>337.2</v>
      </c>
      <c r="H9" s="251">
        <v>5.5</v>
      </c>
      <c r="I9" s="251">
        <v>194.44</v>
      </c>
      <c r="J9" s="251">
        <v>2</v>
      </c>
      <c r="K9" s="251"/>
      <c r="L9" s="251"/>
      <c r="M9" s="251"/>
      <c r="N9" s="251">
        <f>SUM(O9:U9)</f>
        <v>159.6635</v>
      </c>
      <c r="O9" s="251">
        <f>(G9+H9+I9+J9)*0.2</f>
        <v>107.828</v>
      </c>
      <c r="P9" s="251">
        <f>(H9+I9+J9+G9)*0.075</f>
        <v>40.4355</v>
      </c>
      <c r="Q9" s="251">
        <v>5.4</v>
      </c>
      <c r="R9" s="251"/>
      <c r="S9" s="251">
        <v>6</v>
      </c>
      <c r="T9" s="251"/>
      <c r="U9" s="251"/>
      <c r="V9" s="251">
        <f>(G9+H9+I9+J9)*0.12</f>
        <v>64.6968</v>
      </c>
      <c r="W9" s="251">
        <f>X9+Y9+Z9</f>
        <v>144.32</v>
      </c>
      <c r="X9" s="251">
        <v>28.72</v>
      </c>
      <c r="Y9" s="251"/>
      <c r="Z9" s="251">
        <v>115.6</v>
      </c>
      <c r="AA9" s="262"/>
      <c r="AB9" s="262"/>
      <c r="AC9" s="262"/>
      <c r="AD9" s="262"/>
      <c r="AE9" s="262"/>
      <c r="AF9" s="262"/>
      <c r="AG9" s="262"/>
      <c r="AH9" s="262"/>
      <c r="AI9" s="262"/>
      <c r="AJ9" s="262"/>
      <c r="AK9" s="262"/>
      <c r="AL9" s="262"/>
      <c r="AM9" s="262"/>
      <c r="AN9" s="262"/>
      <c r="AO9" s="262"/>
      <c r="AP9" s="262"/>
      <c r="AQ9" s="262"/>
      <c r="AR9" s="262"/>
      <c r="AS9" s="262"/>
      <c r="AT9" s="262"/>
      <c r="AU9" s="262"/>
      <c r="AV9" s="262"/>
      <c r="AW9" s="262"/>
      <c r="AX9" s="262"/>
      <c r="AY9" s="262"/>
      <c r="AZ9" s="262"/>
      <c r="BA9" s="262"/>
      <c r="BB9" s="262"/>
      <c r="BC9" s="262"/>
      <c r="BD9" s="262"/>
      <c r="BE9" s="262"/>
      <c r="BF9" s="262"/>
      <c r="BG9" s="262"/>
      <c r="BH9" s="262"/>
      <c r="BI9" s="262"/>
      <c r="BJ9" s="262"/>
      <c r="BK9" s="262"/>
      <c r="BL9" s="262"/>
      <c r="BM9" s="262"/>
      <c r="BN9" s="262"/>
      <c r="BO9" s="262"/>
      <c r="BP9" s="262"/>
      <c r="BQ9" s="262"/>
      <c r="BR9" s="262"/>
      <c r="BS9" s="262"/>
      <c r="BT9" s="262"/>
      <c r="BU9" s="262"/>
      <c r="BV9" s="262"/>
      <c r="BW9" s="262"/>
      <c r="BX9" s="262"/>
      <c r="BY9" s="262"/>
      <c r="BZ9" s="262"/>
      <c r="CA9" s="262"/>
      <c r="CB9" s="262"/>
      <c r="CC9" s="262"/>
      <c r="CD9" s="262"/>
      <c r="CE9" s="262"/>
      <c r="CF9" s="262"/>
      <c r="CG9" s="262"/>
      <c r="CH9" s="262"/>
      <c r="CI9" s="262"/>
      <c r="CJ9" s="262"/>
      <c r="CK9" s="262"/>
      <c r="CL9" s="262"/>
      <c r="CM9" s="262"/>
      <c r="CN9" s="262"/>
      <c r="CO9" s="262"/>
      <c r="CP9" s="262"/>
      <c r="CQ9" s="262"/>
      <c r="CR9" s="262"/>
      <c r="CS9" s="262"/>
      <c r="CT9" s="262"/>
      <c r="CU9" s="262"/>
      <c r="CV9" s="262"/>
      <c r="CW9" s="262"/>
      <c r="CX9" s="262"/>
      <c r="CY9" s="262"/>
      <c r="CZ9" s="262"/>
      <c r="DA9" s="262"/>
      <c r="DB9" s="262"/>
      <c r="DC9" s="262"/>
      <c r="DD9" s="262"/>
      <c r="DE9" s="262"/>
      <c r="DF9" s="262"/>
      <c r="DG9" s="262"/>
      <c r="DH9" s="262"/>
      <c r="DI9" s="262"/>
      <c r="DJ9" s="262"/>
      <c r="DK9" s="262"/>
      <c r="DL9" s="262"/>
      <c r="DM9" s="262"/>
      <c r="DN9" s="262"/>
      <c r="DO9" s="262"/>
      <c r="DP9" s="262"/>
      <c r="DQ9" s="262"/>
      <c r="DR9" s="262"/>
      <c r="DS9" s="262"/>
      <c r="DT9" s="262"/>
      <c r="DU9" s="262"/>
      <c r="DV9" s="262"/>
      <c r="DW9" s="262"/>
      <c r="DX9" s="262"/>
      <c r="DY9" s="262"/>
      <c r="DZ9" s="262"/>
      <c r="EA9" s="262"/>
      <c r="EB9" s="262"/>
      <c r="EC9" s="262"/>
      <c r="ED9" s="262"/>
      <c r="EE9" s="262"/>
      <c r="EF9" s="262"/>
      <c r="EG9" s="262"/>
      <c r="EH9" s="262"/>
      <c r="EI9" s="262"/>
      <c r="EJ9" s="262"/>
      <c r="EK9" s="262"/>
      <c r="EL9" s="262"/>
      <c r="EM9" s="262"/>
      <c r="EN9" s="262"/>
      <c r="EO9" s="262"/>
      <c r="EP9" s="262"/>
      <c r="EQ9" s="262"/>
      <c r="ER9" s="262"/>
      <c r="ES9" s="262"/>
      <c r="ET9" s="262"/>
      <c r="EU9" s="262"/>
      <c r="EV9" s="262"/>
      <c r="EW9" s="262"/>
      <c r="EX9" s="262"/>
      <c r="EY9" s="262"/>
      <c r="EZ9" s="262"/>
      <c r="FA9" s="262"/>
      <c r="FB9" s="262"/>
      <c r="FC9" s="262"/>
      <c r="FD9" s="262"/>
      <c r="FE9" s="262"/>
      <c r="FF9" s="262"/>
      <c r="FG9" s="262"/>
      <c r="FH9" s="262"/>
      <c r="FI9" s="262"/>
      <c r="FJ9" s="262"/>
      <c r="FK9" s="262"/>
      <c r="FL9" s="262"/>
      <c r="FM9" s="262"/>
      <c r="FN9" s="262"/>
      <c r="FO9" s="262"/>
      <c r="FP9" s="262"/>
      <c r="FQ9" s="262"/>
      <c r="FR9" s="262"/>
      <c r="FS9" s="262"/>
      <c r="FT9" s="262"/>
      <c r="FU9" s="262"/>
      <c r="FV9" s="262"/>
      <c r="FW9" s="262"/>
      <c r="FX9" s="262"/>
      <c r="FY9" s="262"/>
      <c r="FZ9" s="262"/>
      <c r="GA9" s="262"/>
      <c r="GB9" s="262"/>
      <c r="GC9" s="262"/>
      <c r="GD9" s="262"/>
      <c r="GE9" s="262"/>
      <c r="GF9" s="262"/>
      <c r="GG9" s="262"/>
      <c r="GH9" s="262"/>
      <c r="GI9" s="262"/>
      <c r="GJ9" s="262"/>
      <c r="GK9" s="262"/>
      <c r="GL9" s="262"/>
      <c r="GM9" s="262"/>
      <c r="GN9" s="262"/>
      <c r="GO9" s="262"/>
      <c r="GP9" s="262"/>
      <c r="GQ9" s="262"/>
      <c r="GR9" s="262"/>
      <c r="GS9" s="262"/>
      <c r="GT9" s="262"/>
      <c r="GU9" s="262"/>
      <c r="GV9" s="262"/>
      <c r="GW9" s="262"/>
      <c r="GX9" s="262"/>
      <c r="GY9" s="262"/>
      <c r="GZ9" s="262"/>
      <c r="HA9" s="262"/>
      <c r="HB9" s="262"/>
      <c r="HC9" s="262"/>
      <c r="HD9" s="262"/>
      <c r="HE9" s="262"/>
      <c r="HF9" s="262"/>
      <c r="HG9" s="262"/>
      <c r="HH9" s="262"/>
      <c r="HI9" s="262"/>
      <c r="HJ9" s="262"/>
      <c r="HK9" s="262"/>
      <c r="HL9" s="262"/>
      <c r="HM9" s="262"/>
      <c r="HN9" s="262"/>
      <c r="HO9" s="262"/>
      <c r="HP9" s="262"/>
      <c r="HQ9" s="262"/>
      <c r="HR9" s="262"/>
      <c r="HS9" s="262"/>
      <c r="HT9" s="262"/>
      <c r="HU9" s="262"/>
      <c r="HV9" s="262"/>
      <c r="HW9" s="262"/>
      <c r="HX9" s="262"/>
      <c r="HY9" s="262"/>
      <c r="HZ9" s="262"/>
      <c r="IA9" s="262"/>
      <c r="IB9" s="262"/>
      <c r="IC9" s="262"/>
      <c r="ID9" s="262"/>
      <c r="IE9" s="262"/>
      <c r="IF9" s="262"/>
      <c r="IG9" s="262"/>
      <c r="IH9" s="262"/>
      <c r="II9" s="262"/>
      <c r="IJ9" s="262"/>
      <c r="IK9" s="262"/>
      <c r="IL9" s="262"/>
      <c r="IM9" s="262"/>
      <c r="IN9" s="262"/>
      <c r="IO9" s="262"/>
      <c r="IP9" s="262"/>
      <c r="IQ9" s="262"/>
      <c r="IR9" s="262"/>
      <c r="IS9" s="262"/>
      <c r="IT9" s="262"/>
      <c r="IU9" s="262"/>
    </row>
    <row r="10" spans="1:255" s="16" customFormat="1" ht="45" customHeight="1">
      <c r="A10" s="72" t="s">
        <v>102</v>
      </c>
      <c r="B10" s="72" t="s">
        <v>100</v>
      </c>
      <c r="C10" s="72" t="s">
        <v>103</v>
      </c>
      <c r="D10" s="238" t="s">
        <v>104</v>
      </c>
      <c r="E10" s="252">
        <f>F10+N10+W10+V10</f>
        <v>907.8202999999999</v>
      </c>
      <c r="F10" s="252">
        <f>SUM(G10:M10)</f>
        <v>539.14</v>
      </c>
      <c r="G10" s="251">
        <v>337.2</v>
      </c>
      <c r="H10" s="251">
        <v>5.5</v>
      </c>
      <c r="I10" s="251">
        <v>194.44</v>
      </c>
      <c r="J10" s="251">
        <v>2</v>
      </c>
      <c r="K10" s="251"/>
      <c r="L10" s="251"/>
      <c r="M10" s="251"/>
      <c r="N10" s="251">
        <f>SUM(O10:U10)</f>
        <v>159.6635</v>
      </c>
      <c r="O10" s="251">
        <f>(G10+H10+I10+J10)*0.2</f>
        <v>107.828</v>
      </c>
      <c r="P10" s="251">
        <f>(H10+I10+J10+G10)*0.075</f>
        <v>40.4355</v>
      </c>
      <c r="Q10" s="251">
        <v>5.4</v>
      </c>
      <c r="R10" s="251"/>
      <c r="S10" s="251">
        <v>6</v>
      </c>
      <c r="T10" s="251"/>
      <c r="U10" s="251"/>
      <c r="V10" s="251">
        <f>(G10+H10+I10+J10)*0.12</f>
        <v>64.6968</v>
      </c>
      <c r="W10" s="251">
        <f>X10+Y10+Z10</f>
        <v>144.32</v>
      </c>
      <c r="X10" s="251">
        <v>28.72</v>
      </c>
      <c r="Y10" s="251"/>
      <c r="Z10" s="251">
        <v>115.6</v>
      </c>
      <c r="AA10" s="262"/>
      <c r="AB10" s="262"/>
      <c r="AC10" s="262"/>
      <c r="AD10" s="262"/>
      <c r="AE10" s="262"/>
      <c r="AF10" s="262"/>
      <c r="AG10" s="262"/>
      <c r="AH10" s="262"/>
      <c r="AI10" s="262"/>
      <c r="AJ10" s="262"/>
      <c r="AK10" s="262"/>
      <c r="AL10" s="262"/>
      <c r="AM10" s="262"/>
      <c r="AN10" s="262"/>
      <c r="AO10" s="262"/>
      <c r="AP10" s="262"/>
      <c r="AQ10" s="262"/>
      <c r="AR10" s="262"/>
      <c r="AS10" s="262"/>
      <c r="AT10" s="262"/>
      <c r="AU10" s="262"/>
      <c r="AV10" s="262"/>
      <c r="AW10" s="262"/>
      <c r="AX10" s="262"/>
      <c r="AY10" s="262"/>
      <c r="AZ10" s="262"/>
      <c r="BA10" s="262"/>
      <c r="BB10" s="262"/>
      <c r="BC10" s="262"/>
      <c r="BD10" s="262"/>
      <c r="BE10" s="262"/>
      <c r="BF10" s="262"/>
      <c r="BG10" s="262"/>
      <c r="BH10" s="262"/>
      <c r="BI10" s="262"/>
      <c r="BJ10" s="262"/>
      <c r="BK10" s="262"/>
      <c r="BL10" s="262"/>
      <c r="BM10" s="262"/>
      <c r="BN10" s="262"/>
      <c r="BO10" s="262"/>
      <c r="BP10" s="262"/>
      <c r="BQ10" s="262"/>
      <c r="BR10" s="262"/>
      <c r="BS10" s="262"/>
      <c r="BT10" s="262"/>
      <c r="BU10" s="262"/>
      <c r="BV10" s="262"/>
      <c r="BW10" s="262"/>
      <c r="BX10" s="262"/>
      <c r="BY10" s="262"/>
      <c r="BZ10" s="262"/>
      <c r="CA10" s="262"/>
      <c r="CB10" s="262"/>
      <c r="CC10" s="262"/>
      <c r="CD10" s="262"/>
      <c r="CE10" s="262"/>
      <c r="CF10" s="262"/>
      <c r="CG10" s="262"/>
      <c r="CH10" s="262"/>
      <c r="CI10" s="262"/>
      <c r="CJ10" s="262"/>
      <c r="CK10" s="262"/>
      <c r="CL10" s="262"/>
      <c r="CM10" s="262"/>
      <c r="CN10" s="262"/>
      <c r="CO10" s="262"/>
      <c r="CP10" s="262"/>
      <c r="CQ10" s="262"/>
      <c r="CR10" s="262"/>
      <c r="CS10" s="262"/>
      <c r="CT10" s="262"/>
      <c r="CU10" s="262"/>
      <c r="CV10" s="262"/>
      <c r="CW10" s="262"/>
      <c r="CX10" s="262"/>
      <c r="CY10" s="262"/>
      <c r="CZ10" s="262"/>
      <c r="DA10" s="262"/>
      <c r="DB10" s="262"/>
      <c r="DC10" s="262"/>
      <c r="DD10" s="262"/>
      <c r="DE10" s="262"/>
      <c r="DF10" s="262"/>
      <c r="DG10" s="262"/>
      <c r="DH10" s="262"/>
      <c r="DI10" s="262"/>
      <c r="DJ10" s="262"/>
      <c r="DK10" s="262"/>
      <c r="DL10" s="262"/>
      <c r="DM10" s="262"/>
      <c r="DN10" s="262"/>
      <c r="DO10" s="262"/>
      <c r="DP10" s="262"/>
      <c r="DQ10" s="262"/>
      <c r="DR10" s="262"/>
      <c r="DS10" s="262"/>
      <c r="DT10" s="262"/>
      <c r="DU10" s="262"/>
      <c r="DV10" s="262"/>
      <c r="DW10" s="262"/>
      <c r="DX10" s="262"/>
      <c r="DY10" s="262"/>
      <c r="DZ10" s="262"/>
      <c r="EA10" s="262"/>
      <c r="EB10" s="262"/>
      <c r="EC10" s="262"/>
      <c r="ED10" s="262"/>
      <c r="EE10" s="262"/>
      <c r="EF10" s="262"/>
      <c r="EG10" s="262"/>
      <c r="EH10" s="262"/>
      <c r="EI10" s="262"/>
      <c r="EJ10" s="262"/>
      <c r="EK10" s="262"/>
      <c r="EL10" s="262"/>
      <c r="EM10" s="262"/>
      <c r="EN10" s="262"/>
      <c r="EO10" s="262"/>
      <c r="EP10" s="262"/>
      <c r="EQ10" s="262"/>
      <c r="ER10" s="262"/>
      <c r="ES10" s="262"/>
      <c r="ET10" s="262"/>
      <c r="EU10" s="262"/>
      <c r="EV10" s="262"/>
      <c r="EW10" s="262"/>
      <c r="EX10" s="262"/>
      <c r="EY10" s="262"/>
      <c r="EZ10" s="262"/>
      <c r="FA10" s="262"/>
      <c r="FB10" s="262"/>
      <c r="FC10" s="262"/>
      <c r="FD10" s="262"/>
      <c r="FE10" s="262"/>
      <c r="FF10" s="262"/>
      <c r="FG10" s="262"/>
      <c r="FH10" s="262"/>
      <c r="FI10" s="262"/>
      <c r="FJ10" s="262"/>
      <c r="FK10" s="262"/>
      <c r="FL10" s="262"/>
      <c r="FM10" s="262"/>
      <c r="FN10" s="262"/>
      <c r="FO10" s="262"/>
      <c r="FP10" s="262"/>
      <c r="FQ10" s="262"/>
      <c r="FR10" s="262"/>
      <c r="FS10" s="262"/>
      <c r="FT10" s="262"/>
      <c r="FU10" s="262"/>
      <c r="FV10" s="262"/>
      <c r="FW10" s="262"/>
      <c r="FX10" s="262"/>
      <c r="FY10" s="262"/>
      <c r="FZ10" s="262"/>
      <c r="GA10" s="262"/>
      <c r="GB10" s="262"/>
      <c r="GC10" s="262"/>
      <c r="GD10" s="262"/>
      <c r="GE10" s="262"/>
      <c r="GF10" s="262"/>
      <c r="GG10" s="262"/>
      <c r="GH10" s="262"/>
      <c r="GI10" s="262"/>
      <c r="GJ10" s="262"/>
      <c r="GK10" s="262"/>
      <c r="GL10" s="262"/>
      <c r="GM10" s="262"/>
      <c r="GN10" s="262"/>
      <c r="GO10" s="262"/>
      <c r="GP10" s="262"/>
      <c r="GQ10" s="262"/>
      <c r="GR10" s="262"/>
      <c r="GS10" s="262"/>
      <c r="GT10" s="262"/>
      <c r="GU10" s="262"/>
      <c r="GV10" s="262"/>
      <c r="GW10" s="262"/>
      <c r="GX10" s="262"/>
      <c r="GY10" s="262"/>
      <c r="GZ10" s="262"/>
      <c r="HA10" s="262"/>
      <c r="HB10" s="262"/>
      <c r="HC10" s="262"/>
      <c r="HD10" s="262"/>
      <c r="HE10" s="262"/>
      <c r="HF10" s="262"/>
      <c r="HG10" s="262"/>
      <c r="HH10" s="262"/>
      <c r="HI10" s="262"/>
      <c r="HJ10" s="262"/>
      <c r="HK10" s="262"/>
      <c r="HL10" s="262"/>
      <c r="HM10" s="262"/>
      <c r="HN10" s="262"/>
      <c r="HO10" s="262"/>
      <c r="HP10" s="262"/>
      <c r="HQ10" s="262"/>
      <c r="HR10" s="262"/>
      <c r="HS10" s="262"/>
      <c r="HT10" s="262"/>
      <c r="HU10" s="262"/>
      <c r="HV10" s="262"/>
      <c r="HW10" s="262"/>
      <c r="HX10" s="262"/>
      <c r="HY10" s="262"/>
      <c r="HZ10" s="262"/>
      <c r="IA10" s="262"/>
      <c r="IB10" s="262"/>
      <c r="IC10" s="262"/>
      <c r="ID10" s="262"/>
      <c r="IE10" s="262"/>
      <c r="IF10" s="262"/>
      <c r="IG10" s="262"/>
      <c r="IH10" s="262"/>
      <c r="II10" s="262"/>
      <c r="IJ10" s="262"/>
      <c r="IK10" s="262"/>
      <c r="IL10" s="262"/>
      <c r="IM10" s="262"/>
      <c r="IN10" s="262"/>
      <c r="IO10" s="262"/>
      <c r="IP10" s="262"/>
      <c r="IQ10" s="262"/>
      <c r="IR10" s="262"/>
      <c r="IS10" s="262"/>
      <c r="IT10" s="262"/>
      <c r="IU10" s="262"/>
    </row>
    <row r="11" spans="1:255" s="16" customFormat="1" ht="45" customHeight="1">
      <c r="A11" s="241"/>
      <c r="B11" s="241"/>
      <c r="C11" s="241"/>
      <c r="D11" s="241"/>
      <c r="E11" s="241"/>
      <c r="F11" s="241"/>
      <c r="G11" s="241"/>
      <c r="H11" s="241"/>
      <c r="I11" s="241"/>
      <c r="J11" s="241"/>
      <c r="K11" s="241"/>
      <c r="L11" s="242"/>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1"/>
      <c r="BN11" s="241"/>
      <c r="BO11" s="241"/>
      <c r="BP11" s="241"/>
      <c r="BQ11" s="241"/>
      <c r="BR11" s="241"/>
      <c r="BS11" s="241"/>
      <c r="BT11" s="241"/>
      <c r="BU11" s="241"/>
      <c r="BV11" s="241"/>
      <c r="BW11" s="241"/>
      <c r="BX11" s="241"/>
      <c r="BY11" s="241"/>
      <c r="BZ11" s="241"/>
      <c r="CA11" s="241"/>
      <c r="CB11" s="241"/>
      <c r="CC11" s="241"/>
      <c r="CD11" s="241"/>
      <c r="CE11" s="241"/>
      <c r="CF11" s="241"/>
      <c r="CG11" s="241"/>
      <c r="CH11" s="241"/>
      <c r="CI11" s="241"/>
      <c r="CJ11" s="241"/>
      <c r="CK11" s="241"/>
      <c r="CL11" s="241"/>
      <c r="CM11" s="241"/>
      <c r="CN11" s="241"/>
      <c r="CO11" s="241"/>
      <c r="CP11" s="241"/>
      <c r="CQ11" s="241"/>
      <c r="CR11" s="241"/>
      <c r="CS11" s="241"/>
      <c r="CT11" s="241"/>
      <c r="CU11" s="241"/>
      <c r="CV11" s="241"/>
      <c r="CW11" s="241"/>
      <c r="CX11" s="241"/>
      <c r="CY11" s="241"/>
      <c r="CZ11" s="241"/>
      <c r="DA11" s="241"/>
      <c r="DB11" s="241"/>
      <c r="DC11" s="241"/>
      <c r="DD11" s="241"/>
      <c r="DE11" s="241"/>
      <c r="DF11" s="241"/>
      <c r="DG11" s="241"/>
      <c r="DH11" s="241"/>
      <c r="DI11" s="241"/>
      <c r="DJ11" s="241"/>
      <c r="DK11" s="241"/>
      <c r="DL11" s="241"/>
      <c r="DM11" s="241"/>
      <c r="DN11" s="241"/>
      <c r="DO11" s="241"/>
      <c r="DP11" s="241"/>
      <c r="DQ11" s="241"/>
      <c r="DR11" s="241"/>
      <c r="DS11" s="241"/>
      <c r="DT11" s="241"/>
      <c r="DU11" s="241"/>
      <c r="DV11" s="241"/>
      <c r="DW11" s="241"/>
      <c r="DX11" s="241"/>
      <c r="DY11" s="241"/>
      <c r="DZ11" s="241"/>
      <c r="EA11" s="241"/>
      <c r="EB11" s="241"/>
      <c r="EC11" s="241"/>
      <c r="ED11" s="241"/>
      <c r="EE11" s="241"/>
      <c r="EF11" s="241"/>
      <c r="EG11" s="241"/>
      <c r="EH11" s="241"/>
      <c r="EI11" s="241"/>
      <c r="EJ11" s="241"/>
      <c r="EK11" s="241"/>
      <c r="EL11" s="241"/>
      <c r="EM11" s="241"/>
      <c r="EN11" s="241"/>
      <c r="EO11" s="241"/>
      <c r="EP11" s="241"/>
      <c r="EQ11" s="241"/>
      <c r="ER11" s="241"/>
      <c r="ES11" s="241"/>
      <c r="ET11" s="241"/>
      <c r="EU11" s="241"/>
      <c r="EV11" s="241"/>
      <c r="EW11" s="241"/>
      <c r="EX11" s="241"/>
      <c r="EY11" s="241"/>
      <c r="EZ11" s="241"/>
      <c r="FA11" s="241"/>
      <c r="FB11" s="241"/>
      <c r="FC11" s="241"/>
      <c r="FD11" s="241"/>
      <c r="FE11" s="241"/>
      <c r="FF11" s="241"/>
      <c r="FG11" s="241"/>
      <c r="FH11" s="241"/>
      <c r="FI11" s="241"/>
      <c r="FJ11" s="241"/>
      <c r="FK11" s="241"/>
      <c r="FL11" s="241"/>
      <c r="FM11" s="241"/>
      <c r="FN11" s="241"/>
      <c r="FO11" s="241"/>
      <c r="FP11" s="241"/>
      <c r="FQ11" s="241"/>
      <c r="FR11" s="241"/>
      <c r="FS11" s="241"/>
      <c r="FT11" s="241"/>
      <c r="FU11" s="241"/>
      <c r="FV11" s="241"/>
      <c r="FW11" s="241"/>
      <c r="FX11" s="241"/>
      <c r="FY11" s="241"/>
      <c r="FZ11" s="241"/>
      <c r="GA11" s="241"/>
      <c r="GB11" s="241"/>
      <c r="GC11" s="241"/>
      <c r="GD11" s="241"/>
      <c r="GE11" s="241"/>
      <c r="GF11" s="241"/>
      <c r="GG11" s="241"/>
      <c r="GH11" s="241"/>
      <c r="GI11" s="241"/>
      <c r="GJ11" s="241"/>
      <c r="GK11" s="241"/>
      <c r="GL11" s="241"/>
      <c r="GM11" s="241"/>
      <c r="GN11" s="241"/>
      <c r="GO11" s="241"/>
      <c r="GP11" s="241"/>
      <c r="GQ11" s="241"/>
      <c r="GR11" s="241"/>
      <c r="GS11" s="241"/>
      <c r="GT11" s="241"/>
      <c r="GU11" s="241"/>
      <c r="GV11" s="241"/>
      <c r="GW11" s="241"/>
      <c r="GX11" s="241"/>
      <c r="GY11" s="241"/>
      <c r="GZ11" s="241"/>
      <c r="HA11" s="241"/>
      <c r="HB11" s="241"/>
      <c r="HC11" s="241"/>
      <c r="HD11" s="241"/>
      <c r="HE11" s="241"/>
      <c r="HF11" s="241"/>
      <c r="HG11" s="241"/>
      <c r="HH11" s="241"/>
      <c r="HI11" s="241"/>
      <c r="HJ11" s="241"/>
      <c r="HK11" s="241"/>
      <c r="HL11" s="241"/>
      <c r="HM11" s="241"/>
      <c r="HN11" s="241"/>
      <c r="HO11" s="241"/>
      <c r="HP11" s="241"/>
      <c r="HQ11" s="241"/>
      <c r="HR11" s="241"/>
      <c r="HS11" s="241"/>
      <c r="HT11" s="241"/>
      <c r="HU11" s="241"/>
      <c r="HV11" s="241"/>
      <c r="HW11" s="241"/>
      <c r="HX11" s="241"/>
      <c r="HY11" s="241"/>
      <c r="HZ11" s="241"/>
      <c r="IA11" s="241"/>
      <c r="IB11" s="241"/>
      <c r="IC11" s="241"/>
      <c r="ID11" s="241"/>
      <c r="IE11" s="241"/>
      <c r="IF11" s="241"/>
      <c r="IG11" s="241"/>
      <c r="IH11" s="241"/>
      <c r="II11" s="241"/>
      <c r="IJ11" s="241"/>
      <c r="IK11" s="241"/>
      <c r="IL11" s="241"/>
      <c r="IM11" s="241"/>
      <c r="IN11" s="241"/>
      <c r="IO11" s="241"/>
      <c r="IP11" s="241"/>
      <c r="IQ11" s="241"/>
      <c r="IR11" s="241"/>
      <c r="IS11" s="241"/>
      <c r="IT11" s="241"/>
      <c r="IU11" s="241"/>
    </row>
    <row r="12" spans="1:255" s="16" customFormat="1" ht="45" customHeight="1">
      <c r="A12" s="241"/>
      <c r="B12" s="241"/>
      <c r="C12" s="241"/>
      <c r="D12" s="241"/>
      <c r="E12" s="241"/>
      <c r="F12" s="241"/>
      <c r="G12" s="241"/>
      <c r="H12" s="241"/>
      <c r="I12" s="241"/>
      <c r="J12" s="241"/>
      <c r="K12" s="241"/>
      <c r="L12" s="242"/>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241"/>
      <c r="BK12" s="241"/>
      <c r="BL12" s="241"/>
      <c r="BM12" s="241"/>
      <c r="BN12" s="241"/>
      <c r="BO12" s="241"/>
      <c r="BP12" s="241"/>
      <c r="BQ12" s="241"/>
      <c r="BR12" s="241"/>
      <c r="BS12" s="241"/>
      <c r="BT12" s="241"/>
      <c r="BU12" s="241"/>
      <c r="BV12" s="241"/>
      <c r="BW12" s="241"/>
      <c r="BX12" s="241"/>
      <c r="BY12" s="241"/>
      <c r="BZ12" s="241"/>
      <c r="CA12" s="241"/>
      <c r="CB12" s="241"/>
      <c r="CC12" s="241"/>
      <c r="CD12" s="241"/>
      <c r="CE12" s="241"/>
      <c r="CF12" s="241"/>
      <c r="CG12" s="241"/>
      <c r="CH12" s="241"/>
      <c r="CI12" s="241"/>
      <c r="CJ12" s="241"/>
      <c r="CK12" s="241"/>
      <c r="CL12" s="241"/>
      <c r="CM12" s="241"/>
      <c r="CN12" s="241"/>
      <c r="CO12" s="241"/>
      <c r="CP12" s="241"/>
      <c r="CQ12" s="241"/>
      <c r="CR12" s="241"/>
      <c r="CS12" s="241"/>
      <c r="CT12" s="241"/>
      <c r="CU12" s="241"/>
      <c r="CV12" s="241"/>
      <c r="CW12" s="241"/>
      <c r="CX12" s="241"/>
      <c r="CY12" s="241"/>
      <c r="CZ12" s="241"/>
      <c r="DA12" s="241"/>
      <c r="DB12" s="241"/>
      <c r="DC12" s="241"/>
      <c r="DD12" s="241"/>
      <c r="DE12" s="241"/>
      <c r="DF12" s="241"/>
      <c r="DG12" s="241"/>
      <c r="DH12" s="241"/>
      <c r="DI12" s="241"/>
      <c r="DJ12" s="241"/>
      <c r="DK12" s="241"/>
      <c r="DL12" s="241"/>
      <c r="DM12" s="241"/>
      <c r="DN12" s="241"/>
      <c r="DO12" s="241"/>
      <c r="DP12" s="241"/>
      <c r="DQ12" s="241"/>
      <c r="DR12" s="241"/>
      <c r="DS12" s="241"/>
      <c r="DT12" s="241"/>
      <c r="DU12" s="241"/>
      <c r="DV12" s="241"/>
      <c r="DW12" s="241"/>
      <c r="DX12" s="241"/>
      <c r="DY12" s="241"/>
      <c r="DZ12" s="241"/>
      <c r="EA12" s="241"/>
      <c r="EB12" s="241"/>
      <c r="EC12" s="241"/>
      <c r="ED12" s="241"/>
      <c r="EE12" s="241"/>
      <c r="EF12" s="241"/>
      <c r="EG12" s="241"/>
      <c r="EH12" s="241"/>
      <c r="EI12" s="241"/>
      <c r="EJ12" s="241"/>
      <c r="EK12" s="241"/>
      <c r="EL12" s="241"/>
      <c r="EM12" s="241"/>
      <c r="EN12" s="241"/>
      <c r="EO12" s="241"/>
      <c r="EP12" s="241"/>
      <c r="EQ12" s="241"/>
      <c r="ER12" s="241"/>
      <c r="ES12" s="241"/>
      <c r="ET12" s="241"/>
      <c r="EU12" s="241"/>
      <c r="EV12" s="241"/>
      <c r="EW12" s="241"/>
      <c r="EX12" s="241"/>
      <c r="EY12" s="241"/>
      <c r="EZ12" s="241"/>
      <c r="FA12" s="241"/>
      <c r="FB12" s="241"/>
      <c r="FC12" s="241"/>
      <c r="FD12" s="241"/>
      <c r="FE12" s="241"/>
      <c r="FF12" s="241"/>
      <c r="FG12" s="241"/>
      <c r="FH12" s="241"/>
      <c r="FI12" s="241"/>
      <c r="FJ12" s="241"/>
      <c r="FK12" s="241"/>
      <c r="FL12" s="241"/>
      <c r="FM12" s="241"/>
      <c r="FN12" s="241"/>
      <c r="FO12" s="241"/>
      <c r="FP12" s="241"/>
      <c r="FQ12" s="241"/>
      <c r="FR12" s="241"/>
      <c r="FS12" s="241"/>
      <c r="FT12" s="241"/>
      <c r="FU12" s="241"/>
      <c r="FV12" s="241"/>
      <c r="FW12" s="241"/>
      <c r="FX12" s="241"/>
      <c r="FY12" s="241"/>
      <c r="FZ12" s="241"/>
      <c r="GA12" s="241"/>
      <c r="GB12" s="241"/>
      <c r="GC12" s="241"/>
      <c r="GD12" s="241"/>
      <c r="GE12" s="241"/>
      <c r="GF12" s="241"/>
      <c r="GG12" s="241"/>
      <c r="GH12" s="241"/>
      <c r="GI12" s="241"/>
      <c r="GJ12" s="241"/>
      <c r="GK12" s="241"/>
      <c r="GL12" s="241"/>
      <c r="GM12" s="241"/>
      <c r="GN12" s="241"/>
      <c r="GO12" s="241"/>
      <c r="GP12" s="241"/>
      <c r="GQ12" s="241"/>
      <c r="GR12" s="241"/>
      <c r="GS12" s="241"/>
      <c r="GT12" s="241"/>
      <c r="GU12" s="241"/>
      <c r="GV12" s="241"/>
      <c r="GW12" s="241"/>
      <c r="GX12" s="241"/>
      <c r="GY12" s="241"/>
      <c r="GZ12" s="241"/>
      <c r="HA12" s="241"/>
      <c r="HB12" s="241"/>
      <c r="HC12" s="241"/>
      <c r="HD12" s="241"/>
      <c r="HE12" s="241"/>
      <c r="HF12" s="241"/>
      <c r="HG12" s="241"/>
      <c r="HH12" s="241"/>
      <c r="HI12" s="241"/>
      <c r="HJ12" s="241"/>
      <c r="HK12" s="241"/>
      <c r="HL12" s="241"/>
      <c r="HM12" s="241"/>
      <c r="HN12" s="241"/>
      <c r="HO12" s="241"/>
      <c r="HP12" s="241"/>
      <c r="HQ12" s="241"/>
      <c r="HR12" s="241"/>
      <c r="HS12" s="241"/>
      <c r="HT12" s="241"/>
      <c r="HU12" s="241"/>
      <c r="HV12" s="241"/>
      <c r="HW12" s="241"/>
      <c r="HX12" s="241"/>
      <c r="HY12" s="241"/>
      <c r="HZ12" s="241"/>
      <c r="IA12" s="241"/>
      <c r="IB12" s="241"/>
      <c r="IC12" s="241"/>
      <c r="ID12" s="241"/>
      <c r="IE12" s="241"/>
      <c r="IF12" s="241"/>
      <c r="IG12" s="241"/>
      <c r="IH12" s="241"/>
      <c r="II12" s="241"/>
      <c r="IJ12" s="241"/>
      <c r="IK12" s="241"/>
      <c r="IL12" s="241"/>
      <c r="IM12" s="241"/>
      <c r="IN12" s="241"/>
      <c r="IO12" s="241"/>
      <c r="IP12" s="241"/>
      <c r="IQ12" s="241"/>
      <c r="IR12" s="241"/>
      <c r="IS12" s="241"/>
      <c r="IT12" s="241"/>
      <c r="IU12" s="241"/>
    </row>
    <row r="13" spans="1:255" s="16" customFormat="1" ht="45" customHeight="1">
      <c r="A13" s="241"/>
      <c r="B13" s="241"/>
      <c r="C13" s="241"/>
      <c r="D13" s="241"/>
      <c r="E13" s="241"/>
      <c r="F13" s="241"/>
      <c r="G13" s="241"/>
      <c r="H13" s="241"/>
      <c r="I13" s="241"/>
      <c r="J13" s="241"/>
      <c r="K13" s="241"/>
      <c r="L13" s="242"/>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c r="BR13" s="241"/>
      <c r="BS13" s="241"/>
      <c r="BT13" s="241"/>
      <c r="BU13" s="241"/>
      <c r="BV13" s="241"/>
      <c r="BW13" s="241"/>
      <c r="BX13" s="241"/>
      <c r="BY13" s="241"/>
      <c r="BZ13" s="241"/>
      <c r="CA13" s="241"/>
      <c r="CB13" s="241"/>
      <c r="CC13" s="241"/>
      <c r="CD13" s="241"/>
      <c r="CE13" s="241"/>
      <c r="CF13" s="241"/>
      <c r="CG13" s="241"/>
      <c r="CH13" s="241"/>
      <c r="CI13" s="241"/>
      <c r="CJ13" s="241"/>
      <c r="CK13" s="241"/>
      <c r="CL13" s="241"/>
      <c r="CM13" s="241"/>
      <c r="CN13" s="241"/>
      <c r="CO13" s="241"/>
      <c r="CP13" s="241"/>
      <c r="CQ13" s="241"/>
      <c r="CR13" s="241"/>
      <c r="CS13" s="241"/>
      <c r="CT13" s="241"/>
      <c r="CU13" s="241"/>
      <c r="CV13" s="241"/>
      <c r="CW13" s="241"/>
      <c r="CX13" s="241"/>
      <c r="CY13" s="241"/>
      <c r="CZ13" s="241"/>
      <c r="DA13" s="241"/>
      <c r="DB13" s="241"/>
      <c r="DC13" s="241"/>
      <c r="DD13" s="241"/>
      <c r="DE13" s="241"/>
      <c r="DF13" s="241"/>
      <c r="DG13" s="241"/>
      <c r="DH13" s="241"/>
      <c r="DI13" s="241"/>
      <c r="DJ13" s="241"/>
      <c r="DK13" s="241"/>
      <c r="DL13" s="241"/>
      <c r="DM13" s="241"/>
      <c r="DN13" s="241"/>
      <c r="DO13" s="241"/>
      <c r="DP13" s="241"/>
      <c r="DQ13" s="241"/>
      <c r="DR13" s="241"/>
      <c r="DS13" s="241"/>
      <c r="DT13" s="241"/>
      <c r="DU13" s="241"/>
      <c r="DV13" s="241"/>
      <c r="DW13" s="241"/>
      <c r="DX13" s="241"/>
      <c r="DY13" s="241"/>
      <c r="DZ13" s="241"/>
      <c r="EA13" s="241"/>
      <c r="EB13" s="241"/>
      <c r="EC13" s="241"/>
      <c r="ED13" s="241"/>
      <c r="EE13" s="241"/>
      <c r="EF13" s="241"/>
      <c r="EG13" s="241"/>
      <c r="EH13" s="241"/>
      <c r="EI13" s="241"/>
      <c r="EJ13" s="241"/>
      <c r="EK13" s="241"/>
      <c r="EL13" s="241"/>
      <c r="EM13" s="241"/>
      <c r="EN13" s="241"/>
      <c r="EO13" s="241"/>
      <c r="EP13" s="241"/>
      <c r="EQ13" s="241"/>
      <c r="ER13" s="241"/>
      <c r="ES13" s="241"/>
      <c r="ET13" s="241"/>
      <c r="EU13" s="241"/>
      <c r="EV13" s="241"/>
      <c r="EW13" s="241"/>
      <c r="EX13" s="241"/>
      <c r="EY13" s="241"/>
      <c r="EZ13" s="241"/>
      <c r="FA13" s="241"/>
      <c r="FB13" s="241"/>
      <c r="FC13" s="241"/>
      <c r="FD13" s="241"/>
      <c r="FE13" s="241"/>
      <c r="FF13" s="241"/>
      <c r="FG13" s="241"/>
      <c r="FH13" s="241"/>
      <c r="FI13" s="241"/>
      <c r="FJ13" s="241"/>
      <c r="FK13" s="241"/>
      <c r="FL13" s="241"/>
      <c r="FM13" s="241"/>
      <c r="FN13" s="241"/>
      <c r="FO13" s="241"/>
      <c r="FP13" s="241"/>
      <c r="FQ13" s="241"/>
      <c r="FR13" s="241"/>
      <c r="FS13" s="241"/>
      <c r="FT13" s="241"/>
      <c r="FU13" s="241"/>
      <c r="FV13" s="241"/>
      <c r="FW13" s="241"/>
      <c r="FX13" s="241"/>
      <c r="FY13" s="241"/>
      <c r="FZ13" s="241"/>
      <c r="GA13" s="241"/>
      <c r="GB13" s="241"/>
      <c r="GC13" s="241"/>
      <c r="GD13" s="241"/>
      <c r="GE13" s="241"/>
      <c r="GF13" s="241"/>
      <c r="GG13" s="241"/>
      <c r="GH13" s="241"/>
      <c r="GI13" s="241"/>
      <c r="GJ13" s="241"/>
      <c r="GK13" s="241"/>
      <c r="GL13" s="241"/>
      <c r="GM13" s="241"/>
      <c r="GN13" s="241"/>
      <c r="GO13" s="241"/>
      <c r="GP13" s="241"/>
      <c r="GQ13" s="241"/>
      <c r="GR13" s="241"/>
      <c r="GS13" s="241"/>
      <c r="GT13" s="241"/>
      <c r="GU13" s="241"/>
      <c r="GV13" s="241"/>
      <c r="GW13" s="241"/>
      <c r="GX13" s="241"/>
      <c r="GY13" s="241"/>
      <c r="GZ13" s="241"/>
      <c r="HA13" s="241"/>
      <c r="HB13" s="241"/>
      <c r="HC13" s="241"/>
      <c r="HD13" s="241"/>
      <c r="HE13" s="241"/>
      <c r="HF13" s="241"/>
      <c r="HG13" s="241"/>
      <c r="HH13" s="241"/>
      <c r="HI13" s="241"/>
      <c r="HJ13" s="241"/>
      <c r="HK13" s="241"/>
      <c r="HL13" s="241"/>
      <c r="HM13" s="241"/>
      <c r="HN13" s="241"/>
      <c r="HO13" s="241"/>
      <c r="HP13" s="241"/>
      <c r="HQ13" s="241"/>
      <c r="HR13" s="241"/>
      <c r="HS13" s="241"/>
      <c r="HT13" s="241"/>
      <c r="HU13" s="241"/>
      <c r="HV13" s="241"/>
      <c r="HW13" s="241"/>
      <c r="HX13" s="241"/>
      <c r="HY13" s="241"/>
      <c r="HZ13" s="241"/>
      <c r="IA13" s="241"/>
      <c r="IB13" s="241"/>
      <c r="IC13" s="241"/>
      <c r="ID13" s="241"/>
      <c r="IE13" s="241"/>
      <c r="IF13" s="241"/>
      <c r="IG13" s="241"/>
      <c r="IH13" s="241"/>
      <c r="II13" s="241"/>
      <c r="IJ13" s="241"/>
      <c r="IK13" s="241"/>
      <c r="IL13" s="241"/>
      <c r="IM13" s="241"/>
      <c r="IN13" s="241"/>
      <c r="IO13" s="241"/>
      <c r="IP13" s="241"/>
      <c r="IQ13" s="241"/>
      <c r="IR13" s="241"/>
      <c r="IS13" s="241"/>
      <c r="IT13" s="241"/>
      <c r="IU13" s="241"/>
    </row>
    <row r="14" spans="1:255" s="16" customFormat="1" ht="45" customHeight="1">
      <c r="A14" s="241"/>
      <c r="B14" s="241"/>
      <c r="C14" s="241"/>
      <c r="D14" s="241"/>
      <c r="E14" s="241"/>
      <c r="F14" s="241"/>
      <c r="G14" s="241"/>
      <c r="H14" s="241"/>
      <c r="I14" s="241"/>
      <c r="J14" s="241"/>
      <c r="K14" s="241"/>
      <c r="L14" s="242"/>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1"/>
      <c r="BV14" s="241"/>
      <c r="BW14" s="241"/>
      <c r="BX14" s="241"/>
      <c r="BY14" s="241"/>
      <c r="BZ14" s="241"/>
      <c r="CA14" s="241"/>
      <c r="CB14" s="241"/>
      <c r="CC14" s="241"/>
      <c r="CD14" s="241"/>
      <c r="CE14" s="241"/>
      <c r="CF14" s="241"/>
      <c r="CG14" s="241"/>
      <c r="CH14" s="241"/>
      <c r="CI14" s="241"/>
      <c r="CJ14" s="241"/>
      <c r="CK14" s="241"/>
      <c r="CL14" s="241"/>
      <c r="CM14" s="241"/>
      <c r="CN14" s="241"/>
      <c r="CO14" s="241"/>
      <c r="CP14" s="241"/>
      <c r="CQ14" s="241"/>
      <c r="CR14" s="241"/>
      <c r="CS14" s="241"/>
      <c r="CT14" s="241"/>
      <c r="CU14" s="241"/>
      <c r="CV14" s="241"/>
      <c r="CW14" s="241"/>
      <c r="CX14" s="241"/>
      <c r="CY14" s="241"/>
      <c r="CZ14" s="241"/>
      <c r="DA14" s="241"/>
      <c r="DB14" s="241"/>
      <c r="DC14" s="241"/>
      <c r="DD14" s="241"/>
      <c r="DE14" s="241"/>
      <c r="DF14" s="241"/>
      <c r="DG14" s="241"/>
      <c r="DH14" s="241"/>
      <c r="DI14" s="241"/>
      <c r="DJ14" s="241"/>
      <c r="DK14" s="241"/>
      <c r="DL14" s="241"/>
      <c r="DM14" s="241"/>
      <c r="DN14" s="241"/>
      <c r="DO14" s="241"/>
      <c r="DP14" s="241"/>
      <c r="DQ14" s="241"/>
      <c r="DR14" s="241"/>
      <c r="DS14" s="241"/>
      <c r="DT14" s="241"/>
      <c r="DU14" s="241"/>
      <c r="DV14" s="241"/>
      <c r="DW14" s="241"/>
      <c r="DX14" s="241"/>
      <c r="DY14" s="241"/>
      <c r="DZ14" s="241"/>
      <c r="EA14" s="241"/>
      <c r="EB14" s="241"/>
      <c r="EC14" s="241"/>
      <c r="ED14" s="241"/>
      <c r="EE14" s="241"/>
      <c r="EF14" s="241"/>
      <c r="EG14" s="241"/>
      <c r="EH14" s="241"/>
      <c r="EI14" s="241"/>
      <c r="EJ14" s="241"/>
      <c r="EK14" s="241"/>
      <c r="EL14" s="241"/>
      <c r="EM14" s="241"/>
      <c r="EN14" s="241"/>
      <c r="EO14" s="241"/>
      <c r="EP14" s="241"/>
      <c r="EQ14" s="241"/>
      <c r="ER14" s="241"/>
      <c r="ES14" s="241"/>
      <c r="ET14" s="241"/>
      <c r="EU14" s="241"/>
      <c r="EV14" s="241"/>
      <c r="EW14" s="241"/>
      <c r="EX14" s="241"/>
      <c r="EY14" s="241"/>
      <c r="EZ14" s="241"/>
      <c r="FA14" s="241"/>
      <c r="FB14" s="241"/>
      <c r="FC14" s="241"/>
      <c r="FD14" s="241"/>
      <c r="FE14" s="241"/>
      <c r="FF14" s="241"/>
      <c r="FG14" s="241"/>
      <c r="FH14" s="241"/>
      <c r="FI14" s="241"/>
      <c r="FJ14" s="241"/>
      <c r="FK14" s="241"/>
      <c r="FL14" s="241"/>
      <c r="FM14" s="241"/>
      <c r="FN14" s="241"/>
      <c r="FO14" s="241"/>
      <c r="FP14" s="241"/>
      <c r="FQ14" s="241"/>
      <c r="FR14" s="241"/>
      <c r="FS14" s="241"/>
      <c r="FT14" s="241"/>
      <c r="FU14" s="241"/>
      <c r="FV14" s="241"/>
      <c r="FW14" s="241"/>
      <c r="FX14" s="241"/>
      <c r="FY14" s="241"/>
      <c r="FZ14" s="241"/>
      <c r="GA14" s="241"/>
      <c r="GB14" s="241"/>
      <c r="GC14" s="241"/>
      <c r="GD14" s="241"/>
      <c r="GE14" s="241"/>
      <c r="GF14" s="241"/>
      <c r="GG14" s="241"/>
      <c r="GH14" s="241"/>
      <c r="GI14" s="241"/>
      <c r="GJ14" s="241"/>
      <c r="GK14" s="241"/>
      <c r="GL14" s="241"/>
      <c r="GM14" s="241"/>
      <c r="GN14" s="241"/>
      <c r="GO14" s="241"/>
      <c r="GP14" s="241"/>
      <c r="GQ14" s="241"/>
      <c r="GR14" s="241"/>
      <c r="GS14" s="241"/>
      <c r="GT14" s="241"/>
      <c r="GU14" s="241"/>
      <c r="GV14" s="241"/>
      <c r="GW14" s="241"/>
      <c r="GX14" s="241"/>
      <c r="GY14" s="241"/>
      <c r="GZ14" s="241"/>
      <c r="HA14" s="241"/>
      <c r="HB14" s="241"/>
      <c r="HC14" s="241"/>
      <c r="HD14" s="241"/>
      <c r="HE14" s="241"/>
      <c r="HF14" s="241"/>
      <c r="HG14" s="241"/>
      <c r="HH14" s="241"/>
      <c r="HI14" s="241"/>
      <c r="HJ14" s="241"/>
      <c r="HK14" s="241"/>
      <c r="HL14" s="241"/>
      <c r="HM14" s="241"/>
      <c r="HN14" s="241"/>
      <c r="HO14" s="241"/>
      <c r="HP14" s="241"/>
      <c r="HQ14" s="241"/>
      <c r="HR14" s="241"/>
      <c r="HS14" s="241"/>
      <c r="HT14" s="241"/>
      <c r="HU14" s="241"/>
      <c r="HV14" s="241"/>
      <c r="HW14" s="241"/>
      <c r="HX14" s="241"/>
      <c r="HY14" s="241"/>
      <c r="HZ14" s="241"/>
      <c r="IA14" s="241"/>
      <c r="IB14" s="241"/>
      <c r="IC14" s="241"/>
      <c r="ID14" s="241"/>
      <c r="IE14" s="241"/>
      <c r="IF14" s="241"/>
      <c r="IG14" s="241"/>
      <c r="IH14" s="241"/>
      <c r="II14" s="241"/>
      <c r="IJ14" s="241"/>
      <c r="IK14" s="241"/>
      <c r="IL14" s="241"/>
      <c r="IM14" s="241"/>
      <c r="IN14" s="241"/>
      <c r="IO14" s="241"/>
      <c r="IP14" s="241"/>
      <c r="IQ14" s="241"/>
      <c r="IR14" s="241"/>
      <c r="IS14" s="241"/>
      <c r="IT14" s="241"/>
      <c r="IU14" s="241"/>
    </row>
    <row r="15" spans="1:255" s="16" customFormat="1" ht="45" customHeight="1">
      <c r="A15" s="241"/>
      <c r="B15" s="241"/>
      <c r="C15" s="241"/>
      <c r="D15" s="241"/>
      <c r="E15" s="241"/>
      <c r="F15" s="241"/>
      <c r="G15" s="241"/>
      <c r="H15" s="241"/>
      <c r="I15" s="241"/>
      <c r="J15" s="241"/>
      <c r="K15" s="241"/>
      <c r="L15" s="242"/>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1"/>
      <c r="AZ15" s="241"/>
      <c r="BA15" s="241"/>
      <c r="BB15" s="241"/>
      <c r="BC15" s="241"/>
      <c r="BD15" s="241"/>
      <c r="BE15" s="241"/>
      <c r="BF15" s="241"/>
      <c r="BG15" s="241"/>
      <c r="BH15" s="241"/>
      <c r="BI15" s="241"/>
      <c r="BJ15" s="241"/>
      <c r="BK15" s="241"/>
      <c r="BL15" s="241"/>
      <c r="BM15" s="241"/>
      <c r="BN15" s="241"/>
      <c r="BO15" s="241"/>
      <c r="BP15" s="241"/>
      <c r="BQ15" s="241"/>
      <c r="BR15" s="241"/>
      <c r="BS15" s="241"/>
      <c r="BT15" s="241"/>
      <c r="BU15" s="241"/>
      <c r="BV15" s="241"/>
      <c r="BW15" s="241"/>
      <c r="BX15" s="241"/>
      <c r="BY15" s="241"/>
      <c r="BZ15" s="241"/>
      <c r="CA15" s="241"/>
      <c r="CB15" s="241"/>
      <c r="CC15" s="241"/>
      <c r="CD15" s="241"/>
      <c r="CE15" s="241"/>
      <c r="CF15" s="241"/>
      <c r="CG15" s="241"/>
      <c r="CH15" s="241"/>
      <c r="CI15" s="241"/>
      <c r="CJ15" s="241"/>
      <c r="CK15" s="241"/>
      <c r="CL15" s="241"/>
      <c r="CM15" s="241"/>
      <c r="CN15" s="241"/>
      <c r="CO15" s="241"/>
      <c r="CP15" s="241"/>
      <c r="CQ15" s="241"/>
      <c r="CR15" s="241"/>
      <c r="CS15" s="241"/>
      <c r="CT15" s="241"/>
      <c r="CU15" s="241"/>
      <c r="CV15" s="241"/>
      <c r="CW15" s="241"/>
      <c r="CX15" s="241"/>
      <c r="CY15" s="241"/>
      <c r="CZ15" s="241"/>
      <c r="DA15" s="241"/>
      <c r="DB15" s="241"/>
      <c r="DC15" s="241"/>
      <c r="DD15" s="241"/>
      <c r="DE15" s="241"/>
      <c r="DF15" s="241"/>
      <c r="DG15" s="241"/>
      <c r="DH15" s="241"/>
      <c r="DI15" s="241"/>
      <c r="DJ15" s="241"/>
      <c r="DK15" s="241"/>
      <c r="DL15" s="241"/>
      <c r="DM15" s="241"/>
      <c r="DN15" s="241"/>
      <c r="DO15" s="241"/>
      <c r="DP15" s="241"/>
      <c r="DQ15" s="241"/>
      <c r="DR15" s="241"/>
      <c r="DS15" s="241"/>
      <c r="DT15" s="241"/>
      <c r="DU15" s="241"/>
      <c r="DV15" s="241"/>
      <c r="DW15" s="241"/>
      <c r="DX15" s="241"/>
      <c r="DY15" s="241"/>
      <c r="DZ15" s="241"/>
      <c r="EA15" s="241"/>
      <c r="EB15" s="241"/>
      <c r="EC15" s="241"/>
      <c r="ED15" s="241"/>
      <c r="EE15" s="241"/>
      <c r="EF15" s="241"/>
      <c r="EG15" s="241"/>
      <c r="EH15" s="241"/>
      <c r="EI15" s="241"/>
      <c r="EJ15" s="241"/>
      <c r="EK15" s="241"/>
      <c r="EL15" s="241"/>
      <c r="EM15" s="241"/>
      <c r="EN15" s="241"/>
      <c r="EO15" s="241"/>
      <c r="EP15" s="241"/>
      <c r="EQ15" s="241"/>
      <c r="ER15" s="241"/>
      <c r="ES15" s="241"/>
      <c r="ET15" s="241"/>
      <c r="EU15" s="241"/>
      <c r="EV15" s="241"/>
      <c r="EW15" s="241"/>
      <c r="EX15" s="241"/>
      <c r="EY15" s="241"/>
      <c r="EZ15" s="241"/>
      <c r="FA15" s="241"/>
      <c r="FB15" s="241"/>
      <c r="FC15" s="241"/>
      <c r="FD15" s="241"/>
      <c r="FE15" s="241"/>
      <c r="FF15" s="241"/>
      <c r="FG15" s="241"/>
      <c r="FH15" s="241"/>
      <c r="FI15" s="241"/>
      <c r="FJ15" s="241"/>
      <c r="FK15" s="241"/>
      <c r="FL15" s="241"/>
      <c r="FM15" s="241"/>
      <c r="FN15" s="241"/>
      <c r="FO15" s="241"/>
      <c r="FP15" s="241"/>
      <c r="FQ15" s="241"/>
      <c r="FR15" s="241"/>
      <c r="FS15" s="241"/>
      <c r="FT15" s="241"/>
      <c r="FU15" s="241"/>
      <c r="FV15" s="241"/>
      <c r="FW15" s="241"/>
      <c r="FX15" s="241"/>
      <c r="FY15" s="241"/>
      <c r="FZ15" s="241"/>
      <c r="GA15" s="241"/>
      <c r="GB15" s="241"/>
      <c r="GC15" s="241"/>
      <c r="GD15" s="241"/>
      <c r="GE15" s="241"/>
      <c r="GF15" s="241"/>
      <c r="GG15" s="241"/>
      <c r="GH15" s="241"/>
      <c r="GI15" s="241"/>
      <c r="GJ15" s="241"/>
      <c r="GK15" s="241"/>
      <c r="GL15" s="241"/>
      <c r="GM15" s="241"/>
      <c r="GN15" s="241"/>
      <c r="GO15" s="241"/>
      <c r="GP15" s="241"/>
      <c r="GQ15" s="241"/>
      <c r="GR15" s="241"/>
      <c r="GS15" s="241"/>
      <c r="GT15" s="241"/>
      <c r="GU15" s="241"/>
      <c r="GV15" s="241"/>
      <c r="GW15" s="241"/>
      <c r="GX15" s="241"/>
      <c r="GY15" s="241"/>
      <c r="GZ15" s="241"/>
      <c r="HA15" s="241"/>
      <c r="HB15" s="241"/>
      <c r="HC15" s="241"/>
      <c r="HD15" s="241"/>
      <c r="HE15" s="241"/>
      <c r="HF15" s="241"/>
      <c r="HG15" s="241"/>
      <c r="HH15" s="241"/>
      <c r="HI15" s="241"/>
      <c r="HJ15" s="241"/>
      <c r="HK15" s="241"/>
      <c r="HL15" s="241"/>
      <c r="HM15" s="241"/>
      <c r="HN15" s="241"/>
      <c r="HO15" s="241"/>
      <c r="HP15" s="241"/>
      <c r="HQ15" s="241"/>
      <c r="HR15" s="241"/>
      <c r="HS15" s="241"/>
      <c r="HT15" s="241"/>
      <c r="HU15" s="241"/>
      <c r="HV15" s="241"/>
      <c r="HW15" s="241"/>
      <c r="HX15" s="241"/>
      <c r="HY15" s="241"/>
      <c r="HZ15" s="241"/>
      <c r="IA15" s="241"/>
      <c r="IB15" s="241"/>
      <c r="IC15" s="241"/>
      <c r="ID15" s="241"/>
      <c r="IE15" s="241"/>
      <c r="IF15" s="241"/>
      <c r="IG15" s="241"/>
      <c r="IH15" s="241"/>
      <c r="II15" s="241"/>
      <c r="IJ15" s="241"/>
      <c r="IK15" s="241"/>
      <c r="IL15" s="241"/>
      <c r="IM15" s="241"/>
      <c r="IN15" s="241"/>
      <c r="IO15" s="241"/>
      <c r="IP15" s="241"/>
      <c r="IQ15" s="241"/>
      <c r="IR15" s="241"/>
      <c r="IS15" s="241"/>
      <c r="IT15" s="241"/>
      <c r="IU15" s="241"/>
    </row>
    <row r="16" spans="1:255" s="16" customFormat="1" ht="45" customHeight="1">
      <c r="A16" s="241"/>
      <c r="B16" s="241"/>
      <c r="C16" s="241"/>
      <c r="D16" s="241"/>
      <c r="E16" s="241"/>
      <c r="F16" s="241"/>
      <c r="G16" s="241"/>
      <c r="H16" s="241"/>
      <c r="I16" s="241"/>
      <c r="J16" s="241"/>
      <c r="K16" s="241"/>
      <c r="L16" s="242"/>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c r="BR16" s="241"/>
      <c r="BS16" s="241"/>
      <c r="BT16" s="241"/>
      <c r="BU16" s="241"/>
      <c r="BV16" s="241"/>
      <c r="BW16" s="241"/>
      <c r="BX16" s="241"/>
      <c r="BY16" s="241"/>
      <c r="BZ16" s="241"/>
      <c r="CA16" s="241"/>
      <c r="CB16" s="241"/>
      <c r="CC16" s="241"/>
      <c r="CD16" s="241"/>
      <c r="CE16" s="241"/>
      <c r="CF16" s="241"/>
      <c r="CG16" s="241"/>
      <c r="CH16" s="241"/>
      <c r="CI16" s="241"/>
      <c r="CJ16" s="241"/>
      <c r="CK16" s="241"/>
      <c r="CL16" s="241"/>
      <c r="CM16" s="241"/>
      <c r="CN16" s="241"/>
      <c r="CO16" s="241"/>
      <c r="CP16" s="241"/>
      <c r="CQ16" s="241"/>
      <c r="CR16" s="241"/>
      <c r="CS16" s="241"/>
      <c r="CT16" s="241"/>
      <c r="CU16" s="241"/>
      <c r="CV16" s="241"/>
      <c r="CW16" s="241"/>
      <c r="CX16" s="241"/>
      <c r="CY16" s="241"/>
      <c r="CZ16" s="241"/>
      <c r="DA16" s="241"/>
      <c r="DB16" s="241"/>
      <c r="DC16" s="241"/>
      <c r="DD16" s="241"/>
      <c r="DE16" s="241"/>
      <c r="DF16" s="241"/>
      <c r="DG16" s="241"/>
      <c r="DH16" s="241"/>
      <c r="DI16" s="241"/>
      <c r="DJ16" s="241"/>
      <c r="DK16" s="241"/>
      <c r="DL16" s="241"/>
      <c r="DM16" s="241"/>
      <c r="DN16" s="241"/>
      <c r="DO16" s="241"/>
      <c r="DP16" s="241"/>
      <c r="DQ16" s="241"/>
      <c r="DR16" s="241"/>
      <c r="DS16" s="241"/>
      <c r="DT16" s="241"/>
      <c r="DU16" s="241"/>
      <c r="DV16" s="241"/>
      <c r="DW16" s="241"/>
      <c r="DX16" s="241"/>
      <c r="DY16" s="241"/>
      <c r="DZ16" s="241"/>
      <c r="EA16" s="241"/>
      <c r="EB16" s="241"/>
      <c r="EC16" s="241"/>
      <c r="ED16" s="241"/>
      <c r="EE16" s="241"/>
      <c r="EF16" s="241"/>
      <c r="EG16" s="241"/>
      <c r="EH16" s="241"/>
      <c r="EI16" s="241"/>
      <c r="EJ16" s="241"/>
      <c r="EK16" s="241"/>
      <c r="EL16" s="241"/>
      <c r="EM16" s="241"/>
      <c r="EN16" s="241"/>
      <c r="EO16" s="241"/>
      <c r="EP16" s="241"/>
      <c r="EQ16" s="241"/>
      <c r="ER16" s="241"/>
      <c r="ES16" s="241"/>
      <c r="ET16" s="241"/>
      <c r="EU16" s="241"/>
      <c r="EV16" s="241"/>
      <c r="EW16" s="241"/>
      <c r="EX16" s="241"/>
      <c r="EY16" s="241"/>
      <c r="EZ16" s="241"/>
      <c r="FA16" s="241"/>
      <c r="FB16" s="241"/>
      <c r="FC16" s="241"/>
      <c r="FD16" s="241"/>
      <c r="FE16" s="241"/>
      <c r="FF16" s="241"/>
      <c r="FG16" s="241"/>
      <c r="FH16" s="241"/>
      <c r="FI16" s="241"/>
      <c r="FJ16" s="241"/>
      <c r="FK16" s="241"/>
      <c r="FL16" s="241"/>
      <c r="FM16" s="241"/>
      <c r="FN16" s="241"/>
      <c r="FO16" s="241"/>
      <c r="FP16" s="241"/>
      <c r="FQ16" s="241"/>
      <c r="FR16" s="241"/>
      <c r="FS16" s="241"/>
      <c r="FT16" s="241"/>
      <c r="FU16" s="241"/>
      <c r="FV16" s="241"/>
      <c r="FW16" s="241"/>
      <c r="FX16" s="241"/>
      <c r="FY16" s="241"/>
      <c r="FZ16" s="241"/>
      <c r="GA16" s="241"/>
      <c r="GB16" s="241"/>
      <c r="GC16" s="241"/>
      <c r="GD16" s="241"/>
      <c r="GE16" s="241"/>
      <c r="GF16" s="241"/>
      <c r="GG16" s="241"/>
      <c r="GH16" s="241"/>
      <c r="GI16" s="241"/>
      <c r="GJ16" s="241"/>
      <c r="GK16" s="241"/>
      <c r="GL16" s="241"/>
      <c r="GM16" s="241"/>
      <c r="GN16" s="241"/>
      <c r="GO16" s="241"/>
      <c r="GP16" s="241"/>
      <c r="GQ16" s="241"/>
      <c r="GR16" s="241"/>
      <c r="GS16" s="241"/>
      <c r="GT16" s="241"/>
      <c r="GU16" s="241"/>
      <c r="GV16" s="241"/>
      <c r="GW16" s="241"/>
      <c r="GX16" s="241"/>
      <c r="GY16" s="241"/>
      <c r="GZ16" s="241"/>
      <c r="HA16" s="241"/>
      <c r="HB16" s="241"/>
      <c r="HC16" s="241"/>
      <c r="HD16" s="241"/>
      <c r="HE16" s="241"/>
      <c r="HF16" s="241"/>
      <c r="HG16" s="241"/>
      <c r="HH16" s="241"/>
      <c r="HI16" s="241"/>
      <c r="HJ16" s="241"/>
      <c r="HK16" s="241"/>
      <c r="HL16" s="241"/>
      <c r="HM16" s="241"/>
      <c r="HN16" s="241"/>
      <c r="HO16" s="241"/>
      <c r="HP16" s="241"/>
      <c r="HQ16" s="241"/>
      <c r="HR16" s="241"/>
      <c r="HS16" s="241"/>
      <c r="HT16" s="241"/>
      <c r="HU16" s="241"/>
      <c r="HV16" s="241"/>
      <c r="HW16" s="241"/>
      <c r="HX16" s="241"/>
      <c r="HY16" s="241"/>
      <c r="HZ16" s="241"/>
      <c r="IA16" s="241"/>
      <c r="IB16" s="241"/>
      <c r="IC16" s="241"/>
      <c r="ID16" s="241"/>
      <c r="IE16" s="241"/>
      <c r="IF16" s="241"/>
      <c r="IG16" s="241"/>
      <c r="IH16" s="241"/>
      <c r="II16" s="241"/>
      <c r="IJ16" s="241"/>
      <c r="IK16" s="241"/>
      <c r="IL16" s="241"/>
      <c r="IM16" s="241"/>
      <c r="IN16" s="241"/>
      <c r="IO16" s="241"/>
      <c r="IP16" s="241"/>
      <c r="IQ16" s="241"/>
      <c r="IR16" s="241"/>
      <c r="IS16" s="241"/>
      <c r="IT16" s="241"/>
      <c r="IU16" s="241"/>
    </row>
    <row r="17" spans="15:16" s="16" customFormat="1" ht="45" customHeight="1">
      <c r="O17" s="241"/>
      <c r="P17" s="241"/>
    </row>
  </sheetData>
  <sheetProtection formatCells="0" formatColumns="0" formatRows="0"/>
  <mergeCells count="32">
    <mergeCell ref="A2:Z2"/>
    <mergeCell ref="Y3:Z3"/>
    <mergeCell ref="A4:C4"/>
    <mergeCell ref="F4:M4"/>
    <mergeCell ref="N4:U4"/>
    <mergeCell ref="W4:Z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4:V6"/>
    <mergeCell ref="W5:W6"/>
    <mergeCell ref="X5:X6"/>
    <mergeCell ref="Y5:Y6"/>
    <mergeCell ref="Z5:Z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M10"/>
  <sheetViews>
    <sheetView showGridLines="0" showZeros="0" workbookViewId="0" topLeftCell="A1">
      <selection activeCell="A3" sqref="A3"/>
    </sheetView>
  </sheetViews>
  <sheetFormatPr defaultColWidth="8.625" defaultRowHeight="45" customHeight="1"/>
  <cols>
    <col min="1" max="3" width="5.25390625" style="16" customWidth="1"/>
    <col min="4" max="4" width="14.50390625" style="16" customWidth="1"/>
    <col min="5" max="5" width="12.50390625" style="16" customWidth="1"/>
    <col min="6" max="32" width="9.00390625" style="16" bestFit="1" customWidth="1"/>
    <col min="33" max="16384" width="8.625" style="16" customWidth="1"/>
  </cols>
  <sheetData>
    <row r="1" ht="45" customHeight="1">
      <c r="M1" s="219" t="s">
        <v>225</v>
      </c>
    </row>
    <row r="2" spans="1:13" ht="45" customHeight="1">
      <c r="A2" s="235" t="s">
        <v>226</v>
      </c>
      <c r="B2" s="235"/>
      <c r="C2" s="235"/>
      <c r="D2" s="235"/>
      <c r="E2" s="235"/>
      <c r="F2" s="235"/>
      <c r="G2" s="235"/>
      <c r="H2" s="235"/>
      <c r="I2" s="235"/>
      <c r="J2" s="235"/>
      <c r="K2" s="235"/>
      <c r="L2" s="235"/>
      <c r="M2" s="235"/>
    </row>
    <row r="3" spans="1:13" ht="45" customHeight="1">
      <c r="A3" s="5" t="s">
        <v>2</v>
      </c>
      <c r="L3" s="220" t="s">
        <v>78</v>
      </c>
      <c r="M3" s="220"/>
    </row>
    <row r="4" spans="1:13" ht="45" customHeight="1">
      <c r="A4" s="236" t="s">
        <v>93</v>
      </c>
      <c r="B4" s="236"/>
      <c r="C4" s="236"/>
      <c r="D4" s="68" t="s">
        <v>94</v>
      </c>
      <c r="E4" s="68" t="s">
        <v>79</v>
      </c>
      <c r="F4" s="68" t="s">
        <v>129</v>
      </c>
      <c r="G4" s="68"/>
      <c r="H4" s="68"/>
      <c r="I4" s="68"/>
      <c r="J4" s="68"/>
      <c r="K4" s="68" t="s">
        <v>133</v>
      </c>
      <c r="L4" s="68"/>
      <c r="M4" s="68"/>
    </row>
    <row r="5" spans="1:13" ht="45" customHeight="1">
      <c r="A5" s="68" t="s">
        <v>96</v>
      </c>
      <c r="B5" s="103" t="s">
        <v>97</v>
      </c>
      <c r="C5" s="68" t="s">
        <v>98</v>
      </c>
      <c r="D5" s="68"/>
      <c r="E5" s="68"/>
      <c r="F5" s="237" t="s">
        <v>164</v>
      </c>
      <c r="G5" s="68" t="s">
        <v>165</v>
      </c>
      <c r="H5" s="68" t="s">
        <v>143</v>
      </c>
      <c r="I5" s="68" t="s">
        <v>144</v>
      </c>
      <c r="J5" s="68" t="s">
        <v>145</v>
      </c>
      <c r="K5" s="68" t="s">
        <v>164</v>
      </c>
      <c r="L5" s="68" t="s">
        <v>116</v>
      </c>
      <c r="M5" s="68" t="s">
        <v>166</v>
      </c>
    </row>
    <row r="6" spans="1:13" ht="45" customHeight="1">
      <c r="A6" s="68"/>
      <c r="B6" s="103"/>
      <c r="C6" s="68"/>
      <c r="D6" s="68"/>
      <c r="E6" s="68"/>
      <c r="F6" s="237"/>
      <c r="G6" s="68"/>
      <c r="H6" s="68"/>
      <c r="I6" s="68"/>
      <c r="J6" s="68"/>
      <c r="K6" s="68"/>
      <c r="L6" s="68"/>
      <c r="M6" s="68"/>
    </row>
    <row r="7" spans="1:13" ht="45" customHeight="1">
      <c r="A7" s="68"/>
      <c r="B7" s="103"/>
      <c r="C7" s="68"/>
      <c r="D7" s="238" t="s">
        <v>79</v>
      </c>
      <c r="E7" s="239">
        <f aca="true" t="shared" si="0" ref="E7:J7">E8</f>
        <v>907.8202999999999</v>
      </c>
      <c r="F7" s="239">
        <f t="shared" si="0"/>
        <v>907.8202999999999</v>
      </c>
      <c r="G7" s="239">
        <f t="shared" si="0"/>
        <v>539.14</v>
      </c>
      <c r="H7" s="239">
        <f t="shared" si="0"/>
        <v>159.6635</v>
      </c>
      <c r="I7" s="239">
        <f t="shared" si="0"/>
        <v>64.6968</v>
      </c>
      <c r="J7" s="239">
        <f t="shared" si="0"/>
        <v>144.32</v>
      </c>
      <c r="K7" s="68"/>
      <c r="L7" s="68"/>
      <c r="M7" s="68"/>
    </row>
    <row r="8" spans="1:13" ht="45" customHeight="1">
      <c r="A8" s="71">
        <v>201</v>
      </c>
      <c r="B8" s="71"/>
      <c r="C8" s="71"/>
      <c r="D8" s="90" t="s">
        <v>99</v>
      </c>
      <c r="E8" s="239">
        <f>F8</f>
        <v>907.8202999999999</v>
      </c>
      <c r="F8" s="239">
        <f>SUM(G8:J8)</f>
        <v>907.8202999999999</v>
      </c>
      <c r="G8" s="239">
        <v>539.14</v>
      </c>
      <c r="H8" s="239">
        <v>159.6635</v>
      </c>
      <c r="I8" s="239">
        <v>64.6968</v>
      </c>
      <c r="J8" s="239">
        <v>144.32</v>
      </c>
      <c r="K8" s="240"/>
      <c r="L8" s="240"/>
      <c r="M8" s="240"/>
    </row>
    <row r="9" spans="1:13" ht="45" customHeight="1">
      <c r="A9" s="72">
        <v>201</v>
      </c>
      <c r="B9" s="72" t="s">
        <v>100</v>
      </c>
      <c r="C9" s="72"/>
      <c r="D9" s="90" t="s">
        <v>101</v>
      </c>
      <c r="E9" s="239">
        <f>F9</f>
        <v>907.8202999999999</v>
      </c>
      <c r="F9" s="239">
        <f>SUM(G9:J9)</f>
        <v>907.8202999999999</v>
      </c>
      <c r="G9" s="239">
        <v>539.14</v>
      </c>
      <c r="H9" s="239">
        <v>159.6635</v>
      </c>
      <c r="I9" s="239">
        <v>64.6968</v>
      </c>
      <c r="J9" s="239">
        <v>144.32</v>
      </c>
      <c r="K9" s="240"/>
      <c r="L9" s="240"/>
      <c r="M9" s="240"/>
    </row>
    <row r="10" spans="1:13" ht="45" customHeight="1">
      <c r="A10" s="72" t="s">
        <v>102</v>
      </c>
      <c r="B10" s="72" t="s">
        <v>100</v>
      </c>
      <c r="C10" s="72" t="s">
        <v>103</v>
      </c>
      <c r="D10" s="91" t="s">
        <v>104</v>
      </c>
      <c r="E10" s="239">
        <f>F10</f>
        <v>907.8202999999999</v>
      </c>
      <c r="F10" s="239">
        <f>SUM(G10:J10)</f>
        <v>907.8202999999999</v>
      </c>
      <c r="G10" s="239">
        <v>539.14</v>
      </c>
      <c r="H10" s="239">
        <v>159.6635</v>
      </c>
      <c r="I10" s="239">
        <v>64.6968</v>
      </c>
      <c r="J10" s="239">
        <v>144.32</v>
      </c>
      <c r="K10" s="240"/>
      <c r="L10" s="240"/>
      <c r="M10" s="240"/>
    </row>
  </sheetData>
  <sheetProtection formatCells="0" formatColumns="0" formatRows="0"/>
  <mergeCells count="18">
    <mergeCell ref="A2:M2"/>
    <mergeCell ref="L3:M3"/>
    <mergeCell ref="A4:C4"/>
    <mergeCell ref="F4:J4"/>
    <mergeCell ref="K4:M4"/>
    <mergeCell ref="A5:A6"/>
    <mergeCell ref="B5:B6"/>
    <mergeCell ref="C5:C6"/>
    <mergeCell ref="D4:D6"/>
    <mergeCell ref="E4:E6"/>
    <mergeCell ref="F5:F6"/>
    <mergeCell ref="G5:G6"/>
    <mergeCell ref="H5:H6"/>
    <mergeCell ref="I5:I6"/>
    <mergeCell ref="J5:J6"/>
    <mergeCell ref="K5:K6"/>
    <mergeCell ref="L5:L6"/>
    <mergeCell ref="M5:M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Y12"/>
  <sheetViews>
    <sheetView showGridLines="0" showZeros="0" workbookViewId="0" topLeftCell="A1">
      <selection activeCell="A3" sqref="A3"/>
    </sheetView>
  </sheetViews>
  <sheetFormatPr defaultColWidth="6.75390625" defaultRowHeight="45" customHeight="1"/>
  <cols>
    <col min="1" max="3" width="4.00390625" style="223" customWidth="1"/>
    <col min="4" max="4" width="8.75390625" style="223" customWidth="1"/>
    <col min="5" max="5" width="7.375" style="223" customWidth="1"/>
    <col min="6" max="7" width="7.25390625" style="223" customWidth="1"/>
    <col min="8" max="11" width="6.50390625" style="223" customWidth="1"/>
    <col min="12" max="12" width="7.00390625" style="223" customWidth="1"/>
    <col min="13" max="14" width="6.50390625" style="223" customWidth="1"/>
    <col min="15" max="15" width="6.75390625" style="223" customWidth="1"/>
    <col min="16" max="16" width="6.50390625" style="223" customWidth="1"/>
    <col min="17" max="17" width="7.125" style="223" customWidth="1"/>
    <col min="18" max="24" width="6.50390625" style="223" customWidth="1"/>
    <col min="25" max="25" width="7.25390625" style="223" customWidth="1"/>
    <col min="26" max="16384" width="6.75390625" style="223" customWidth="1"/>
  </cols>
  <sheetData>
    <row r="1" spans="2:25" ht="45" customHeight="1">
      <c r="B1" s="224"/>
      <c r="C1" s="224"/>
      <c r="D1" s="224"/>
      <c r="E1" s="224"/>
      <c r="F1" s="224"/>
      <c r="G1" s="224"/>
      <c r="H1" s="224"/>
      <c r="I1" s="224"/>
      <c r="J1" s="224"/>
      <c r="K1" s="224"/>
      <c r="L1" s="224"/>
      <c r="M1" s="224"/>
      <c r="N1" s="224"/>
      <c r="O1" s="224"/>
      <c r="P1" s="224"/>
      <c r="Q1" s="224"/>
      <c r="W1" s="233" t="s">
        <v>227</v>
      </c>
      <c r="X1" s="233"/>
      <c r="Y1" s="233"/>
    </row>
    <row r="2" spans="1:25" ht="45" customHeight="1">
      <c r="A2" s="225" t="s">
        <v>228</v>
      </c>
      <c r="B2" s="225"/>
      <c r="C2" s="225"/>
      <c r="D2" s="225"/>
      <c r="E2" s="225"/>
      <c r="F2" s="225"/>
      <c r="G2" s="225"/>
      <c r="H2" s="225"/>
      <c r="I2" s="225"/>
      <c r="J2" s="225"/>
      <c r="K2" s="225"/>
      <c r="L2" s="225"/>
      <c r="M2" s="225"/>
      <c r="N2" s="225"/>
      <c r="O2" s="225"/>
      <c r="P2" s="225"/>
      <c r="Q2" s="225"/>
      <c r="R2" s="225"/>
      <c r="S2" s="225"/>
      <c r="T2" s="225"/>
      <c r="U2" s="225"/>
      <c r="V2" s="225"/>
      <c r="W2" s="225"/>
      <c r="X2" s="225"/>
      <c r="Y2" s="225"/>
    </row>
    <row r="3" spans="1:25" ht="45" customHeight="1">
      <c r="A3" s="5" t="s">
        <v>2</v>
      </c>
      <c r="B3" s="226"/>
      <c r="C3" s="226"/>
      <c r="D3" s="227"/>
      <c r="E3" s="227"/>
      <c r="F3" s="227"/>
      <c r="G3" s="227"/>
      <c r="H3" s="227"/>
      <c r="I3" s="227"/>
      <c r="J3" s="227"/>
      <c r="K3" s="227"/>
      <c r="L3" s="227"/>
      <c r="M3" s="227"/>
      <c r="N3" s="227"/>
      <c r="O3" s="227"/>
      <c r="P3" s="227"/>
      <c r="Q3" s="227"/>
      <c r="W3" s="234" t="s">
        <v>78</v>
      </c>
      <c r="X3" s="234"/>
      <c r="Y3" s="234"/>
    </row>
    <row r="4" spans="1:25" ht="45" customHeight="1">
      <c r="A4" s="228" t="s">
        <v>93</v>
      </c>
      <c r="B4" s="228"/>
      <c r="C4" s="228"/>
      <c r="D4" s="229" t="s">
        <v>94</v>
      </c>
      <c r="E4" s="229" t="s">
        <v>169</v>
      </c>
      <c r="F4" s="229" t="s">
        <v>170</v>
      </c>
      <c r="G4" s="229" t="s">
        <v>171</v>
      </c>
      <c r="H4" s="229" t="s">
        <v>172</v>
      </c>
      <c r="I4" s="229" t="s">
        <v>173</v>
      </c>
      <c r="J4" s="229" t="s">
        <v>174</v>
      </c>
      <c r="K4" s="229" t="s">
        <v>175</v>
      </c>
      <c r="L4" s="229" t="s">
        <v>176</v>
      </c>
      <c r="M4" s="229" t="s">
        <v>177</v>
      </c>
      <c r="N4" s="229" t="s">
        <v>178</v>
      </c>
      <c r="O4" s="229" t="s">
        <v>179</v>
      </c>
      <c r="P4" s="229" t="s">
        <v>180</v>
      </c>
      <c r="Q4" s="229" t="s">
        <v>181</v>
      </c>
      <c r="R4" s="229" t="s">
        <v>182</v>
      </c>
      <c r="S4" s="229" t="s">
        <v>183</v>
      </c>
      <c r="T4" s="229" t="s">
        <v>184</v>
      </c>
      <c r="U4" s="229" t="s">
        <v>185</v>
      </c>
      <c r="V4" s="229" t="s">
        <v>186</v>
      </c>
      <c r="W4" s="229" t="s">
        <v>187</v>
      </c>
      <c r="X4" s="229" t="s">
        <v>188</v>
      </c>
      <c r="Y4" s="229" t="s">
        <v>189</v>
      </c>
    </row>
    <row r="5" spans="1:25" ht="45" customHeight="1">
      <c r="A5" s="229" t="s">
        <v>96</v>
      </c>
      <c r="B5" s="229" t="s">
        <v>97</v>
      </c>
      <c r="C5" s="229" t="s">
        <v>98</v>
      </c>
      <c r="D5" s="229"/>
      <c r="E5" s="229"/>
      <c r="F5" s="229"/>
      <c r="G5" s="229"/>
      <c r="H5" s="229"/>
      <c r="I5" s="229"/>
      <c r="J5" s="229"/>
      <c r="K5" s="229"/>
      <c r="L5" s="229"/>
      <c r="M5" s="229"/>
      <c r="N5" s="229"/>
      <c r="O5" s="229"/>
      <c r="P5" s="229"/>
      <c r="Q5" s="229"/>
      <c r="R5" s="229"/>
      <c r="S5" s="229"/>
      <c r="T5" s="229"/>
      <c r="U5" s="229"/>
      <c r="V5" s="229"/>
      <c r="W5" s="229"/>
      <c r="X5" s="229"/>
      <c r="Y5" s="229"/>
    </row>
    <row r="6" spans="1:25" ht="45" customHeight="1">
      <c r="A6" s="229"/>
      <c r="B6" s="229"/>
      <c r="C6" s="229"/>
      <c r="D6" s="229"/>
      <c r="E6" s="229"/>
      <c r="F6" s="229"/>
      <c r="G6" s="229"/>
      <c r="H6" s="229"/>
      <c r="I6" s="229"/>
      <c r="J6" s="229"/>
      <c r="K6" s="229"/>
      <c r="L6" s="229"/>
      <c r="M6" s="229"/>
      <c r="N6" s="229"/>
      <c r="O6" s="229"/>
      <c r="P6" s="229"/>
      <c r="Q6" s="229"/>
      <c r="R6" s="229"/>
      <c r="S6" s="229"/>
      <c r="T6" s="229"/>
      <c r="U6" s="229"/>
      <c r="V6" s="229"/>
      <c r="W6" s="229"/>
      <c r="X6" s="229"/>
      <c r="Y6" s="229"/>
    </row>
    <row r="7" spans="1:25" ht="45" customHeight="1">
      <c r="A7" s="229"/>
      <c r="B7" s="229"/>
      <c r="C7" s="229"/>
      <c r="D7" s="229" t="s">
        <v>79</v>
      </c>
      <c r="E7" s="230">
        <f>E8</f>
        <v>473.77</v>
      </c>
      <c r="F7" s="230">
        <f aca="true" t="shared" si="0" ref="F7:Y7">F8</f>
        <v>20</v>
      </c>
      <c r="G7" s="230">
        <f t="shared" si="0"/>
        <v>45</v>
      </c>
      <c r="H7" s="230">
        <f t="shared" si="0"/>
        <v>3</v>
      </c>
      <c r="I7" s="230">
        <f t="shared" si="0"/>
        <v>20</v>
      </c>
      <c r="J7" s="230">
        <f t="shared" si="0"/>
        <v>13</v>
      </c>
      <c r="K7" s="230">
        <f t="shared" si="0"/>
        <v>35</v>
      </c>
      <c r="L7" s="230">
        <f t="shared" si="0"/>
        <v>24</v>
      </c>
      <c r="M7" s="230">
        <f t="shared" si="0"/>
        <v>0</v>
      </c>
      <c r="N7" s="230">
        <f t="shared" si="0"/>
        <v>26</v>
      </c>
      <c r="O7" s="230">
        <f t="shared" si="0"/>
        <v>32</v>
      </c>
      <c r="P7" s="230">
        <f t="shared" si="0"/>
        <v>11</v>
      </c>
      <c r="Q7" s="230">
        <f t="shared" si="0"/>
        <v>15</v>
      </c>
      <c r="R7" s="230">
        <f t="shared" si="0"/>
        <v>33</v>
      </c>
      <c r="S7" s="230">
        <f t="shared" si="0"/>
        <v>12</v>
      </c>
      <c r="T7" s="230">
        <f t="shared" si="0"/>
        <v>0</v>
      </c>
      <c r="U7" s="230">
        <f t="shared" si="0"/>
        <v>57.77</v>
      </c>
      <c r="V7" s="230">
        <f t="shared" si="0"/>
        <v>20</v>
      </c>
      <c r="W7" s="230">
        <f t="shared" si="0"/>
        <v>1</v>
      </c>
      <c r="X7" s="230">
        <f t="shared" si="0"/>
        <v>1</v>
      </c>
      <c r="Y7" s="230">
        <f t="shared" si="0"/>
        <v>105</v>
      </c>
    </row>
    <row r="8" spans="1:25" s="222" customFormat="1" ht="45" customHeight="1">
      <c r="A8" s="71">
        <v>201</v>
      </c>
      <c r="B8" s="71"/>
      <c r="C8" s="71"/>
      <c r="D8" s="90" t="s">
        <v>99</v>
      </c>
      <c r="E8" s="231">
        <f>E9</f>
        <v>473.77</v>
      </c>
      <c r="F8" s="230">
        <f aca="true" t="shared" si="1" ref="F8:Y8">F9</f>
        <v>20</v>
      </c>
      <c r="G8" s="230">
        <f t="shared" si="1"/>
        <v>45</v>
      </c>
      <c r="H8" s="230">
        <f t="shared" si="1"/>
        <v>3</v>
      </c>
      <c r="I8" s="230">
        <f t="shared" si="1"/>
        <v>20</v>
      </c>
      <c r="J8" s="230">
        <f t="shared" si="1"/>
        <v>13</v>
      </c>
      <c r="K8" s="230">
        <f t="shared" si="1"/>
        <v>35</v>
      </c>
      <c r="L8" s="230">
        <f t="shared" si="1"/>
        <v>24</v>
      </c>
      <c r="M8" s="230">
        <f t="shared" si="1"/>
        <v>0</v>
      </c>
      <c r="N8" s="230">
        <f t="shared" si="1"/>
        <v>26</v>
      </c>
      <c r="O8" s="230">
        <f t="shared" si="1"/>
        <v>32</v>
      </c>
      <c r="P8" s="230">
        <f t="shared" si="1"/>
        <v>11</v>
      </c>
      <c r="Q8" s="230">
        <f t="shared" si="1"/>
        <v>15</v>
      </c>
      <c r="R8" s="230">
        <f t="shared" si="1"/>
        <v>33</v>
      </c>
      <c r="S8" s="230">
        <f t="shared" si="1"/>
        <v>12</v>
      </c>
      <c r="T8" s="230">
        <f t="shared" si="1"/>
        <v>0</v>
      </c>
      <c r="U8" s="230">
        <f t="shared" si="1"/>
        <v>57.77</v>
      </c>
      <c r="V8" s="230">
        <f t="shared" si="1"/>
        <v>20</v>
      </c>
      <c r="W8" s="230">
        <f t="shared" si="1"/>
        <v>1</v>
      </c>
      <c r="X8" s="230">
        <f t="shared" si="1"/>
        <v>1</v>
      </c>
      <c r="Y8" s="230">
        <f t="shared" si="1"/>
        <v>105</v>
      </c>
    </row>
    <row r="9" spans="1:25" s="222" customFormat="1" ht="45" customHeight="1">
      <c r="A9" s="72">
        <v>201</v>
      </c>
      <c r="B9" s="72" t="s">
        <v>100</v>
      </c>
      <c r="C9" s="72"/>
      <c r="D9" s="90" t="s">
        <v>101</v>
      </c>
      <c r="E9" s="231">
        <f>SUM(E10:E12)</f>
        <v>473.77</v>
      </c>
      <c r="F9" s="230">
        <f aca="true" t="shared" si="2" ref="F9:Y9">SUM(F10:F12)</f>
        <v>20</v>
      </c>
      <c r="G9" s="230">
        <f t="shared" si="2"/>
        <v>45</v>
      </c>
      <c r="H9" s="230">
        <f t="shared" si="2"/>
        <v>3</v>
      </c>
      <c r="I9" s="230">
        <f t="shared" si="2"/>
        <v>20</v>
      </c>
      <c r="J9" s="230">
        <f t="shared" si="2"/>
        <v>13</v>
      </c>
      <c r="K9" s="230">
        <f t="shared" si="2"/>
        <v>35</v>
      </c>
      <c r="L9" s="230">
        <f t="shared" si="2"/>
        <v>24</v>
      </c>
      <c r="M9" s="230">
        <f t="shared" si="2"/>
        <v>0</v>
      </c>
      <c r="N9" s="230">
        <f t="shared" si="2"/>
        <v>26</v>
      </c>
      <c r="O9" s="230">
        <f t="shared" si="2"/>
        <v>32</v>
      </c>
      <c r="P9" s="230">
        <f t="shared" si="2"/>
        <v>11</v>
      </c>
      <c r="Q9" s="230">
        <f t="shared" si="2"/>
        <v>15</v>
      </c>
      <c r="R9" s="230">
        <f t="shared" si="2"/>
        <v>33</v>
      </c>
      <c r="S9" s="230">
        <f t="shared" si="2"/>
        <v>12</v>
      </c>
      <c r="T9" s="230">
        <f t="shared" si="2"/>
        <v>0</v>
      </c>
      <c r="U9" s="230">
        <f t="shared" si="2"/>
        <v>57.77</v>
      </c>
      <c r="V9" s="230">
        <f t="shared" si="2"/>
        <v>20</v>
      </c>
      <c r="W9" s="230">
        <f t="shared" si="2"/>
        <v>1</v>
      </c>
      <c r="X9" s="230">
        <f t="shared" si="2"/>
        <v>1</v>
      </c>
      <c r="Y9" s="230">
        <f t="shared" si="2"/>
        <v>105</v>
      </c>
    </row>
    <row r="10" spans="1:25" s="222" customFormat="1" ht="45" customHeight="1">
      <c r="A10" s="72" t="s">
        <v>102</v>
      </c>
      <c r="B10" s="72" t="s">
        <v>100</v>
      </c>
      <c r="C10" s="72" t="s">
        <v>103</v>
      </c>
      <c r="D10" s="91" t="s">
        <v>104</v>
      </c>
      <c r="E10" s="232">
        <f>SUM(F10:Y10)</f>
        <v>204.77</v>
      </c>
      <c r="F10" s="230">
        <v>10</v>
      </c>
      <c r="G10" s="230">
        <v>30</v>
      </c>
      <c r="H10" s="230"/>
      <c r="I10" s="230"/>
      <c r="J10" s="230">
        <v>5</v>
      </c>
      <c r="K10" s="230"/>
      <c r="L10" s="230">
        <v>10</v>
      </c>
      <c r="M10" s="230"/>
      <c r="N10" s="230"/>
      <c r="O10" s="230">
        <v>10</v>
      </c>
      <c r="P10" s="230">
        <v>5</v>
      </c>
      <c r="Q10" s="230">
        <v>5</v>
      </c>
      <c r="R10" s="230">
        <v>33</v>
      </c>
      <c r="S10" s="230">
        <v>12</v>
      </c>
      <c r="T10" s="230"/>
      <c r="U10" s="230">
        <v>57.77</v>
      </c>
      <c r="V10" s="230">
        <v>5</v>
      </c>
      <c r="W10" s="230">
        <v>1</v>
      </c>
      <c r="X10" s="230">
        <v>1</v>
      </c>
      <c r="Y10" s="230">
        <v>20</v>
      </c>
    </row>
    <row r="11" spans="1:25" s="222" customFormat="1" ht="45" customHeight="1">
      <c r="A11" s="72" t="s">
        <v>102</v>
      </c>
      <c r="B11" s="72" t="s">
        <v>100</v>
      </c>
      <c r="C11" s="72" t="s">
        <v>105</v>
      </c>
      <c r="D11" s="92" t="s">
        <v>106</v>
      </c>
      <c r="E11" s="232">
        <f>SUM(F11:Y11)</f>
        <v>149</v>
      </c>
      <c r="F11" s="230"/>
      <c r="G11" s="230"/>
      <c r="H11" s="230">
        <v>3</v>
      </c>
      <c r="I11" s="230">
        <v>20</v>
      </c>
      <c r="J11" s="230"/>
      <c r="K11" s="230">
        <v>35</v>
      </c>
      <c r="L11" s="230"/>
      <c r="M11" s="230"/>
      <c r="N11" s="230">
        <v>26</v>
      </c>
      <c r="O11" s="230"/>
      <c r="P11" s="230"/>
      <c r="Q11" s="230"/>
      <c r="R11" s="230"/>
      <c r="S11" s="230"/>
      <c r="T11" s="230"/>
      <c r="U11" s="230"/>
      <c r="V11" s="230"/>
      <c r="W11" s="230"/>
      <c r="X11" s="230"/>
      <c r="Y11" s="230">
        <v>65</v>
      </c>
    </row>
    <row r="12" spans="1:25" s="222" customFormat="1" ht="45" customHeight="1">
      <c r="A12" s="72">
        <v>201</v>
      </c>
      <c r="B12" s="72" t="s">
        <v>100</v>
      </c>
      <c r="C12" s="72" t="s">
        <v>107</v>
      </c>
      <c r="D12" s="90" t="s">
        <v>108</v>
      </c>
      <c r="E12" s="232">
        <f>SUM(F12:Y12)</f>
        <v>120</v>
      </c>
      <c r="F12" s="230">
        <v>10</v>
      </c>
      <c r="G12" s="230">
        <v>15</v>
      </c>
      <c r="H12" s="230"/>
      <c r="I12" s="230"/>
      <c r="J12" s="230">
        <v>8</v>
      </c>
      <c r="K12" s="230"/>
      <c r="L12" s="230">
        <v>14</v>
      </c>
      <c r="M12" s="230"/>
      <c r="N12" s="230"/>
      <c r="O12" s="230">
        <v>22</v>
      </c>
      <c r="P12" s="230">
        <v>6</v>
      </c>
      <c r="Q12" s="230">
        <v>10</v>
      </c>
      <c r="R12" s="230"/>
      <c r="S12" s="230"/>
      <c r="T12" s="230"/>
      <c r="U12" s="230"/>
      <c r="V12" s="230">
        <v>15</v>
      </c>
      <c r="W12" s="230"/>
      <c r="X12" s="230"/>
      <c r="Y12" s="230">
        <v>20</v>
      </c>
    </row>
  </sheetData>
  <sheetProtection formatCells="0" formatColumns="0" formatRows="0"/>
  <mergeCells count="29">
    <mergeCell ref="W1:Y1"/>
    <mergeCell ref="A2:Y2"/>
    <mergeCell ref="W3:Y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T12"/>
  <sheetViews>
    <sheetView showGridLines="0" showZeros="0" workbookViewId="0" topLeftCell="A1">
      <selection activeCell="A3" sqref="A3"/>
    </sheetView>
  </sheetViews>
  <sheetFormatPr defaultColWidth="8.625" defaultRowHeight="45" customHeight="1"/>
  <cols>
    <col min="1" max="3" width="5.75390625" style="16" customWidth="1"/>
    <col min="4" max="4" width="10.875" style="16" customWidth="1"/>
    <col min="5" max="5" width="8.125" style="16" customWidth="1"/>
    <col min="6" max="7" width="7.125" style="16" customWidth="1"/>
    <col min="8" max="8" width="6.875" style="16" customWidth="1"/>
    <col min="9" max="11" width="6.625" style="16" customWidth="1"/>
    <col min="12" max="12" width="6.875" style="16" customWidth="1"/>
    <col min="13" max="15" width="6.625" style="16" customWidth="1"/>
    <col min="16" max="16" width="7.375" style="16" customWidth="1"/>
    <col min="17" max="19" width="6.625" style="16" customWidth="1"/>
    <col min="20" max="32" width="9.00390625" style="16" bestFit="1" customWidth="1"/>
    <col min="33" max="16384" width="8.625" style="16" customWidth="1"/>
  </cols>
  <sheetData>
    <row r="1" ht="45" customHeight="1">
      <c r="S1" s="219" t="s">
        <v>229</v>
      </c>
    </row>
    <row r="2" spans="1:19" ht="45" customHeight="1">
      <c r="A2" s="63" t="s">
        <v>230</v>
      </c>
      <c r="B2" s="63"/>
      <c r="C2" s="63"/>
      <c r="D2" s="63"/>
      <c r="E2" s="63"/>
      <c r="F2" s="63"/>
      <c r="G2" s="63"/>
      <c r="H2" s="63"/>
      <c r="I2" s="63"/>
      <c r="J2" s="63"/>
      <c r="K2" s="63"/>
      <c r="L2" s="63"/>
      <c r="M2" s="63"/>
      <c r="N2" s="63"/>
      <c r="O2" s="63"/>
      <c r="P2" s="63"/>
      <c r="Q2" s="63"/>
      <c r="R2" s="63"/>
      <c r="S2" s="63"/>
    </row>
    <row r="3" spans="1:19" ht="45" customHeight="1">
      <c r="A3" s="5" t="s">
        <v>2</v>
      </c>
      <c r="R3" s="220" t="s">
        <v>78</v>
      </c>
      <c r="S3" s="220"/>
    </row>
    <row r="4" spans="1:19" ht="45" customHeight="1">
      <c r="A4" s="68" t="s">
        <v>93</v>
      </c>
      <c r="B4" s="68"/>
      <c r="C4" s="68"/>
      <c r="D4" s="68" t="s">
        <v>94</v>
      </c>
      <c r="E4" s="67" t="s">
        <v>169</v>
      </c>
      <c r="F4" s="68" t="s">
        <v>130</v>
      </c>
      <c r="G4" s="68"/>
      <c r="H4" s="68"/>
      <c r="I4" s="68"/>
      <c r="J4" s="68"/>
      <c r="K4" s="68"/>
      <c r="L4" s="68"/>
      <c r="M4" s="68"/>
      <c r="N4" s="68"/>
      <c r="O4" s="68"/>
      <c r="P4" s="68"/>
      <c r="Q4" s="68" t="s">
        <v>133</v>
      </c>
      <c r="R4" s="68"/>
      <c r="S4" s="68"/>
    </row>
    <row r="5" spans="1:19" ht="45" customHeight="1">
      <c r="A5" s="68"/>
      <c r="B5" s="68"/>
      <c r="C5" s="68"/>
      <c r="D5" s="68"/>
      <c r="E5" s="69"/>
      <c r="F5" s="68" t="s">
        <v>88</v>
      </c>
      <c r="G5" s="68" t="s">
        <v>192</v>
      </c>
      <c r="H5" s="68" t="s">
        <v>179</v>
      </c>
      <c r="I5" s="68" t="s">
        <v>180</v>
      </c>
      <c r="J5" s="68" t="s">
        <v>193</v>
      </c>
      <c r="K5" s="68" t="s">
        <v>194</v>
      </c>
      <c r="L5" s="68" t="s">
        <v>181</v>
      </c>
      <c r="M5" s="68" t="s">
        <v>195</v>
      </c>
      <c r="N5" s="68" t="s">
        <v>184</v>
      </c>
      <c r="O5" s="68" t="s">
        <v>196</v>
      </c>
      <c r="P5" s="68" t="s">
        <v>197</v>
      </c>
      <c r="Q5" s="68" t="s">
        <v>88</v>
      </c>
      <c r="R5" s="68" t="s">
        <v>198</v>
      </c>
      <c r="S5" s="68" t="s">
        <v>166</v>
      </c>
    </row>
    <row r="6" spans="1:19" ht="45" customHeight="1">
      <c r="A6" s="68" t="s">
        <v>96</v>
      </c>
      <c r="B6" s="68" t="s">
        <v>97</v>
      </c>
      <c r="C6" s="68" t="s">
        <v>98</v>
      </c>
      <c r="D6" s="68"/>
      <c r="E6" s="70"/>
      <c r="F6" s="68"/>
      <c r="G6" s="68"/>
      <c r="H6" s="68"/>
      <c r="I6" s="68"/>
      <c r="J6" s="68"/>
      <c r="K6" s="68"/>
      <c r="L6" s="68"/>
      <c r="M6" s="68"/>
      <c r="N6" s="68"/>
      <c r="O6" s="68"/>
      <c r="P6" s="68"/>
      <c r="Q6" s="68"/>
      <c r="R6" s="68"/>
      <c r="S6" s="68"/>
    </row>
    <row r="7" spans="1:19" ht="45" customHeight="1">
      <c r="A7" s="68"/>
      <c r="B7" s="68"/>
      <c r="C7" s="68"/>
      <c r="D7" s="68" t="s">
        <v>79</v>
      </c>
      <c r="E7" s="218">
        <f>E8</f>
        <v>473.77</v>
      </c>
      <c r="F7" s="218">
        <f aca="true" t="shared" si="0" ref="F7:P7">F8</f>
        <v>473.77</v>
      </c>
      <c r="G7" s="218">
        <f t="shared" si="0"/>
        <v>174.76999999999998</v>
      </c>
      <c r="H7" s="218">
        <f t="shared" si="0"/>
        <v>32</v>
      </c>
      <c r="I7" s="218">
        <f t="shared" si="0"/>
        <v>11</v>
      </c>
      <c r="J7" s="218">
        <f t="shared" si="0"/>
        <v>60</v>
      </c>
      <c r="K7" s="218">
        <f t="shared" si="0"/>
        <v>50</v>
      </c>
      <c r="L7" s="218">
        <f t="shared" si="0"/>
        <v>15</v>
      </c>
      <c r="M7" s="218">
        <f t="shared" si="0"/>
        <v>0</v>
      </c>
      <c r="N7" s="218">
        <f t="shared" si="0"/>
        <v>0</v>
      </c>
      <c r="O7" s="218">
        <f t="shared" si="0"/>
        <v>26</v>
      </c>
      <c r="P7" s="218">
        <f t="shared" si="0"/>
        <v>105</v>
      </c>
      <c r="Q7" s="68"/>
      <c r="R7" s="68"/>
      <c r="S7" s="68"/>
    </row>
    <row r="8" spans="1:20" ht="45" customHeight="1">
      <c r="A8" s="71">
        <v>201</v>
      </c>
      <c r="B8" s="71"/>
      <c r="C8" s="71"/>
      <c r="D8" s="68" t="s">
        <v>99</v>
      </c>
      <c r="E8" s="218">
        <f>F8</f>
        <v>473.77</v>
      </c>
      <c r="F8" s="218">
        <v>473.77</v>
      </c>
      <c r="G8" s="218">
        <f>F8-H8-I8-J8-K8-L8-O8-P8</f>
        <v>174.76999999999998</v>
      </c>
      <c r="H8" s="218">
        <f>H9</f>
        <v>32</v>
      </c>
      <c r="I8" s="218">
        <f>I9</f>
        <v>11</v>
      </c>
      <c r="J8" s="218">
        <v>60</v>
      </c>
      <c r="K8" s="218">
        <v>50</v>
      </c>
      <c r="L8" s="218">
        <f>L9</f>
        <v>15</v>
      </c>
      <c r="M8" s="218"/>
      <c r="N8" s="218"/>
      <c r="O8" s="218">
        <f>O9</f>
        <v>26</v>
      </c>
      <c r="P8" s="218">
        <f>P9</f>
        <v>105</v>
      </c>
      <c r="Q8" s="218"/>
      <c r="R8" s="218"/>
      <c r="S8" s="218"/>
      <c r="T8" s="221"/>
    </row>
    <row r="9" spans="1:19" ht="45" customHeight="1">
      <c r="A9" s="72">
        <v>201</v>
      </c>
      <c r="B9" s="72" t="s">
        <v>100</v>
      </c>
      <c r="C9" s="72"/>
      <c r="D9" s="68" t="s">
        <v>101</v>
      </c>
      <c r="E9" s="218">
        <f>F9</f>
        <v>473.77</v>
      </c>
      <c r="F9" s="218">
        <v>473.77</v>
      </c>
      <c r="G9" s="218">
        <f>F9-H9-I9-J9-K9-L9-O9-P9</f>
        <v>174.76999999999998</v>
      </c>
      <c r="H9" s="218">
        <f>SUM(H10:H12)</f>
        <v>32</v>
      </c>
      <c r="I9" s="218">
        <f>SUM(I10:I12)</f>
        <v>11</v>
      </c>
      <c r="J9" s="218">
        <v>60</v>
      </c>
      <c r="K9" s="218">
        <v>50</v>
      </c>
      <c r="L9" s="218">
        <f>SUM(L10:L12)</f>
        <v>15</v>
      </c>
      <c r="M9" s="218"/>
      <c r="N9" s="218"/>
      <c r="O9" s="218">
        <f>SUM(O10:O12)</f>
        <v>26</v>
      </c>
      <c r="P9" s="218">
        <f>SUM(P10:P12)</f>
        <v>105</v>
      </c>
      <c r="Q9" s="218"/>
      <c r="R9" s="218"/>
      <c r="S9" s="218"/>
    </row>
    <row r="10" spans="1:19" ht="45" customHeight="1">
      <c r="A10" s="72" t="s">
        <v>102</v>
      </c>
      <c r="B10" s="72" t="s">
        <v>100</v>
      </c>
      <c r="C10" s="72" t="s">
        <v>103</v>
      </c>
      <c r="D10" s="68" t="s">
        <v>104</v>
      </c>
      <c r="E10" s="218">
        <f>F10</f>
        <v>204.77</v>
      </c>
      <c r="F10" s="218">
        <v>204.77</v>
      </c>
      <c r="G10" s="218">
        <f>F10-H10-I10-J10-K10-L10-O10-P10</f>
        <v>54.77000000000001</v>
      </c>
      <c r="H10" s="218">
        <v>10</v>
      </c>
      <c r="I10" s="218">
        <v>5</v>
      </c>
      <c r="J10" s="218">
        <v>60</v>
      </c>
      <c r="K10" s="218">
        <v>50</v>
      </c>
      <c r="L10" s="218">
        <v>5</v>
      </c>
      <c r="M10" s="218"/>
      <c r="N10" s="218"/>
      <c r="O10" s="218"/>
      <c r="P10" s="218">
        <v>20</v>
      </c>
      <c r="Q10" s="218"/>
      <c r="R10" s="218"/>
      <c r="S10" s="218"/>
    </row>
    <row r="11" spans="1:19" ht="45" customHeight="1">
      <c r="A11" s="72" t="s">
        <v>102</v>
      </c>
      <c r="B11" s="72" t="s">
        <v>100</v>
      </c>
      <c r="C11" s="72" t="s">
        <v>105</v>
      </c>
      <c r="D11" s="68" t="s">
        <v>106</v>
      </c>
      <c r="E11" s="218">
        <f>F11</f>
        <v>149</v>
      </c>
      <c r="F11" s="218">
        <v>149</v>
      </c>
      <c r="G11" s="218">
        <f>F11-H11-I11-J11-K11-L11-O11-P11</f>
        <v>58</v>
      </c>
      <c r="H11" s="218"/>
      <c r="I11" s="218"/>
      <c r="J11" s="218"/>
      <c r="K11" s="218"/>
      <c r="L11" s="218"/>
      <c r="M11" s="218"/>
      <c r="N11" s="218"/>
      <c r="O11" s="218">
        <v>26</v>
      </c>
      <c r="P11" s="218">
        <v>65</v>
      </c>
      <c r="Q11" s="218"/>
      <c r="R11" s="218"/>
      <c r="S11" s="218"/>
    </row>
    <row r="12" spans="1:19" ht="45" customHeight="1">
      <c r="A12" s="72">
        <v>201</v>
      </c>
      <c r="B12" s="72" t="s">
        <v>100</v>
      </c>
      <c r="C12" s="72" t="s">
        <v>107</v>
      </c>
      <c r="D12" s="68" t="s">
        <v>108</v>
      </c>
      <c r="E12" s="218">
        <f>F12</f>
        <v>120</v>
      </c>
      <c r="F12" s="218">
        <v>120</v>
      </c>
      <c r="G12" s="218">
        <f>F12-H12-I12-J12-K12-L12-O12-P12</f>
        <v>62</v>
      </c>
      <c r="H12" s="218">
        <v>22</v>
      </c>
      <c r="I12" s="218">
        <v>6</v>
      </c>
      <c r="J12" s="218"/>
      <c r="K12" s="218"/>
      <c r="L12" s="218">
        <v>10</v>
      </c>
      <c r="M12" s="218"/>
      <c r="N12" s="218"/>
      <c r="O12" s="218"/>
      <c r="P12" s="218">
        <v>20</v>
      </c>
      <c r="Q12" s="218"/>
      <c r="R12" s="218"/>
      <c r="S12" s="218"/>
    </row>
  </sheetData>
  <sheetProtection formatCells="0" formatColumns="0" formatRows="0"/>
  <mergeCells count="21">
    <mergeCell ref="A2:S2"/>
    <mergeCell ref="R3:S3"/>
    <mergeCell ref="F4:P4"/>
    <mergeCell ref="Q4:S4"/>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A4:C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R19"/>
  <sheetViews>
    <sheetView showGridLines="0" showZeros="0" workbookViewId="0" topLeftCell="A1">
      <selection activeCell="A3" sqref="A3"/>
    </sheetView>
  </sheetViews>
  <sheetFormatPr defaultColWidth="6.75390625" defaultRowHeight="45" customHeight="1"/>
  <cols>
    <col min="1" max="3" width="4.00390625" style="204" customWidth="1"/>
    <col min="4" max="4" width="13.00390625" style="204" customWidth="1"/>
    <col min="5" max="5" width="11.25390625" style="204" customWidth="1"/>
    <col min="6" max="11" width="10.25390625" style="204" customWidth="1"/>
    <col min="12" max="245" width="6.75390625" style="204" customWidth="1"/>
    <col min="246" max="251" width="6.75390625" style="205" customWidth="1"/>
    <col min="252" max="252" width="6.75390625" style="206" customWidth="1"/>
    <col min="253" max="16384" width="6.75390625" style="206" customWidth="1"/>
  </cols>
  <sheetData>
    <row r="1" spans="11:252" ht="45" customHeight="1">
      <c r="K1" s="212" t="s">
        <v>231</v>
      </c>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row>
    <row r="2" spans="1:252" ht="45" customHeight="1">
      <c r="A2" s="207" t="s">
        <v>232</v>
      </c>
      <c r="B2" s="207"/>
      <c r="C2" s="207"/>
      <c r="D2" s="207"/>
      <c r="E2" s="207"/>
      <c r="F2" s="207"/>
      <c r="G2" s="207"/>
      <c r="H2" s="207"/>
      <c r="I2" s="207"/>
      <c r="J2" s="207"/>
      <c r="K2" s="207"/>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row>
    <row r="3" spans="1:252" ht="45" customHeight="1">
      <c r="A3" s="5" t="s">
        <v>2</v>
      </c>
      <c r="I3" s="213" t="s">
        <v>78</v>
      </c>
      <c r="J3" s="213"/>
      <c r="K3" s="213"/>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row>
    <row r="4" spans="1:252" ht="45" customHeight="1">
      <c r="A4" s="208" t="s">
        <v>93</v>
      </c>
      <c r="B4" s="208"/>
      <c r="C4" s="208"/>
      <c r="D4" s="209" t="s">
        <v>94</v>
      </c>
      <c r="E4" s="209" t="s">
        <v>169</v>
      </c>
      <c r="F4" s="210" t="s">
        <v>201</v>
      </c>
      <c r="G4" s="209" t="s">
        <v>202</v>
      </c>
      <c r="H4" s="209" t="s">
        <v>203</v>
      </c>
      <c r="I4" s="209" t="s">
        <v>204</v>
      </c>
      <c r="J4" s="209" t="s">
        <v>205</v>
      </c>
      <c r="K4" s="209" t="s">
        <v>189</v>
      </c>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row>
    <row r="5" spans="1:252" ht="45" customHeight="1">
      <c r="A5" s="209" t="s">
        <v>96</v>
      </c>
      <c r="B5" s="209" t="s">
        <v>97</v>
      </c>
      <c r="C5" s="209" t="s">
        <v>98</v>
      </c>
      <c r="D5" s="209"/>
      <c r="E5" s="209"/>
      <c r="F5" s="210"/>
      <c r="G5" s="209"/>
      <c r="H5" s="209"/>
      <c r="I5" s="209"/>
      <c r="J5" s="209"/>
      <c r="K5" s="209"/>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row>
    <row r="6" spans="1:252" ht="45" customHeight="1">
      <c r="A6" s="209"/>
      <c r="B6" s="209"/>
      <c r="C6" s="209"/>
      <c r="D6" s="209"/>
      <c r="E6" s="209"/>
      <c r="F6" s="210"/>
      <c r="G6" s="209"/>
      <c r="H6" s="209"/>
      <c r="I6" s="209"/>
      <c r="J6" s="209"/>
      <c r="K6" s="209"/>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row>
    <row r="7" spans="1:252" ht="45" customHeight="1">
      <c r="A7" s="209"/>
      <c r="B7" s="209"/>
      <c r="C7" s="209"/>
      <c r="D7" s="209" t="s">
        <v>79</v>
      </c>
      <c r="E7" s="211">
        <v>30</v>
      </c>
      <c r="F7" s="210"/>
      <c r="G7" s="209"/>
      <c r="H7" s="211"/>
      <c r="I7" s="211"/>
      <c r="J7" s="211"/>
      <c r="K7" s="209">
        <v>30</v>
      </c>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row>
    <row r="8" spans="1:251" s="202" customFormat="1" ht="45" customHeight="1">
      <c r="A8" s="71">
        <v>201</v>
      </c>
      <c r="B8" s="71"/>
      <c r="C8" s="71"/>
      <c r="D8" s="209" t="s">
        <v>99</v>
      </c>
      <c r="E8" s="209">
        <f>SUM(F8:K8)</f>
        <v>30</v>
      </c>
      <c r="F8" s="209"/>
      <c r="G8" s="209"/>
      <c r="H8" s="209"/>
      <c r="I8" s="209"/>
      <c r="J8" s="209"/>
      <c r="K8" s="209">
        <v>30</v>
      </c>
      <c r="L8" s="214"/>
      <c r="M8" s="215"/>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4"/>
      <c r="AY8" s="214"/>
      <c r="AZ8" s="214"/>
      <c r="BA8" s="214"/>
      <c r="BB8" s="214"/>
      <c r="BC8" s="214"/>
      <c r="BD8" s="214"/>
      <c r="BE8" s="214"/>
      <c r="BF8" s="214"/>
      <c r="BG8" s="214"/>
      <c r="BH8" s="214"/>
      <c r="BI8" s="214"/>
      <c r="BJ8" s="214"/>
      <c r="BK8" s="214"/>
      <c r="BL8" s="214"/>
      <c r="BM8" s="214"/>
      <c r="BN8" s="214"/>
      <c r="BO8" s="214"/>
      <c r="BP8" s="214"/>
      <c r="BQ8" s="214"/>
      <c r="BR8" s="214"/>
      <c r="BS8" s="214"/>
      <c r="BT8" s="214"/>
      <c r="BU8" s="214"/>
      <c r="BV8" s="214"/>
      <c r="BW8" s="214"/>
      <c r="BX8" s="214"/>
      <c r="BY8" s="214"/>
      <c r="BZ8" s="214"/>
      <c r="CA8" s="214"/>
      <c r="CB8" s="214"/>
      <c r="CC8" s="214"/>
      <c r="CD8" s="214"/>
      <c r="CE8" s="214"/>
      <c r="CF8" s="214"/>
      <c r="CG8" s="214"/>
      <c r="CH8" s="214"/>
      <c r="CI8" s="214"/>
      <c r="CJ8" s="214"/>
      <c r="CK8" s="214"/>
      <c r="CL8" s="214"/>
      <c r="CM8" s="214"/>
      <c r="CN8" s="214"/>
      <c r="CO8" s="214"/>
      <c r="CP8" s="214"/>
      <c r="CQ8" s="214"/>
      <c r="CR8" s="214"/>
      <c r="CS8" s="214"/>
      <c r="CT8" s="214"/>
      <c r="CU8" s="214"/>
      <c r="CV8" s="214"/>
      <c r="CW8" s="214"/>
      <c r="CX8" s="214"/>
      <c r="CY8" s="214"/>
      <c r="CZ8" s="214"/>
      <c r="DA8" s="214"/>
      <c r="DB8" s="214"/>
      <c r="DC8" s="214"/>
      <c r="DD8" s="214"/>
      <c r="DE8" s="214"/>
      <c r="DF8" s="214"/>
      <c r="DG8" s="214"/>
      <c r="DH8" s="214"/>
      <c r="DI8" s="214"/>
      <c r="DJ8" s="214"/>
      <c r="DK8" s="214"/>
      <c r="DL8" s="214"/>
      <c r="DM8" s="214"/>
      <c r="DN8" s="214"/>
      <c r="DO8" s="214"/>
      <c r="DP8" s="214"/>
      <c r="DQ8" s="214"/>
      <c r="DR8" s="214"/>
      <c r="DS8" s="214"/>
      <c r="DT8" s="214"/>
      <c r="DU8" s="214"/>
      <c r="DV8" s="214"/>
      <c r="DW8" s="214"/>
      <c r="DX8" s="214"/>
      <c r="DY8" s="214"/>
      <c r="DZ8" s="214"/>
      <c r="EA8" s="214"/>
      <c r="EB8" s="214"/>
      <c r="EC8" s="214"/>
      <c r="ED8" s="214"/>
      <c r="EE8" s="214"/>
      <c r="EF8" s="214"/>
      <c r="EG8" s="214"/>
      <c r="EH8" s="214"/>
      <c r="EI8" s="214"/>
      <c r="EJ8" s="214"/>
      <c r="EK8" s="214"/>
      <c r="EL8" s="214"/>
      <c r="EM8" s="214"/>
      <c r="EN8" s="214"/>
      <c r="EO8" s="214"/>
      <c r="EP8" s="214"/>
      <c r="EQ8" s="214"/>
      <c r="ER8" s="214"/>
      <c r="ES8" s="214"/>
      <c r="ET8" s="214"/>
      <c r="EU8" s="214"/>
      <c r="EV8" s="214"/>
      <c r="EW8" s="214"/>
      <c r="EX8" s="214"/>
      <c r="EY8" s="214"/>
      <c r="EZ8" s="214"/>
      <c r="FA8" s="214"/>
      <c r="FB8" s="214"/>
      <c r="FC8" s="214"/>
      <c r="FD8" s="214"/>
      <c r="FE8" s="214"/>
      <c r="FF8" s="214"/>
      <c r="FG8" s="214"/>
      <c r="FH8" s="214"/>
      <c r="FI8" s="214"/>
      <c r="FJ8" s="214"/>
      <c r="FK8" s="214"/>
      <c r="FL8" s="214"/>
      <c r="FM8" s="214"/>
      <c r="FN8" s="214"/>
      <c r="FO8" s="214"/>
      <c r="FP8" s="214"/>
      <c r="FQ8" s="214"/>
      <c r="FR8" s="214"/>
      <c r="FS8" s="214"/>
      <c r="FT8" s="214"/>
      <c r="FU8" s="214"/>
      <c r="FV8" s="214"/>
      <c r="FW8" s="214"/>
      <c r="FX8" s="214"/>
      <c r="FY8" s="214"/>
      <c r="FZ8" s="214"/>
      <c r="GA8" s="214"/>
      <c r="GB8" s="214"/>
      <c r="GC8" s="214"/>
      <c r="GD8" s="214"/>
      <c r="GE8" s="214"/>
      <c r="GF8" s="214"/>
      <c r="GG8" s="214"/>
      <c r="GH8" s="214"/>
      <c r="GI8" s="214"/>
      <c r="GJ8" s="214"/>
      <c r="GK8" s="214"/>
      <c r="GL8" s="214"/>
      <c r="GM8" s="214"/>
      <c r="GN8" s="214"/>
      <c r="GO8" s="214"/>
      <c r="GP8" s="214"/>
      <c r="GQ8" s="214"/>
      <c r="GR8" s="214"/>
      <c r="GS8" s="214"/>
      <c r="GT8" s="214"/>
      <c r="GU8" s="214"/>
      <c r="GV8" s="214"/>
      <c r="GW8" s="214"/>
      <c r="GX8" s="214"/>
      <c r="GY8" s="214"/>
      <c r="GZ8" s="214"/>
      <c r="HA8" s="214"/>
      <c r="HB8" s="214"/>
      <c r="HC8" s="214"/>
      <c r="HD8" s="214"/>
      <c r="HE8" s="214"/>
      <c r="HF8" s="214"/>
      <c r="HG8" s="214"/>
      <c r="HH8" s="214"/>
      <c r="HI8" s="214"/>
      <c r="HJ8" s="214"/>
      <c r="HK8" s="214"/>
      <c r="HL8" s="214"/>
      <c r="HM8" s="214"/>
      <c r="HN8" s="214"/>
      <c r="HO8" s="214"/>
      <c r="HP8" s="214"/>
      <c r="HQ8" s="214"/>
      <c r="HR8" s="214"/>
      <c r="HS8" s="214"/>
      <c r="HT8" s="214"/>
      <c r="HU8" s="214"/>
      <c r="HV8" s="214"/>
      <c r="HW8" s="214"/>
      <c r="HX8" s="214"/>
      <c r="HY8" s="214"/>
      <c r="HZ8" s="214"/>
      <c r="IA8" s="214"/>
      <c r="IB8" s="214"/>
      <c r="IC8" s="214"/>
      <c r="ID8" s="214"/>
      <c r="IE8" s="214"/>
      <c r="IF8" s="214"/>
      <c r="IG8" s="214"/>
      <c r="IH8" s="214"/>
      <c r="II8" s="214"/>
      <c r="IJ8" s="214"/>
      <c r="IK8" s="214"/>
      <c r="IL8" s="217"/>
      <c r="IM8" s="217"/>
      <c r="IN8" s="217"/>
      <c r="IO8" s="217"/>
      <c r="IP8" s="217"/>
      <c r="IQ8" s="16"/>
    </row>
    <row r="9" spans="1:251" s="203" customFormat="1" ht="45" customHeight="1">
      <c r="A9" s="72">
        <v>201</v>
      </c>
      <c r="B9" s="72" t="s">
        <v>100</v>
      </c>
      <c r="C9" s="72"/>
      <c r="D9" s="209" t="s">
        <v>101</v>
      </c>
      <c r="E9" s="209">
        <f>SUM(F9:K9)</f>
        <v>30</v>
      </c>
      <c r="F9" s="209"/>
      <c r="G9" s="209"/>
      <c r="H9" s="209"/>
      <c r="I9" s="209"/>
      <c r="J9" s="209"/>
      <c r="K9" s="209">
        <v>30</v>
      </c>
      <c r="L9" s="214"/>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c r="BI9" s="214"/>
      <c r="BJ9" s="214"/>
      <c r="BK9" s="214"/>
      <c r="BL9" s="214"/>
      <c r="BM9" s="214"/>
      <c r="BN9" s="214"/>
      <c r="BO9" s="214"/>
      <c r="BP9" s="214"/>
      <c r="BQ9" s="214"/>
      <c r="BR9" s="214"/>
      <c r="BS9" s="214"/>
      <c r="BT9" s="214"/>
      <c r="BU9" s="214"/>
      <c r="BV9" s="214"/>
      <c r="BW9" s="214"/>
      <c r="BX9" s="214"/>
      <c r="BY9" s="214"/>
      <c r="BZ9" s="214"/>
      <c r="CA9" s="214"/>
      <c r="CB9" s="214"/>
      <c r="CC9" s="214"/>
      <c r="CD9" s="214"/>
      <c r="CE9" s="214"/>
      <c r="CF9" s="214"/>
      <c r="CG9" s="214"/>
      <c r="CH9" s="214"/>
      <c r="CI9" s="214"/>
      <c r="CJ9" s="214"/>
      <c r="CK9" s="214"/>
      <c r="CL9" s="214"/>
      <c r="CM9" s="214"/>
      <c r="CN9" s="214"/>
      <c r="CO9" s="214"/>
      <c r="CP9" s="214"/>
      <c r="CQ9" s="214"/>
      <c r="CR9" s="214"/>
      <c r="CS9" s="214"/>
      <c r="CT9" s="214"/>
      <c r="CU9" s="214"/>
      <c r="CV9" s="214"/>
      <c r="CW9" s="214"/>
      <c r="CX9" s="214"/>
      <c r="CY9" s="214"/>
      <c r="CZ9" s="214"/>
      <c r="DA9" s="214"/>
      <c r="DB9" s="214"/>
      <c r="DC9" s="214"/>
      <c r="DD9" s="214"/>
      <c r="DE9" s="214"/>
      <c r="DF9" s="214"/>
      <c r="DG9" s="214"/>
      <c r="DH9" s="214"/>
      <c r="DI9" s="214"/>
      <c r="DJ9" s="214"/>
      <c r="DK9" s="214"/>
      <c r="DL9" s="214"/>
      <c r="DM9" s="214"/>
      <c r="DN9" s="214"/>
      <c r="DO9" s="214"/>
      <c r="DP9" s="214"/>
      <c r="DQ9" s="214"/>
      <c r="DR9" s="214"/>
      <c r="DS9" s="214"/>
      <c r="DT9" s="214"/>
      <c r="DU9" s="214"/>
      <c r="DV9" s="214"/>
      <c r="DW9" s="214"/>
      <c r="DX9" s="214"/>
      <c r="DY9" s="214"/>
      <c r="DZ9" s="214"/>
      <c r="EA9" s="214"/>
      <c r="EB9" s="214"/>
      <c r="EC9" s="214"/>
      <c r="ED9" s="214"/>
      <c r="EE9" s="214"/>
      <c r="EF9" s="214"/>
      <c r="EG9" s="214"/>
      <c r="EH9" s="214"/>
      <c r="EI9" s="214"/>
      <c r="EJ9" s="214"/>
      <c r="EK9" s="214"/>
      <c r="EL9" s="214"/>
      <c r="EM9" s="214"/>
      <c r="EN9" s="214"/>
      <c r="EO9" s="214"/>
      <c r="EP9" s="214"/>
      <c r="EQ9" s="214"/>
      <c r="ER9" s="214"/>
      <c r="ES9" s="214"/>
      <c r="ET9" s="214"/>
      <c r="EU9" s="214"/>
      <c r="EV9" s="214"/>
      <c r="EW9" s="214"/>
      <c r="EX9" s="214"/>
      <c r="EY9" s="214"/>
      <c r="EZ9" s="214"/>
      <c r="FA9" s="214"/>
      <c r="FB9" s="214"/>
      <c r="FC9" s="214"/>
      <c r="FD9" s="214"/>
      <c r="FE9" s="214"/>
      <c r="FF9" s="214"/>
      <c r="FG9" s="214"/>
      <c r="FH9" s="214"/>
      <c r="FI9" s="214"/>
      <c r="FJ9" s="214"/>
      <c r="FK9" s="214"/>
      <c r="FL9" s="214"/>
      <c r="FM9" s="214"/>
      <c r="FN9" s="214"/>
      <c r="FO9" s="214"/>
      <c r="FP9" s="214"/>
      <c r="FQ9" s="214"/>
      <c r="FR9" s="214"/>
      <c r="FS9" s="214"/>
      <c r="FT9" s="214"/>
      <c r="FU9" s="214"/>
      <c r="FV9" s="214"/>
      <c r="FW9" s="214"/>
      <c r="FX9" s="214"/>
      <c r="FY9" s="214"/>
      <c r="FZ9" s="214"/>
      <c r="GA9" s="214"/>
      <c r="GB9" s="214"/>
      <c r="GC9" s="214"/>
      <c r="GD9" s="214"/>
      <c r="GE9" s="214"/>
      <c r="GF9" s="214"/>
      <c r="GG9" s="214"/>
      <c r="GH9" s="214"/>
      <c r="GI9" s="214"/>
      <c r="GJ9" s="214"/>
      <c r="GK9" s="214"/>
      <c r="GL9" s="214"/>
      <c r="GM9" s="214"/>
      <c r="GN9" s="214"/>
      <c r="GO9" s="214"/>
      <c r="GP9" s="214"/>
      <c r="GQ9" s="214"/>
      <c r="GR9" s="214"/>
      <c r="GS9" s="214"/>
      <c r="GT9" s="214"/>
      <c r="GU9" s="214"/>
      <c r="GV9" s="214"/>
      <c r="GW9" s="214"/>
      <c r="GX9" s="214"/>
      <c r="GY9" s="214"/>
      <c r="GZ9" s="214"/>
      <c r="HA9" s="214"/>
      <c r="HB9" s="214"/>
      <c r="HC9" s="214"/>
      <c r="HD9" s="214"/>
      <c r="HE9" s="214"/>
      <c r="HF9" s="214"/>
      <c r="HG9" s="214"/>
      <c r="HH9" s="214"/>
      <c r="HI9" s="214"/>
      <c r="HJ9" s="214"/>
      <c r="HK9" s="214"/>
      <c r="HL9" s="214"/>
      <c r="HM9" s="214"/>
      <c r="HN9" s="214"/>
      <c r="HO9" s="214"/>
      <c r="HP9" s="214"/>
      <c r="HQ9" s="214"/>
      <c r="HR9" s="214"/>
      <c r="HS9" s="214"/>
      <c r="HT9" s="214"/>
      <c r="HU9" s="214"/>
      <c r="HV9" s="214"/>
      <c r="HW9" s="214"/>
      <c r="HX9" s="214"/>
      <c r="HY9" s="214"/>
      <c r="HZ9" s="214"/>
      <c r="IA9" s="214"/>
      <c r="IB9" s="214"/>
      <c r="IC9" s="214"/>
      <c r="ID9" s="214"/>
      <c r="IE9" s="214"/>
      <c r="IF9" s="214"/>
      <c r="IG9" s="214"/>
      <c r="IH9" s="214"/>
      <c r="II9" s="214"/>
      <c r="IJ9" s="214"/>
      <c r="IK9" s="214"/>
      <c r="IL9" s="217"/>
      <c r="IM9" s="217"/>
      <c r="IN9" s="217"/>
      <c r="IO9" s="217"/>
      <c r="IP9" s="217"/>
      <c r="IQ9" s="16"/>
    </row>
    <row r="10" spans="1:251" s="203" customFormat="1" ht="45" customHeight="1">
      <c r="A10" s="72" t="s">
        <v>102</v>
      </c>
      <c r="B10" s="72" t="s">
        <v>100</v>
      </c>
      <c r="C10" s="72" t="s">
        <v>103</v>
      </c>
      <c r="D10" s="209" t="s">
        <v>104</v>
      </c>
      <c r="E10" s="209">
        <f>SUM(F10:K10)</f>
        <v>30</v>
      </c>
      <c r="F10" s="209"/>
      <c r="G10" s="209"/>
      <c r="H10" s="209"/>
      <c r="I10" s="209"/>
      <c r="J10" s="209"/>
      <c r="K10" s="209">
        <v>30</v>
      </c>
      <c r="L10" s="215"/>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c r="BI10" s="214"/>
      <c r="BJ10" s="214"/>
      <c r="BK10" s="214"/>
      <c r="BL10" s="214"/>
      <c r="BM10" s="214"/>
      <c r="BN10" s="214"/>
      <c r="BO10" s="214"/>
      <c r="BP10" s="214"/>
      <c r="BQ10" s="214"/>
      <c r="BR10" s="214"/>
      <c r="BS10" s="214"/>
      <c r="BT10" s="214"/>
      <c r="BU10" s="214"/>
      <c r="BV10" s="214"/>
      <c r="BW10" s="214"/>
      <c r="BX10" s="214"/>
      <c r="BY10" s="214"/>
      <c r="BZ10" s="214"/>
      <c r="CA10" s="214"/>
      <c r="CB10" s="214"/>
      <c r="CC10" s="214"/>
      <c r="CD10" s="214"/>
      <c r="CE10" s="214"/>
      <c r="CF10" s="214"/>
      <c r="CG10" s="214"/>
      <c r="CH10" s="214"/>
      <c r="CI10" s="214"/>
      <c r="CJ10" s="214"/>
      <c r="CK10" s="214"/>
      <c r="CL10" s="214"/>
      <c r="CM10" s="214"/>
      <c r="CN10" s="214"/>
      <c r="CO10" s="214"/>
      <c r="CP10" s="214"/>
      <c r="CQ10" s="214"/>
      <c r="CR10" s="214"/>
      <c r="CS10" s="214"/>
      <c r="CT10" s="214"/>
      <c r="CU10" s="214"/>
      <c r="CV10" s="214"/>
      <c r="CW10" s="214"/>
      <c r="CX10" s="214"/>
      <c r="CY10" s="214"/>
      <c r="CZ10" s="214"/>
      <c r="DA10" s="214"/>
      <c r="DB10" s="214"/>
      <c r="DC10" s="214"/>
      <c r="DD10" s="214"/>
      <c r="DE10" s="214"/>
      <c r="DF10" s="214"/>
      <c r="DG10" s="214"/>
      <c r="DH10" s="214"/>
      <c r="DI10" s="214"/>
      <c r="DJ10" s="214"/>
      <c r="DK10" s="214"/>
      <c r="DL10" s="214"/>
      <c r="DM10" s="214"/>
      <c r="DN10" s="214"/>
      <c r="DO10" s="214"/>
      <c r="DP10" s="214"/>
      <c r="DQ10" s="214"/>
      <c r="DR10" s="214"/>
      <c r="DS10" s="214"/>
      <c r="DT10" s="214"/>
      <c r="DU10" s="214"/>
      <c r="DV10" s="214"/>
      <c r="DW10" s="214"/>
      <c r="DX10" s="214"/>
      <c r="DY10" s="214"/>
      <c r="DZ10" s="214"/>
      <c r="EA10" s="214"/>
      <c r="EB10" s="214"/>
      <c r="EC10" s="214"/>
      <c r="ED10" s="214"/>
      <c r="EE10" s="214"/>
      <c r="EF10" s="214"/>
      <c r="EG10" s="214"/>
      <c r="EH10" s="214"/>
      <c r="EI10" s="214"/>
      <c r="EJ10" s="214"/>
      <c r="EK10" s="214"/>
      <c r="EL10" s="214"/>
      <c r="EM10" s="214"/>
      <c r="EN10" s="214"/>
      <c r="EO10" s="214"/>
      <c r="EP10" s="214"/>
      <c r="EQ10" s="214"/>
      <c r="ER10" s="214"/>
      <c r="ES10" s="214"/>
      <c r="ET10" s="214"/>
      <c r="EU10" s="214"/>
      <c r="EV10" s="214"/>
      <c r="EW10" s="214"/>
      <c r="EX10" s="214"/>
      <c r="EY10" s="214"/>
      <c r="EZ10" s="214"/>
      <c r="FA10" s="214"/>
      <c r="FB10" s="214"/>
      <c r="FC10" s="214"/>
      <c r="FD10" s="214"/>
      <c r="FE10" s="214"/>
      <c r="FF10" s="214"/>
      <c r="FG10" s="214"/>
      <c r="FH10" s="214"/>
      <c r="FI10" s="214"/>
      <c r="FJ10" s="214"/>
      <c r="FK10" s="214"/>
      <c r="FL10" s="214"/>
      <c r="FM10" s="214"/>
      <c r="FN10" s="214"/>
      <c r="FO10" s="214"/>
      <c r="FP10" s="214"/>
      <c r="FQ10" s="214"/>
      <c r="FR10" s="214"/>
      <c r="FS10" s="214"/>
      <c r="FT10" s="214"/>
      <c r="FU10" s="214"/>
      <c r="FV10" s="214"/>
      <c r="FW10" s="214"/>
      <c r="FX10" s="214"/>
      <c r="FY10" s="214"/>
      <c r="FZ10" s="214"/>
      <c r="GA10" s="214"/>
      <c r="GB10" s="214"/>
      <c r="GC10" s="214"/>
      <c r="GD10" s="214"/>
      <c r="GE10" s="214"/>
      <c r="GF10" s="214"/>
      <c r="GG10" s="214"/>
      <c r="GH10" s="214"/>
      <c r="GI10" s="214"/>
      <c r="GJ10" s="214"/>
      <c r="GK10" s="214"/>
      <c r="GL10" s="214"/>
      <c r="GM10" s="214"/>
      <c r="GN10" s="214"/>
      <c r="GO10" s="214"/>
      <c r="GP10" s="214"/>
      <c r="GQ10" s="214"/>
      <c r="GR10" s="214"/>
      <c r="GS10" s="214"/>
      <c r="GT10" s="214"/>
      <c r="GU10" s="214"/>
      <c r="GV10" s="214"/>
      <c r="GW10" s="214"/>
      <c r="GX10" s="214"/>
      <c r="GY10" s="214"/>
      <c r="GZ10" s="214"/>
      <c r="HA10" s="214"/>
      <c r="HB10" s="214"/>
      <c r="HC10" s="214"/>
      <c r="HD10" s="214"/>
      <c r="HE10" s="214"/>
      <c r="HF10" s="214"/>
      <c r="HG10" s="214"/>
      <c r="HH10" s="214"/>
      <c r="HI10" s="214"/>
      <c r="HJ10" s="214"/>
      <c r="HK10" s="214"/>
      <c r="HL10" s="214"/>
      <c r="HM10" s="214"/>
      <c r="HN10" s="214"/>
      <c r="HO10" s="214"/>
      <c r="HP10" s="214"/>
      <c r="HQ10" s="214"/>
      <c r="HR10" s="214"/>
      <c r="HS10" s="214"/>
      <c r="HT10" s="214"/>
      <c r="HU10" s="214"/>
      <c r="HV10" s="214"/>
      <c r="HW10" s="214"/>
      <c r="HX10" s="214"/>
      <c r="HY10" s="214"/>
      <c r="HZ10" s="214"/>
      <c r="IA10" s="214"/>
      <c r="IB10" s="214"/>
      <c r="IC10" s="214"/>
      <c r="ID10" s="214"/>
      <c r="IE10" s="214"/>
      <c r="IF10" s="214"/>
      <c r="IG10" s="214"/>
      <c r="IH10" s="214"/>
      <c r="II10" s="214"/>
      <c r="IJ10" s="214"/>
      <c r="IK10" s="214"/>
      <c r="IL10" s="217"/>
      <c r="IM10" s="217"/>
      <c r="IN10" s="217"/>
      <c r="IO10" s="217"/>
      <c r="IP10" s="217"/>
      <c r="IQ10" s="16"/>
    </row>
    <row r="11" spans="12:252" ht="45" customHeight="1">
      <c r="L11" s="2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row>
    <row r="12" spans="12:252" ht="45" customHeight="1">
      <c r="L12" s="2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row>
    <row r="13" spans="12:252" ht="45" customHeight="1">
      <c r="L13" s="2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row>
    <row r="14" spans="12:252" ht="45" customHeight="1">
      <c r="L14" s="2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row>
    <row r="15" spans="12:252" ht="45" customHeight="1">
      <c r="L15" s="2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row>
    <row r="16" spans="12:252" ht="45" customHeight="1">
      <c r="L16" s="2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row>
    <row r="17" spans="1:252" ht="45" customHeight="1">
      <c r="A17" s="16"/>
      <c r="B17" s="16"/>
      <c r="C17" s="16"/>
      <c r="D17" s="16"/>
      <c r="E17" s="16"/>
      <c r="F17" s="16"/>
      <c r="G17" s="16"/>
      <c r="H17" s="16"/>
      <c r="I17" s="16"/>
      <c r="J17" s="16"/>
      <c r="K17" s="16"/>
      <c r="L17" s="2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row>
    <row r="18" spans="1:252" ht="45" customHeight="1">
      <c r="A18" s="16"/>
      <c r="B18" s="16"/>
      <c r="C18" s="16"/>
      <c r="D18" s="16"/>
      <c r="E18" s="16"/>
      <c r="F18" s="16"/>
      <c r="G18" s="16"/>
      <c r="H18" s="16"/>
      <c r="I18" s="16"/>
      <c r="J18" s="16"/>
      <c r="K18" s="16"/>
      <c r="L18" s="2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row>
    <row r="19" spans="1:252" ht="45" customHeight="1">
      <c r="A19" s="16"/>
      <c r="B19" s="16"/>
      <c r="C19" s="16"/>
      <c r="D19" s="16"/>
      <c r="E19" s="16"/>
      <c r="F19" s="16"/>
      <c r="G19" s="16"/>
      <c r="H19" s="16"/>
      <c r="I19" s="16"/>
      <c r="J19" s="16"/>
      <c r="K19" s="16"/>
      <c r="L19" s="2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row>
  </sheetData>
  <sheetProtection formatCells="0" formatColumns="0" formatRows="0"/>
  <mergeCells count="14">
    <mergeCell ref="A2:K2"/>
    <mergeCell ref="I3:K3"/>
    <mergeCell ref="A4:C4"/>
    <mergeCell ref="A5:A6"/>
    <mergeCell ref="B5:B6"/>
    <mergeCell ref="C5:C6"/>
    <mergeCell ref="D4:D6"/>
    <mergeCell ref="E4:E6"/>
    <mergeCell ref="F4:F6"/>
    <mergeCell ref="G4:G6"/>
    <mergeCell ref="H4:H6"/>
    <mergeCell ref="I4:I6"/>
    <mergeCell ref="J4:J6"/>
    <mergeCell ref="K4:K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S16"/>
  <sheetViews>
    <sheetView showGridLines="0" showZeros="0" workbookViewId="0" topLeftCell="A1">
      <selection activeCell="D3" sqref="D3"/>
    </sheetView>
  </sheetViews>
  <sheetFormatPr defaultColWidth="6.75390625" defaultRowHeight="45" customHeight="1"/>
  <cols>
    <col min="1" max="11" width="9.75390625" style="412" customWidth="1"/>
    <col min="12" max="253" width="6.75390625" style="412" customWidth="1"/>
    <col min="254" max="16384" width="6.75390625" style="413" customWidth="1"/>
  </cols>
  <sheetData>
    <row r="1" spans="1:253" ht="45" customHeight="1">
      <c r="A1" s="414"/>
      <c r="B1" s="414"/>
      <c r="C1" s="414"/>
      <c r="D1" s="414"/>
      <c r="E1" s="414"/>
      <c r="F1" s="414"/>
      <c r="G1" s="414"/>
      <c r="H1" s="414"/>
      <c r="K1" s="426" t="s">
        <v>76</v>
      </c>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row>
    <row r="2" spans="1:253" ht="45" customHeight="1">
      <c r="A2" s="415" t="s">
        <v>77</v>
      </c>
      <c r="B2" s="415"/>
      <c r="C2" s="415"/>
      <c r="D2" s="415"/>
      <c r="E2" s="415"/>
      <c r="F2" s="415"/>
      <c r="G2" s="415"/>
      <c r="H2" s="415"/>
      <c r="I2" s="415"/>
      <c r="J2" s="415"/>
      <c r="K2" s="415"/>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row>
    <row r="3" spans="1:253" ht="45" customHeight="1">
      <c r="A3" s="5" t="s">
        <v>2</v>
      </c>
      <c r="B3" s="5"/>
      <c r="C3" s="5"/>
      <c r="D3" s="416"/>
      <c r="E3" s="417"/>
      <c r="F3" s="417"/>
      <c r="G3" s="417"/>
      <c r="H3" s="417"/>
      <c r="J3" s="427" t="s">
        <v>78</v>
      </c>
      <c r="K3" s="427"/>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row>
    <row r="4" spans="1:253" ht="45" customHeight="1">
      <c r="A4" s="418" t="s">
        <v>79</v>
      </c>
      <c r="B4" s="419" t="s">
        <v>80</v>
      </c>
      <c r="C4" s="419"/>
      <c r="D4" s="419"/>
      <c r="E4" s="420" t="s">
        <v>81</v>
      </c>
      <c r="F4" s="420" t="s">
        <v>82</v>
      </c>
      <c r="G4" s="420" t="s">
        <v>83</v>
      </c>
      <c r="H4" s="420" t="s">
        <v>84</v>
      </c>
      <c r="I4" s="420" t="s">
        <v>85</v>
      </c>
      <c r="J4" s="428" t="s">
        <v>86</v>
      </c>
      <c r="K4" s="429" t="s">
        <v>87</v>
      </c>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row>
    <row r="5" spans="1:253" ht="45" customHeight="1">
      <c r="A5" s="420"/>
      <c r="B5" s="420" t="s">
        <v>88</v>
      </c>
      <c r="C5" s="420" t="s">
        <v>89</v>
      </c>
      <c r="D5" s="420" t="s">
        <v>90</v>
      </c>
      <c r="E5" s="420"/>
      <c r="F5" s="420"/>
      <c r="G5" s="420"/>
      <c r="H5" s="420"/>
      <c r="I5" s="420"/>
      <c r="J5" s="420"/>
      <c r="K5" s="430"/>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row>
    <row r="6" spans="1:253" ht="45" customHeight="1">
      <c r="A6" s="34">
        <v>1411.5902999999998</v>
      </c>
      <c r="B6" s="421">
        <v>1411.5903</v>
      </c>
      <c r="C6" s="422">
        <v>1411.5903</v>
      </c>
      <c r="D6" s="423"/>
      <c r="E6" s="424"/>
      <c r="F6" s="424"/>
      <c r="G6" s="424"/>
      <c r="H6" s="424"/>
      <c r="I6" s="424"/>
      <c r="J6" s="424"/>
      <c r="K6" s="431"/>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row>
    <row r="7" spans="12:253" ht="45" customHeight="1">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row>
    <row r="8" spans="12:253" ht="45" customHeight="1">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row>
    <row r="9" spans="1:253" ht="45" customHeight="1">
      <c r="A9" s="425"/>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row>
    <row r="10" spans="12:253" ht="45" customHeight="1">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row>
    <row r="11" spans="12:253" ht="45" customHeight="1">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row>
    <row r="12" spans="12:253" ht="45" customHeight="1">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row>
    <row r="13" spans="12:253" ht="45" customHeight="1">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row>
    <row r="14" spans="1:253" ht="45" customHeight="1">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row>
    <row r="15" spans="12:253" ht="45" customHeight="1">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row>
    <row r="16" spans="1:253" ht="45" customHeight="1">
      <c r="A16" s="16"/>
      <c r="B16" s="16"/>
      <c r="C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row>
  </sheetData>
  <sheetProtection formatCells="0" formatColumns="0" formatRows="0"/>
  <mergeCells count="12">
    <mergeCell ref="A2:K2"/>
    <mergeCell ref="A3:C3"/>
    <mergeCell ref="J3:K3"/>
    <mergeCell ref="B4:D4"/>
    <mergeCell ref="A4:A5"/>
    <mergeCell ref="E4:E5"/>
    <mergeCell ref="F4:F5"/>
    <mergeCell ref="G4:G5"/>
    <mergeCell ref="H4:H5"/>
    <mergeCell ref="I4:I5"/>
    <mergeCell ref="J4:J5"/>
    <mergeCell ref="K4:K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J10"/>
  <sheetViews>
    <sheetView showGridLines="0" showZeros="0" workbookViewId="0" topLeftCell="A7">
      <selection activeCell="A3" sqref="A3"/>
    </sheetView>
  </sheetViews>
  <sheetFormatPr defaultColWidth="8.625" defaultRowHeight="45" customHeight="1"/>
  <cols>
    <col min="1" max="3" width="5.375" style="198" customWidth="1"/>
    <col min="4" max="4" width="17.625" style="198" customWidth="1"/>
    <col min="5" max="10" width="11.75390625" style="198" customWidth="1"/>
    <col min="11" max="32" width="9.00390625" style="198" bestFit="1" customWidth="1"/>
    <col min="33" max="16384" width="8.625" style="198" customWidth="1"/>
  </cols>
  <sheetData>
    <row r="1" ht="45" customHeight="1">
      <c r="J1" s="200" t="s">
        <v>233</v>
      </c>
    </row>
    <row r="2" spans="1:10" ht="45" customHeight="1">
      <c r="A2" s="199" t="s">
        <v>234</v>
      </c>
      <c r="B2" s="199"/>
      <c r="C2" s="199"/>
      <c r="D2" s="199"/>
      <c r="E2" s="199"/>
      <c r="F2" s="199"/>
      <c r="G2" s="199"/>
      <c r="H2" s="199"/>
      <c r="I2" s="199"/>
      <c r="J2" s="199"/>
    </row>
    <row r="3" spans="1:10" ht="45" customHeight="1">
      <c r="A3" s="5" t="s">
        <v>2</v>
      </c>
      <c r="I3" s="201" t="s">
        <v>78</v>
      </c>
      <c r="J3" s="201"/>
    </row>
    <row r="4" spans="1:10" ht="45" customHeight="1">
      <c r="A4" s="68" t="s">
        <v>93</v>
      </c>
      <c r="B4" s="68"/>
      <c r="C4" s="68"/>
      <c r="D4" s="68" t="s">
        <v>94</v>
      </c>
      <c r="E4" s="68" t="s">
        <v>118</v>
      </c>
      <c r="F4" s="68"/>
      <c r="G4" s="68"/>
      <c r="H4" s="68"/>
      <c r="I4" s="68"/>
      <c r="J4" s="68"/>
    </row>
    <row r="5" spans="1:10" ht="45" customHeight="1">
      <c r="A5" s="68" t="s">
        <v>96</v>
      </c>
      <c r="B5" s="68" t="s">
        <v>97</v>
      </c>
      <c r="C5" s="68" t="s">
        <v>98</v>
      </c>
      <c r="D5" s="68"/>
      <c r="E5" s="68" t="s">
        <v>88</v>
      </c>
      <c r="F5" s="68" t="s">
        <v>208</v>
      </c>
      <c r="G5" s="68" t="s">
        <v>205</v>
      </c>
      <c r="H5" s="68" t="s">
        <v>209</v>
      </c>
      <c r="I5" s="68" t="s">
        <v>201</v>
      </c>
      <c r="J5" s="68" t="s">
        <v>210</v>
      </c>
    </row>
    <row r="6" spans="1:10" ht="45" customHeight="1">
      <c r="A6" s="68"/>
      <c r="B6" s="68"/>
      <c r="C6" s="68"/>
      <c r="D6" s="68"/>
      <c r="E6" s="68"/>
      <c r="F6" s="68"/>
      <c r="G6" s="68"/>
      <c r="H6" s="68"/>
      <c r="I6" s="68"/>
      <c r="J6" s="68"/>
    </row>
    <row r="7" spans="1:10" ht="45" customHeight="1">
      <c r="A7" s="68"/>
      <c r="B7" s="68"/>
      <c r="C7" s="68"/>
      <c r="D7" s="68" t="s">
        <v>79</v>
      </c>
      <c r="E7" s="68">
        <v>30</v>
      </c>
      <c r="F7" s="68"/>
      <c r="G7" s="68"/>
      <c r="H7" s="68"/>
      <c r="I7" s="68"/>
      <c r="J7" s="68">
        <v>30</v>
      </c>
    </row>
    <row r="8" spans="1:10" s="16" customFormat="1" ht="45" customHeight="1">
      <c r="A8" s="71">
        <v>201</v>
      </c>
      <c r="B8" s="71"/>
      <c r="C8" s="71"/>
      <c r="D8" s="68" t="s">
        <v>99</v>
      </c>
      <c r="E8" s="68">
        <v>30</v>
      </c>
      <c r="F8" s="68"/>
      <c r="G8" s="68"/>
      <c r="H8" s="68"/>
      <c r="I8" s="68"/>
      <c r="J8" s="68">
        <v>30</v>
      </c>
    </row>
    <row r="9" spans="1:10" s="16" customFormat="1" ht="45" customHeight="1">
      <c r="A9" s="72">
        <v>201</v>
      </c>
      <c r="B9" s="72" t="s">
        <v>100</v>
      </c>
      <c r="C9" s="72"/>
      <c r="D9" s="68" t="s">
        <v>101</v>
      </c>
      <c r="E9" s="68">
        <v>30</v>
      </c>
      <c r="F9" s="68"/>
      <c r="G9" s="68"/>
      <c r="H9" s="68"/>
      <c r="I9" s="68"/>
      <c r="J9" s="68">
        <v>30</v>
      </c>
    </row>
    <row r="10" spans="1:10" s="16" customFormat="1" ht="45" customHeight="1">
      <c r="A10" s="72" t="s">
        <v>102</v>
      </c>
      <c r="B10" s="72" t="s">
        <v>100</v>
      </c>
      <c r="C10" s="72" t="s">
        <v>103</v>
      </c>
      <c r="D10" s="68" t="s">
        <v>104</v>
      </c>
      <c r="E10" s="68">
        <v>30</v>
      </c>
      <c r="F10" s="68"/>
      <c r="G10" s="68"/>
      <c r="H10" s="68"/>
      <c r="I10" s="68"/>
      <c r="J10" s="68">
        <v>30</v>
      </c>
    </row>
  </sheetData>
  <sheetProtection formatCells="0" formatColumns="0" formatRows="0"/>
  <mergeCells count="14">
    <mergeCell ref="A2:J2"/>
    <mergeCell ref="I3:J3"/>
    <mergeCell ref="A4:C4"/>
    <mergeCell ref="E4:J4"/>
    <mergeCell ref="A5:A6"/>
    <mergeCell ref="B5:B6"/>
    <mergeCell ref="C5:C6"/>
    <mergeCell ref="D4:D6"/>
    <mergeCell ref="E5:E6"/>
    <mergeCell ref="F5:F6"/>
    <mergeCell ref="G5:G6"/>
    <mergeCell ref="H5:H6"/>
    <mergeCell ref="I5:I6"/>
    <mergeCell ref="J5:J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V18"/>
  <sheetViews>
    <sheetView showGridLines="0" showZeros="0" workbookViewId="0" topLeftCell="A5">
      <selection activeCell="A3" sqref="A3"/>
    </sheetView>
  </sheetViews>
  <sheetFormatPr defaultColWidth="6.75390625" defaultRowHeight="45" customHeight="1"/>
  <cols>
    <col min="1" max="3" width="7.50390625" style="171" customWidth="1"/>
    <col min="4" max="4" width="11.00390625" style="171" customWidth="1"/>
    <col min="5" max="5" width="12.625" style="171" customWidth="1"/>
    <col min="6" max="6" width="8.00390625" style="171" customWidth="1"/>
    <col min="7" max="16" width="8.625" style="171" customWidth="1"/>
    <col min="17" max="16384" width="6.75390625" style="171" customWidth="1"/>
  </cols>
  <sheetData>
    <row r="1" spans="1:256" ht="45" customHeight="1">
      <c r="A1" s="172"/>
      <c r="B1" s="172"/>
      <c r="C1" s="172"/>
      <c r="D1" s="172"/>
      <c r="E1" s="172"/>
      <c r="F1" s="172"/>
      <c r="G1" s="172"/>
      <c r="H1" s="172"/>
      <c r="I1" s="172"/>
      <c r="J1" s="172"/>
      <c r="K1" s="172"/>
      <c r="L1" s="172"/>
      <c r="M1" s="187"/>
      <c r="N1" s="188"/>
      <c r="P1" s="189" t="s">
        <v>235</v>
      </c>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row>
    <row r="2" spans="1:256" ht="45" customHeight="1">
      <c r="A2" s="173" t="s">
        <v>236</v>
      </c>
      <c r="B2" s="173"/>
      <c r="C2" s="173"/>
      <c r="D2" s="173"/>
      <c r="E2" s="173"/>
      <c r="F2" s="173"/>
      <c r="G2" s="173"/>
      <c r="H2" s="173"/>
      <c r="I2" s="173"/>
      <c r="J2" s="173"/>
      <c r="K2" s="173"/>
      <c r="L2" s="173"/>
      <c r="M2" s="173"/>
      <c r="N2" s="173"/>
      <c r="O2" s="173"/>
      <c r="P2" s="173"/>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row>
    <row r="3" spans="1:256" ht="45" customHeight="1">
      <c r="A3" s="5" t="s">
        <v>2</v>
      </c>
      <c r="B3" s="174"/>
      <c r="C3" s="174"/>
      <c r="D3" s="174"/>
      <c r="E3" s="174"/>
      <c r="F3" s="175"/>
      <c r="G3" s="174"/>
      <c r="H3" s="174"/>
      <c r="I3" s="174"/>
      <c r="J3" s="175"/>
      <c r="K3" s="175"/>
      <c r="L3" s="175"/>
      <c r="M3" s="187"/>
      <c r="N3" s="190"/>
      <c r="P3" s="191" t="s">
        <v>78</v>
      </c>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c r="IV3" s="16"/>
    </row>
    <row r="4" spans="1:256" ht="45" customHeight="1">
      <c r="A4" s="176" t="s">
        <v>93</v>
      </c>
      <c r="B4" s="177"/>
      <c r="C4" s="178"/>
      <c r="D4" s="179" t="s">
        <v>94</v>
      </c>
      <c r="E4" s="180" t="s">
        <v>237</v>
      </c>
      <c r="F4" s="176" t="s">
        <v>95</v>
      </c>
      <c r="G4" s="181" t="s">
        <v>80</v>
      </c>
      <c r="H4" s="181"/>
      <c r="I4" s="181"/>
      <c r="J4" s="178" t="s">
        <v>81</v>
      </c>
      <c r="K4" s="179" t="s">
        <v>82</v>
      </c>
      <c r="L4" s="179" t="s">
        <v>83</v>
      </c>
      <c r="M4" s="179" t="s">
        <v>84</v>
      </c>
      <c r="N4" s="192" t="s">
        <v>85</v>
      </c>
      <c r="O4" s="193" t="s">
        <v>86</v>
      </c>
      <c r="P4" s="194" t="s">
        <v>87</v>
      </c>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row>
    <row r="5" spans="1:256" ht="45" customHeight="1">
      <c r="A5" s="153" t="s">
        <v>96</v>
      </c>
      <c r="B5" s="148" t="s">
        <v>97</v>
      </c>
      <c r="C5" s="148" t="s">
        <v>98</v>
      </c>
      <c r="D5" s="179"/>
      <c r="E5" s="180"/>
      <c r="F5" s="179"/>
      <c r="G5" s="182" t="s">
        <v>88</v>
      </c>
      <c r="H5" s="182" t="s">
        <v>89</v>
      </c>
      <c r="I5" s="182" t="s">
        <v>90</v>
      </c>
      <c r="J5" s="179"/>
      <c r="K5" s="179"/>
      <c r="L5" s="179"/>
      <c r="M5" s="179"/>
      <c r="N5" s="176"/>
      <c r="O5" s="193"/>
      <c r="P5" s="194"/>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pans="1:256" ht="45" customHeight="1">
      <c r="A6" s="153"/>
      <c r="B6" s="148"/>
      <c r="C6" s="148"/>
      <c r="D6" s="183"/>
      <c r="E6" s="184"/>
      <c r="F6" s="185"/>
      <c r="G6" s="186"/>
      <c r="H6" s="185"/>
      <c r="I6" s="195"/>
      <c r="J6" s="195"/>
      <c r="K6" s="195"/>
      <c r="L6" s="195"/>
      <c r="M6" s="195"/>
      <c r="N6" s="186"/>
      <c r="O6" s="196"/>
      <c r="P6" s="18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pans="1:256" ht="45" customHeight="1">
      <c r="A7" s="15" t="s">
        <v>238</v>
      </c>
      <c r="B7" s="187"/>
      <c r="C7" s="187"/>
      <c r="D7" s="187"/>
      <c r="E7" s="187"/>
      <c r="F7" s="187"/>
      <c r="G7" s="187"/>
      <c r="H7" s="187"/>
      <c r="I7" s="197"/>
      <c r="J7" s="187"/>
      <c r="K7" s="187"/>
      <c r="L7" s="187"/>
      <c r="M7" s="187"/>
      <c r="N7" s="187"/>
      <c r="O7" s="187"/>
      <c r="P7" s="187"/>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pans="1:256" ht="45" customHeight="1">
      <c r="A8" s="187"/>
      <c r="B8" s="187"/>
      <c r="C8" s="187"/>
      <c r="D8" s="187"/>
      <c r="E8" s="187"/>
      <c r="F8" s="187"/>
      <c r="G8" s="187"/>
      <c r="H8" s="187"/>
      <c r="I8" s="187"/>
      <c r="J8" s="187"/>
      <c r="K8" s="187"/>
      <c r="L8" s="187"/>
      <c r="M8" s="187"/>
      <c r="N8" s="187"/>
      <c r="O8" s="187"/>
      <c r="P8" s="187"/>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pans="1:256" ht="45" customHeight="1">
      <c r="A9" s="187"/>
      <c r="B9" s="187"/>
      <c r="C9" s="187"/>
      <c r="D9" s="187"/>
      <c r="E9" s="187"/>
      <c r="F9" s="187"/>
      <c r="G9" s="187"/>
      <c r="H9" s="187"/>
      <c r="I9" s="187"/>
      <c r="J9" s="187"/>
      <c r="K9" s="187"/>
      <c r="L9" s="187"/>
      <c r="M9" s="187"/>
      <c r="N9" s="187"/>
      <c r="O9" s="187"/>
      <c r="P9" s="187"/>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pans="1:256" ht="45" customHeight="1">
      <c r="A10" s="187"/>
      <c r="B10" s="187"/>
      <c r="C10" s="187"/>
      <c r="D10" s="187"/>
      <c r="E10" s="187"/>
      <c r="F10" s="187"/>
      <c r="G10" s="187"/>
      <c r="H10" s="187"/>
      <c r="I10" s="187"/>
      <c r="J10" s="187"/>
      <c r="K10" s="187"/>
      <c r="L10" s="187"/>
      <c r="M10" s="187"/>
      <c r="N10" s="187"/>
      <c r="O10" s="187"/>
      <c r="P10" s="187"/>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pans="1:256" ht="45" customHeight="1">
      <c r="A11" s="187"/>
      <c r="B11" s="187"/>
      <c r="C11" s="187"/>
      <c r="D11" s="187"/>
      <c r="E11" s="187"/>
      <c r="F11" s="187"/>
      <c r="G11" s="187"/>
      <c r="H11" s="187"/>
      <c r="I11" s="187"/>
      <c r="J11" s="187"/>
      <c r="K11" s="187"/>
      <c r="L11" s="187"/>
      <c r="M11" s="187"/>
      <c r="N11" s="187"/>
      <c r="O11" s="187"/>
      <c r="P11" s="187"/>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row>
    <row r="12" spans="1:256" ht="45" customHeight="1">
      <c r="A12" s="187"/>
      <c r="B12" s="187"/>
      <c r="C12" s="187"/>
      <c r="D12" s="187"/>
      <c r="E12" s="187"/>
      <c r="F12" s="187"/>
      <c r="G12" s="187"/>
      <c r="H12" s="187"/>
      <c r="I12" s="187"/>
      <c r="J12" s="187"/>
      <c r="K12" s="187"/>
      <c r="L12" s="187"/>
      <c r="M12" s="187"/>
      <c r="N12" s="187"/>
      <c r="O12" s="187"/>
      <c r="P12" s="187"/>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row>
    <row r="13" spans="1:256" ht="45" customHeight="1">
      <c r="A13" s="187"/>
      <c r="B13" s="187"/>
      <c r="C13" s="187"/>
      <c r="D13" s="187"/>
      <c r="E13" s="187"/>
      <c r="F13" s="187"/>
      <c r="G13" s="187"/>
      <c r="H13" s="187"/>
      <c r="I13" s="187"/>
      <c r="J13" s="187"/>
      <c r="K13" s="187"/>
      <c r="L13" s="187"/>
      <c r="M13" s="187"/>
      <c r="N13" s="187"/>
      <c r="O13" s="187"/>
      <c r="P13" s="187"/>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row>
    <row r="14" spans="1:256" ht="45" customHeight="1">
      <c r="A14" s="187"/>
      <c r="B14" s="187"/>
      <c r="C14" s="187"/>
      <c r="D14" s="187"/>
      <c r="E14" s="187"/>
      <c r="F14" s="187"/>
      <c r="G14" s="187"/>
      <c r="H14" s="187"/>
      <c r="I14" s="187"/>
      <c r="J14" s="187"/>
      <c r="K14" s="187"/>
      <c r="L14" s="187"/>
      <c r="M14" s="187"/>
      <c r="N14" s="187"/>
      <c r="O14" s="187"/>
      <c r="P14" s="187"/>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row>
    <row r="15" spans="1:256" ht="45" customHeight="1">
      <c r="A15" s="187"/>
      <c r="B15" s="187"/>
      <c r="C15" s="187"/>
      <c r="D15" s="187"/>
      <c r="E15" s="187"/>
      <c r="F15" s="187"/>
      <c r="G15" s="187"/>
      <c r="H15" s="187"/>
      <c r="I15" s="187"/>
      <c r="J15" s="187"/>
      <c r="K15" s="187"/>
      <c r="L15" s="187"/>
      <c r="M15" s="187"/>
      <c r="N15" s="187"/>
      <c r="O15" s="187"/>
      <c r="P15" s="187"/>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pans="17:256" ht="45" customHeight="1">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pans="17:256" ht="45" customHeight="1">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row>
    <row r="18" spans="1:256" ht="45" customHeight="1">
      <c r="A18" s="187"/>
      <c r="B18" s="187"/>
      <c r="C18" s="187"/>
      <c r="D18" s="187"/>
      <c r="E18" s="187"/>
      <c r="F18" s="187"/>
      <c r="G18" s="187"/>
      <c r="H18" s="187"/>
      <c r="I18" s="187"/>
      <c r="J18" s="187"/>
      <c r="K18" s="187"/>
      <c r="L18" s="187"/>
      <c r="M18" s="187"/>
      <c r="N18" s="187"/>
      <c r="O18" s="187"/>
      <c r="P18" s="187"/>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row>
  </sheetData>
  <sheetProtection formatCells="0" formatColumns="0" formatRows="0"/>
  <mergeCells count="13">
    <mergeCell ref="A2:P2"/>
    <mergeCell ref="A4:C4"/>
    <mergeCell ref="G4:I4"/>
    <mergeCell ref="D4:D5"/>
    <mergeCell ref="E4:E5"/>
    <mergeCell ref="F4:F5"/>
    <mergeCell ref="J4:J5"/>
    <mergeCell ref="K4:K5"/>
    <mergeCell ref="L4:L5"/>
    <mergeCell ref="M4:M5"/>
    <mergeCell ref="N4:N5"/>
    <mergeCell ref="O4:O5"/>
    <mergeCell ref="P4:P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U15"/>
  <sheetViews>
    <sheetView showGridLines="0" showZeros="0" workbookViewId="0" topLeftCell="A4">
      <selection activeCell="A3" sqref="A3"/>
    </sheetView>
  </sheetViews>
  <sheetFormatPr defaultColWidth="6.75390625" defaultRowHeight="45" customHeight="1"/>
  <cols>
    <col min="1" max="3" width="4.00390625" style="141" customWidth="1"/>
    <col min="4" max="4" width="10.125" style="141" customWidth="1"/>
    <col min="5" max="5" width="8.75390625" style="141" customWidth="1"/>
    <col min="6" max="6" width="8.125" style="141" customWidth="1"/>
    <col min="7" max="9" width="7.125" style="141" customWidth="1"/>
    <col min="10" max="10" width="7.75390625" style="141" customWidth="1"/>
    <col min="11" max="18" width="7.125" style="141" customWidth="1"/>
    <col min="19" max="20" width="7.25390625" style="141" customWidth="1"/>
    <col min="21" max="16384" width="6.75390625" style="141" customWidth="1"/>
  </cols>
  <sheetData>
    <row r="1" spans="1:20" ht="45" customHeight="1">
      <c r="A1" s="142"/>
      <c r="B1" s="142"/>
      <c r="C1" s="142"/>
      <c r="D1" s="142"/>
      <c r="E1" s="142"/>
      <c r="F1" s="142"/>
      <c r="G1" s="142"/>
      <c r="H1" s="142"/>
      <c r="I1" s="142"/>
      <c r="J1" s="142"/>
      <c r="K1" s="142"/>
      <c r="L1" s="142"/>
      <c r="M1" s="142"/>
      <c r="N1" s="142"/>
      <c r="O1" s="142"/>
      <c r="P1" s="160"/>
      <c r="Q1" s="160"/>
      <c r="R1" s="163"/>
      <c r="S1" s="163"/>
      <c r="T1" s="142" t="s">
        <v>239</v>
      </c>
    </row>
    <row r="2" spans="1:20" ht="45" customHeight="1">
      <c r="A2" s="143" t="s">
        <v>240</v>
      </c>
      <c r="B2" s="143"/>
      <c r="C2" s="143"/>
      <c r="D2" s="143"/>
      <c r="E2" s="143"/>
      <c r="F2" s="143"/>
      <c r="G2" s="143"/>
      <c r="H2" s="143"/>
      <c r="I2" s="143"/>
      <c r="J2" s="143"/>
      <c r="K2" s="143"/>
      <c r="L2" s="143"/>
      <c r="M2" s="143"/>
      <c r="N2" s="143"/>
      <c r="O2" s="143"/>
      <c r="P2" s="143"/>
      <c r="Q2" s="143"/>
      <c r="R2" s="143"/>
      <c r="S2" s="143"/>
      <c r="T2" s="143"/>
    </row>
    <row r="3" spans="1:21" ht="45" customHeight="1">
      <c r="A3" s="5" t="s">
        <v>2</v>
      </c>
      <c r="B3" s="144"/>
      <c r="C3" s="144"/>
      <c r="D3" s="142"/>
      <c r="E3" s="142"/>
      <c r="F3" s="142"/>
      <c r="G3" s="142"/>
      <c r="H3" s="142"/>
      <c r="I3" s="142"/>
      <c r="J3" s="142"/>
      <c r="K3" s="142"/>
      <c r="L3" s="142"/>
      <c r="M3" s="142"/>
      <c r="N3" s="142"/>
      <c r="O3" s="142"/>
      <c r="P3" s="161"/>
      <c r="Q3" s="161"/>
      <c r="R3" s="164"/>
      <c r="S3" s="165" t="s">
        <v>78</v>
      </c>
      <c r="T3" s="165"/>
      <c r="U3" s="166"/>
    </row>
    <row r="4" spans="1:21" ht="45" customHeight="1">
      <c r="A4" s="145" t="s">
        <v>93</v>
      </c>
      <c r="B4" s="146"/>
      <c r="C4" s="147"/>
      <c r="D4" s="148" t="s">
        <v>94</v>
      </c>
      <c r="E4" s="149" t="s">
        <v>95</v>
      </c>
      <c r="F4" s="150" t="s">
        <v>111</v>
      </c>
      <c r="G4" s="150"/>
      <c r="H4" s="150"/>
      <c r="I4" s="150"/>
      <c r="J4" s="162" t="s">
        <v>112</v>
      </c>
      <c r="K4" s="162"/>
      <c r="L4" s="162"/>
      <c r="M4" s="162"/>
      <c r="N4" s="162"/>
      <c r="O4" s="162"/>
      <c r="P4" s="162"/>
      <c r="Q4" s="162"/>
      <c r="R4" s="167" t="s">
        <v>113</v>
      </c>
      <c r="S4" s="167" t="s">
        <v>114</v>
      </c>
      <c r="T4" s="167" t="s">
        <v>115</v>
      </c>
      <c r="U4" s="166"/>
    </row>
    <row r="5" spans="1:21" ht="45" customHeight="1">
      <c r="A5" s="151" t="s">
        <v>96</v>
      </c>
      <c r="B5" s="152" t="s">
        <v>97</v>
      </c>
      <c r="C5" s="152" t="s">
        <v>98</v>
      </c>
      <c r="D5" s="148"/>
      <c r="E5" s="149"/>
      <c r="F5" s="148" t="s">
        <v>79</v>
      </c>
      <c r="G5" s="148" t="s">
        <v>116</v>
      </c>
      <c r="H5" s="148" t="s">
        <v>117</v>
      </c>
      <c r="I5" s="148" t="s">
        <v>118</v>
      </c>
      <c r="J5" s="148" t="s">
        <v>79</v>
      </c>
      <c r="K5" s="130" t="s">
        <v>119</v>
      </c>
      <c r="L5" s="130" t="s">
        <v>120</v>
      </c>
      <c r="M5" s="130" t="s">
        <v>121</v>
      </c>
      <c r="N5" s="130" t="s">
        <v>122</v>
      </c>
      <c r="O5" s="130" t="s">
        <v>123</v>
      </c>
      <c r="P5" s="130" t="s">
        <v>124</v>
      </c>
      <c r="Q5" s="130" t="s">
        <v>125</v>
      </c>
      <c r="R5" s="168"/>
      <c r="S5" s="167"/>
      <c r="T5" s="167"/>
      <c r="U5" s="166"/>
    </row>
    <row r="6" spans="1:20" ht="45" customHeight="1">
      <c r="A6" s="153"/>
      <c r="B6" s="148"/>
      <c r="C6" s="148"/>
      <c r="D6" s="148"/>
      <c r="E6" s="149"/>
      <c r="F6" s="148"/>
      <c r="G6" s="148"/>
      <c r="H6" s="148"/>
      <c r="I6" s="148"/>
      <c r="J6" s="148"/>
      <c r="K6" s="130"/>
      <c r="L6" s="130"/>
      <c r="M6" s="130"/>
      <c r="N6" s="130"/>
      <c r="O6" s="130"/>
      <c r="P6" s="130"/>
      <c r="Q6" s="130"/>
      <c r="R6" s="167"/>
      <c r="S6" s="167"/>
      <c r="T6" s="167"/>
    </row>
    <row r="7" spans="1:20" ht="45" customHeight="1">
      <c r="A7" s="154"/>
      <c r="B7" s="155"/>
      <c r="C7" s="155"/>
      <c r="D7" s="156"/>
      <c r="E7" s="157"/>
      <c r="F7" s="157"/>
      <c r="G7" s="157"/>
      <c r="H7" s="157"/>
      <c r="I7" s="157"/>
      <c r="J7" s="157"/>
      <c r="K7" s="157"/>
      <c r="L7" s="157"/>
      <c r="M7" s="157"/>
      <c r="N7" s="157"/>
      <c r="O7" s="157"/>
      <c r="P7" s="157"/>
      <c r="Q7" s="157"/>
      <c r="R7" s="169"/>
      <c r="S7" s="169"/>
      <c r="T7" s="169"/>
    </row>
    <row r="8" spans="1:20" ht="45" customHeight="1">
      <c r="A8" s="158"/>
      <c r="B8" s="15" t="s">
        <v>238</v>
      </c>
      <c r="C8" s="158"/>
      <c r="D8" s="159"/>
      <c r="E8" s="160"/>
      <c r="F8" s="160"/>
      <c r="G8" s="160"/>
      <c r="H8" s="160"/>
      <c r="I8" s="160"/>
      <c r="J8" s="160"/>
      <c r="K8" s="160"/>
      <c r="L8" s="160"/>
      <c r="M8" s="160"/>
      <c r="N8" s="160"/>
      <c r="O8" s="160"/>
      <c r="P8" s="160"/>
      <c r="Q8" s="160"/>
      <c r="R8" s="170"/>
      <c r="S8" s="170"/>
      <c r="T8" s="170"/>
    </row>
    <row r="9" spans="1:20" ht="45" customHeight="1">
      <c r="A9" s="158"/>
      <c r="B9" s="158"/>
      <c r="C9" s="158"/>
      <c r="D9" s="159"/>
      <c r="E9" s="160"/>
      <c r="F9" s="160"/>
      <c r="G9" s="160"/>
      <c r="H9" s="160"/>
      <c r="I9" s="160"/>
      <c r="J9" s="160"/>
      <c r="K9" s="160"/>
      <c r="L9" s="160"/>
      <c r="M9" s="160"/>
      <c r="N9" s="160"/>
      <c r="O9" s="160"/>
      <c r="P9" s="160"/>
      <c r="Q9" s="160"/>
      <c r="R9" s="170"/>
      <c r="S9" s="170"/>
      <c r="T9" s="170"/>
    </row>
    <row r="10" spans="1:20" ht="45" customHeight="1">
      <c r="A10" s="158"/>
      <c r="B10" s="158"/>
      <c r="C10" s="158"/>
      <c r="D10" s="159"/>
      <c r="E10" s="160"/>
      <c r="F10" s="160"/>
      <c r="G10" s="160"/>
      <c r="H10" s="160"/>
      <c r="I10" s="160"/>
      <c r="J10" s="160"/>
      <c r="K10" s="160"/>
      <c r="L10" s="160"/>
      <c r="M10" s="160"/>
      <c r="N10" s="160"/>
      <c r="O10" s="160"/>
      <c r="P10" s="160"/>
      <c r="Q10" s="160"/>
      <c r="R10" s="170"/>
      <c r="S10" s="170"/>
      <c r="T10" s="170"/>
    </row>
    <row r="11" spans="1:20" ht="45" customHeight="1">
      <c r="A11" s="158"/>
      <c r="B11" s="158"/>
      <c r="C11" s="158"/>
      <c r="D11" s="159"/>
      <c r="E11" s="160"/>
      <c r="F11" s="160"/>
      <c r="G11" s="160"/>
      <c r="H11" s="160"/>
      <c r="I11" s="160"/>
      <c r="J11" s="160"/>
      <c r="K11" s="160"/>
      <c r="L11" s="160"/>
      <c r="M11" s="160"/>
      <c r="N11" s="160"/>
      <c r="O11" s="160"/>
      <c r="P11" s="160"/>
      <c r="Q11" s="160"/>
      <c r="R11" s="170"/>
      <c r="S11" s="170"/>
      <c r="T11" s="170"/>
    </row>
    <row r="12" spans="1:20" ht="45" customHeight="1">
      <c r="A12" s="158"/>
      <c r="B12" s="158"/>
      <c r="C12" s="158"/>
      <c r="D12" s="159"/>
      <c r="E12" s="160"/>
      <c r="F12" s="160"/>
      <c r="G12" s="160"/>
      <c r="H12" s="160"/>
      <c r="I12" s="160"/>
      <c r="J12" s="160"/>
      <c r="K12" s="160"/>
      <c r="L12" s="160"/>
      <c r="M12" s="160"/>
      <c r="N12" s="160"/>
      <c r="O12" s="160"/>
      <c r="P12" s="160"/>
      <c r="Q12" s="160"/>
      <c r="R12" s="170"/>
      <c r="S12" s="170"/>
      <c r="T12" s="170"/>
    </row>
    <row r="13" spans="1:20" ht="45" customHeight="1">
      <c r="A13" s="158"/>
      <c r="B13" s="158"/>
      <c r="C13" s="158"/>
      <c r="D13" s="159"/>
      <c r="E13" s="160"/>
      <c r="F13" s="160"/>
      <c r="G13" s="160"/>
      <c r="H13" s="160"/>
      <c r="I13" s="160"/>
      <c r="J13" s="160"/>
      <c r="K13" s="160"/>
      <c r="L13" s="160"/>
      <c r="M13" s="160"/>
      <c r="N13" s="160"/>
      <c r="O13" s="160"/>
      <c r="P13" s="160"/>
      <c r="Q13" s="160"/>
      <c r="R13" s="170"/>
      <c r="S13" s="170"/>
      <c r="T13" s="170"/>
    </row>
    <row r="14" spans="1:20" ht="45" customHeight="1">
      <c r="A14" s="158"/>
      <c r="B14" s="158"/>
      <c r="C14" s="158"/>
      <c r="D14" s="159"/>
      <c r="E14" s="160"/>
      <c r="F14" s="160"/>
      <c r="G14" s="160"/>
      <c r="H14" s="160"/>
      <c r="I14" s="160"/>
      <c r="J14" s="160"/>
      <c r="K14" s="160"/>
      <c r="L14" s="160"/>
      <c r="M14" s="160"/>
      <c r="N14" s="160"/>
      <c r="O14" s="160"/>
      <c r="P14" s="160"/>
      <c r="Q14" s="160"/>
      <c r="R14" s="170"/>
      <c r="S14" s="170"/>
      <c r="T14" s="170"/>
    </row>
    <row r="15" spans="1:20" ht="45" customHeight="1">
      <c r="A15" s="158"/>
      <c r="B15" s="158"/>
      <c r="C15" s="158"/>
      <c r="D15" s="159"/>
      <c r="E15" s="160"/>
      <c r="F15" s="160"/>
      <c r="G15" s="160"/>
      <c r="H15" s="160"/>
      <c r="I15" s="160"/>
      <c r="J15" s="160"/>
      <c r="K15" s="160"/>
      <c r="L15" s="160"/>
      <c r="M15" s="160"/>
      <c r="N15" s="160"/>
      <c r="O15" s="160"/>
      <c r="P15" s="160"/>
      <c r="Q15" s="160"/>
      <c r="R15" s="170"/>
      <c r="S15" s="170"/>
      <c r="T15" s="170"/>
    </row>
  </sheetData>
  <sheetProtection formatCells="0" formatColumns="0" formatRows="0"/>
  <mergeCells count="24">
    <mergeCell ref="A2:T2"/>
    <mergeCell ref="S3:T3"/>
    <mergeCell ref="A4:C4"/>
    <mergeCell ref="J4:Q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4:R6"/>
    <mergeCell ref="S4:S6"/>
    <mergeCell ref="T4:T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T8"/>
  <sheetViews>
    <sheetView showGridLines="0" showZeros="0" workbookViewId="0" topLeftCell="A6">
      <selection activeCell="A3" sqref="A3"/>
    </sheetView>
  </sheetViews>
  <sheetFormatPr defaultColWidth="8.625" defaultRowHeight="45" customHeight="1"/>
  <cols>
    <col min="1" max="1" width="3.75390625" style="16" customWidth="1"/>
    <col min="2" max="3" width="4.25390625" style="16" customWidth="1"/>
    <col min="4" max="4" width="11.50390625" style="16" customWidth="1"/>
    <col min="5" max="5" width="6.625" style="16" customWidth="1"/>
    <col min="6" max="20" width="7.25390625" style="16" customWidth="1"/>
    <col min="21" max="32" width="9.00390625" style="16" bestFit="1" customWidth="1"/>
    <col min="33" max="16384" width="8.625" style="16" customWidth="1"/>
  </cols>
  <sheetData>
    <row r="1" spans="1:20" ht="45" customHeight="1">
      <c r="A1" s="62"/>
      <c r="B1" s="62"/>
      <c r="C1" s="62"/>
      <c r="D1" s="62"/>
      <c r="E1" s="62"/>
      <c r="F1" s="62"/>
      <c r="G1" s="62"/>
      <c r="H1" s="62"/>
      <c r="I1" s="62"/>
      <c r="J1" s="62"/>
      <c r="K1" s="62"/>
      <c r="L1" s="62"/>
      <c r="M1" s="62"/>
      <c r="N1" s="62"/>
      <c r="O1" s="62"/>
      <c r="P1" s="62"/>
      <c r="Q1" s="62"/>
      <c r="R1" s="62"/>
      <c r="S1" s="62"/>
      <c r="T1" s="105" t="s">
        <v>241</v>
      </c>
    </row>
    <row r="2" spans="1:20" ht="45" customHeight="1">
      <c r="A2" s="63" t="s">
        <v>242</v>
      </c>
      <c r="B2" s="63"/>
      <c r="C2" s="63"/>
      <c r="D2" s="63"/>
      <c r="E2" s="63"/>
      <c r="F2" s="63"/>
      <c r="G2" s="63"/>
      <c r="H2" s="63"/>
      <c r="I2" s="63"/>
      <c r="J2" s="63"/>
      <c r="K2" s="63"/>
      <c r="L2" s="63"/>
      <c r="M2" s="63"/>
      <c r="N2" s="63"/>
      <c r="O2" s="63"/>
      <c r="P2" s="63"/>
      <c r="Q2" s="63"/>
      <c r="R2" s="63"/>
      <c r="S2" s="63"/>
      <c r="T2" s="63"/>
    </row>
    <row r="3" spans="1:20" ht="45" customHeight="1">
      <c r="A3" s="5" t="s">
        <v>2</v>
      </c>
      <c r="B3" s="62"/>
      <c r="C3" s="62"/>
      <c r="D3" s="62"/>
      <c r="E3" s="62"/>
      <c r="F3" s="62"/>
      <c r="G3" s="62"/>
      <c r="H3" s="62"/>
      <c r="I3" s="62"/>
      <c r="J3" s="62"/>
      <c r="K3" s="62"/>
      <c r="L3" s="62"/>
      <c r="M3" s="62"/>
      <c r="N3" s="62"/>
      <c r="O3" s="62"/>
      <c r="P3" s="62"/>
      <c r="Q3" s="62"/>
      <c r="R3" s="62"/>
      <c r="S3" s="106" t="s">
        <v>78</v>
      </c>
      <c r="T3" s="106"/>
    </row>
    <row r="4" spans="1:20" ht="45" customHeight="1">
      <c r="A4" s="64" t="s">
        <v>93</v>
      </c>
      <c r="B4" s="65"/>
      <c r="C4" s="66"/>
      <c r="D4" s="67" t="s">
        <v>94</v>
      </c>
      <c r="E4" s="67" t="s">
        <v>95</v>
      </c>
      <c r="F4" s="68" t="s">
        <v>129</v>
      </c>
      <c r="G4" s="68" t="s">
        <v>130</v>
      </c>
      <c r="H4" s="68" t="s">
        <v>131</v>
      </c>
      <c r="I4" s="68" t="s">
        <v>132</v>
      </c>
      <c r="J4" s="68" t="s">
        <v>133</v>
      </c>
      <c r="K4" s="68" t="s">
        <v>134</v>
      </c>
      <c r="L4" s="68" t="s">
        <v>120</v>
      </c>
      <c r="M4" s="68" t="s">
        <v>135</v>
      </c>
      <c r="N4" s="68" t="s">
        <v>118</v>
      </c>
      <c r="O4" s="68" t="s">
        <v>122</v>
      </c>
      <c r="P4" s="68" t="s">
        <v>121</v>
      </c>
      <c r="Q4" s="68" t="s">
        <v>136</v>
      </c>
      <c r="R4" s="68" t="s">
        <v>137</v>
      </c>
      <c r="S4" s="68" t="s">
        <v>138</v>
      </c>
      <c r="T4" s="68" t="s">
        <v>125</v>
      </c>
    </row>
    <row r="5" spans="1:20" ht="45" customHeight="1">
      <c r="A5" s="67" t="s">
        <v>96</v>
      </c>
      <c r="B5" s="67" t="s">
        <v>97</v>
      </c>
      <c r="C5" s="67" t="s">
        <v>98</v>
      </c>
      <c r="D5" s="69"/>
      <c r="E5" s="69"/>
      <c r="F5" s="68"/>
      <c r="G5" s="68"/>
      <c r="H5" s="68"/>
      <c r="I5" s="68"/>
      <c r="J5" s="68"/>
      <c r="K5" s="68"/>
      <c r="L5" s="68"/>
      <c r="M5" s="68"/>
      <c r="N5" s="68"/>
      <c r="O5" s="68"/>
      <c r="P5" s="68"/>
      <c r="Q5" s="68"/>
      <c r="R5" s="68"/>
      <c r="S5" s="68"/>
      <c r="T5" s="68"/>
    </row>
    <row r="6" spans="1:20" ht="45" customHeight="1">
      <c r="A6" s="70"/>
      <c r="B6" s="70"/>
      <c r="C6" s="70"/>
      <c r="D6" s="70"/>
      <c r="E6" s="70"/>
      <c r="F6" s="68"/>
      <c r="G6" s="68"/>
      <c r="H6" s="68"/>
      <c r="I6" s="68"/>
      <c r="J6" s="68"/>
      <c r="K6" s="68"/>
      <c r="L6" s="68"/>
      <c r="M6" s="68"/>
      <c r="N6" s="68"/>
      <c r="O6" s="68"/>
      <c r="P6" s="68"/>
      <c r="Q6" s="68"/>
      <c r="R6" s="68"/>
      <c r="S6" s="68"/>
      <c r="T6" s="68"/>
    </row>
    <row r="7" spans="1:20" ht="45" customHeight="1">
      <c r="A7" s="102"/>
      <c r="B7" s="102"/>
      <c r="C7" s="102"/>
      <c r="D7" s="103"/>
      <c r="E7" s="140"/>
      <c r="F7" s="104"/>
      <c r="G7" s="104"/>
      <c r="H7" s="104"/>
      <c r="I7" s="104"/>
      <c r="J7" s="104"/>
      <c r="K7" s="104"/>
      <c r="L7" s="104"/>
      <c r="M7" s="104"/>
      <c r="N7" s="104"/>
      <c r="O7" s="104"/>
      <c r="P7" s="104"/>
      <c r="Q7" s="104"/>
      <c r="R7" s="104"/>
      <c r="S7" s="104"/>
      <c r="T7" s="104"/>
    </row>
    <row r="8" ht="45" customHeight="1">
      <c r="B8" s="15" t="s">
        <v>238</v>
      </c>
    </row>
  </sheetData>
  <sheetProtection formatCells="0" formatColumns="0" formatRows="0"/>
  <mergeCells count="23">
    <mergeCell ref="A2:T2"/>
    <mergeCell ref="S3:T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U16"/>
  <sheetViews>
    <sheetView showGridLines="0" showZeros="0" workbookViewId="0" topLeftCell="A4">
      <selection activeCell="A3" sqref="A3"/>
    </sheetView>
  </sheetViews>
  <sheetFormatPr defaultColWidth="6.75390625" defaultRowHeight="45" customHeight="1"/>
  <cols>
    <col min="1" max="3" width="4.00390625" style="107" customWidth="1"/>
    <col min="4" max="4" width="8.375" style="107" customWidth="1"/>
    <col min="5" max="5" width="8.50390625" style="107" customWidth="1"/>
    <col min="6" max="20" width="6.625" style="107" customWidth="1"/>
    <col min="21" max="16384" width="6.75390625" style="107" customWidth="1"/>
  </cols>
  <sheetData>
    <row r="1" spans="1:20" ht="45" customHeight="1">
      <c r="A1" s="108"/>
      <c r="B1" s="108"/>
      <c r="C1" s="108"/>
      <c r="D1" s="108"/>
      <c r="E1" s="108"/>
      <c r="F1" s="108"/>
      <c r="G1" s="108"/>
      <c r="H1" s="108"/>
      <c r="I1" s="108"/>
      <c r="J1" s="108"/>
      <c r="K1" s="108"/>
      <c r="L1" s="108"/>
      <c r="M1" s="108"/>
      <c r="N1" s="108"/>
      <c r="O1" s="108"/>
      <c r="P1" s="127"/>
      <c r="Q1" s="127"/>
      <c r="R1" s="131"/>
      <c r="S1" s="131"/>
      <c r="T1" s="108" t="s">
        <v>243</v>
      </c>
    </row>
    <row r="2" spans="1:20" ht="45" customHeight="1">
      <c r="A2" s="109" t="s">
        <v>244</v>
      </c>
      <c r="B2" s="109"/>
      <c r="C2" s="109"/>
      <c r="D2" s="109"/>
      <c r="E2" s="109"/>
      <c r="F2" s="109"/>
      <c r="G2" s="109"/>
      <c r="H2" s="109"/>
      <c r="I2" s="109"/>
      <c r="J2" s="109"/>
      <c r="K2" s="109"/>
      <c r="L2" s="109"/>
      <c r="M2" s="109"/>
      <c r="N2" s="109"/>
      <c r="O2" s="109"/>
      <c r="P2" s="109"/>
      <c r="Q2" s="109"/>
      <c r="R2" s="109"/>
      <c r="S2" s="109"/>
      <c r="T2" s="109"/>
    </row>
    <row r="3" spans="1:21" ht="45" customHeight="1">
      <c r="A3" s="5" t="s">
        <v>2</v>
      </c>
      <c r="B3" s="110"/>
      <c r="C3" s="110"/>
      <c r="D3" s="108"/>
      <c r="E3" s="108"/>
      <c r="F3" s="108"/>
      <c r="G3" s="108"/>
      <c r="H3" s="108"/>
      <c r="I3" s="108"/>
      <c r="J3" s="108"/>
      <c r="K3" s="108"/>
      <c r="L3" s="108"/>
      <c r="M3" s="108"/>
      <c r="N3" s="108"/>
      <c r="O3" s="108"/>
      <c r="P3" s="128"/>
      <c r="Q3" s="128"/>
      <c r="R3" s="132"/>
      <c r="S3" s="133" t="s">
        <v>78</v>
      </c>
      <c r="T3" s="133"/>
      <c r="U3" s="134"/>
    </row>
    <row r="4" spans="1:21" ht="45" customHeight="1">
      <c r="A4" s="111" t="s">
        <v>93</v>
      </c>
      <c r="B4" s="111"/>
      <c r="C4" s="111"/>
      <c r="D4" s="112" t="s">
        <v>94</v>
      </c>
      <c r="E4" s="113" t="s">
        <v>95</v>
      </c>
      <c r="F4" s="114" t="s">
        <v>111</v>
      </c>
      <c r="G4" s="111"/>
      <c r="H4" s="111"/>
      <c r="I4" s="112"/>
      <c r="J4" s="112" t="s">
        <v>112</v>
      </c>
      <c r="K4" s="118"/>
      <c r="L4" s="118"/>
      <c r="M4" s="118"/>
      <c r="N4" s="118"/>
      <c r="O4" s="118"/>
      <c r="P4" s="118"/>
      <c r="Q4" s="114"/>
      <c r="R4" s="135" t="s">
        <v>113</v>
      </c>
      <c r="S4" s="136" t="s">
        <v>114</v>
      </c>
      <c r="T4" s="136" t="s">
        <v>115</v>
      </c>
      <c r="U4" s="134"/>
    </row>
    <row r="5" spans="1:21" ht="45" customHeight="1">
      <c r="A5" s="115" t="s">
        <v>96</v>
      </c>
      <c r="B5" s="115" t="s">
        <v>97</v>
      </c>
      <c r="C5" s="115" t="s">
        <v>98</v>
      </c>
      <c r="D5" s="112"/>
      <c r="E5" s="108"/>
      <c r="F5" s="116" t="s">
        <v>79</v>
      </c>
      <c r="G5" s="115" t="s">
        <v>116</v>
      </c>
      <c r="H5" s="115" t="s">
        <v>117</v>
      </c>
      <c r="I5" s="129" t="s">
        <v>118</v>
      </c>
      <c r="J5" s="116" t="s">
        <v>79</v>
      </c>
      <c r="K5" s="130" t="s">
        <v>119</v>
      </c>
      <c r="L5" s="130" t="s">
        <v>120</v>
      </c>
      <c r="M5" s="130" t="s">
        <v>121</v>
      </c>
      <c r="N5" s="130" t="s">
        <v>122</v>
      </c>
      <c r="O5" s="130" t="s">
        <v>123</v>
      </c>
      <c r="P5" s="130" t="s">
        <v>124</v>
      </c>
      <c r="Q5" s="130" t="s">
        <v>125</v>
      </c>
      <c r="R5" s="136"/>
      <c r="S5" s="136"/>
      <c r="T5" s="136"/>
      <c r="U5" s="134"/>
    </row>
    <row r="6" spans="1:20" ht="45" customHeight="1">
      <c r="A6" s="112"/>
      <c r="B6" s="112"/>
      <c r="C6" s="112"/>
      <c r="D6" s="112"/>
      <c r="E6" s="117"/>
      <c r="F6" s="118"/>
      <c r="G6" s="112"/>
      <c r="H6" s="112"/>
      <c r="I6" s="111"/>
      <c r="J6" s="118"/>
      <c r="K6" s="130"/>
      <c r="L6" s="130"/>
      <c r="M6" s="130"/>
      <c r="N6" s="130"/>
      <c r="O6" s="130"/>
      <c r="P6" s="130"/>
      <c r="Q6" s="130"/>
      <c r="R6" s="136"/>
      <c r="S6" s="136"/>
      <c r="T6" s="136"/>
    </row>
    <row r="7" spans="1:20" ht="45" customHeight="1">
      <c r="A7" s="119"/>
      <c r="B7" s="119"/>
      <c r="C7" s="120"/>
      <c r="D7" s="121"/>
      <c r="E7" s="122"/>
      <c r="F7" s="123"/>
      <c r="G7" s="124"/>
      <c r="H7" s="124"/>
      <c r="I7" s="124"/>
      <c r="J7" s="124"/>
      <c r="K7" s="124"/>
      <c r="L7" s="124"/>
      <c r="M7" s="124"/>
      <c r="N7" s="124"/>
      <c r="O7" s="124"/>
      <c r="P7" s="124"/>
      <c r="Q7" s="124"/>
      <c r="R7" s="137"/>
      <c r="S7" s="137"/>
      <c r="T7" s="138"/>
    </row>
    <row r="8" spans="1:20" ht="45" customHeight="1">
      <c r="A8" s="125"/>
      <c r="B8" s="15" t="s">
        <v>238</v>
      </c>
      <c r="C8" s="125"/>
      <c r="D8" s="126"/>
      <c r="E8" s="127"/>
      <c r="F8" s="127"/>
      <c r="G8" s="127"/>
      <c r="H8" s="127"/>
      <c r="I8" s="127"/>
      <c r="J8" s="127"/>
      <c r="K8" s="127"/>
      <c r="L8" s="127"/>
      <c r="M8" s="127"/>
      <c r="N8" s="127"/>
      <c r="O8" s="127"/>
      <c r="P8" s="127"/>
      <c r="Q8" s="127"/>
      <c r="R8" s="139"/>
      <c r="S8" s="139"/>
      <c r="T8" s="139"/>
    </row>
    <row r="9" spans="1:20" ht="45" customHeight="1">
      <c r="A9" s="125"/>
      <c r="B9" s="125"/>
      <c r="C9" s="125"/>
      <c r="D9" s="126"/>
      <c r="E9" s="127"/>
      <c r="F9" s="127"/>
      <c r="G9" s="127"/>
      <c r="H9" s="127"/>
      <c r="I9" s="127"/>
      <c r="J9" s="127"/>
      <c r="K9" s="127"/>
      <c r="L9" s="127"/>
      <c r="M9" s="127"/>
      <c r="N9" s="127"/>
      <c r="O9" s="127"/>
      <c r="P9" s="127"/>
      <c r="Q9" s="127"/>
      <c r="R9" s="139"/>
      <c r="S9" s="139"/>
      <c r="T9" s="139"/>
    </row>
    <row r="10" spans="1:20" ht="45" customHeight="1">
      <c r="A10" s="125"/>
      <c r="B10" s="125"/>
      <c r="C10" s="125"/>
      <c r="D10" s="126"/>
      <c r="E10" s="127"/>
      <c r="F10" s="127"/>
      <c r="G10" s="127"/>
      <c r="H10" s="127"/>
      <c r="I10" s="127"/>
      <c r="J10" s="127"/>
      <c r="K10" s="127"/>
      <c r="L10" s="127"/>
      <c r="M10" s="127"/>
      <c r="N10" s="127"/>
      <c r="O10" s="127"/>
      <c r="P10" s="127"/>
      <c r="Q10" s="127"/>
      <c r="R10" s="139"/>
      <c r="S10" s="139"/>
      <c r="T10" s="139"/>
    </row>
    <row r="11" spans="1:20" ht="45" customHeight="1">
      <c r="A11" s="125"/>
      <c r="B11" s="125"/>
      <c r="C11" s="125"/>
      <c r="D11" s="126"/>
      <c r="E11" s="127"/>
      <c r="F11" s="127"/>
      <c r="G11" s="127"/>
      <c r="H11" s="127"/>
      <c r="I11" s="127"/>
      <c r="J11" s="127"/>
      <c r="K11" s="127"/>
      <c r="L11" s="127"/>
      <c r="M11" s="127"/>
      <c r="N11" s="127"/>
      <c r="O11" s="127"/>
      <c r="P11" s="127"/>
      <c r="Q11" s="127"/>
      <c r="R11" s="139"/>
      <c r="S11" s="139"/>
      <c r="T11" s="139"/>
    </row>
    <row r="12" spans="1:20" ht="45" customHeight="1">
      <c r="A12" s="125"/>
      <c r="B12" s="125"/>
      <c r="C12" s="125"/>
      <c r="D12" s="127"/>
      <c r="E12" s="127"/>
      <c r="F12" s="127"/>
      <c r="G12" s="127"/>
      <c r="H12" s="127"/>
      <c r="I12" s="127"/>
      <c r="J12" s="127"/>
      <c r="K12" s="127"/>
      <c r="L12" s="127"/>
      <c r="M12" s="127"/>
      <c r="N12" s="127"/>
      <c r="O12" s="127"/>
      <c r="P12" s="127"/>
      <c r="Q12" s="127"/>
      <c r="R12" s="139"/>
      <c r="S12" s="139"/>
      <c r="T12" s="139"/>
    </row>
    <row r="13" spans="1:20" ht="45" customHeight="1">
      <c r="A13" s="125"/>
      <c r="B13" s="125"/>
      <c r="C13" s="125"/>
      <c r="D13" s="126"/>
      <c r="E13" s="127"/>
      <c r="F13" s="127"/>
      <c r="G13" s="127"/>
      <c r="H13" s="127"/>
      <c r="I13" s="127"/>
      <c r="J13" s="127"/>
      <c r="K13" s="127"/>
      <c r="L13" s="127"/>
      <c r="M13" s="127"/>
      <c r="N13" s="127"/>
      <c r="O13" s="127"/>
      <c r="P13" s="127"/>
      <c r="Q13" s="127"/>
      <c r="R13" s="139"/>
      <c r="S13" s="139"/>
      <c r="T13" s="139"/>
    </row>
    <row r="14" spans="1:20" ht="45" customHeight="1">
      <c r="A14" s="125"/>
      <c r="B14" s="125"/>
      <c r="C14" s="125"/>
      <c r="D14" s="126"/>
      <c r="E14" s="127"/>
      <c r="F14" s="127"/>
      <c r="G14" s="127"/>
      <c r="H14" s="127"/>
      <c r="I14" s="127"/>
      <c r="J14" s="127"/>
      <c r="K14" s="127"/>
      <c r="L14" s="127"/>
      <c r="M14" s="127"/>
      <c r="N14" s="127"/>
      <c r="O14" s="127"/>
      <c r="P14" s="127"/>
      <c r="Q14" s="127"/>
      <c r="R14" s="139"/>
      <c r="S14" s="139"/>
      <c r="T14" s="139"/>
    </row>
    <row r="15" spans="1:20" ht="45" customHeight="1">
      <c r="A15" s="125"/>
      <c r="B15" s="125"/>
      <c r="C15" s="125"/>
      <c r="D15" s="126"/>
      <c r="E15" s="127"/>
      <c r="F15" s="127"/>
      <c r="G15" s="127"/>
      <c r="H15" s="127"/>
      <c r="I15" s="127"/>
      <c r="J15" s="127"/>
      <c r="K15" s="127"/>
      <c r="L15" s="127"/>
      <c r="M15" s="127"/>
      <c r="N15" s="127"/>
      <c r="O15" s="127"/>
      <c r="P15" s="127"/>
      <c r="Q15" s="127"/>
      <c r="R15" s="139"/>
      <c r="S15" s="139"/>
      <c r="T15" s="139"/>
    </row>
    <row r="16" spans="1:21" ht="45" customHeight="1">
      <c r="A16" s="16"/>
      <c r="B16" s="16"/>
      <c r="C16" s="16"/>
      <c r="D16" s="16"/>
      <c r="E16" s="16"/>
      <c r="F16" s="16"/>
      <c r="G16" s="16"/>
      <c r="H16" s="16"/>
      <c r="I16" s="16"/>
      <c r="J16" s="16"/>
      <c r="M16" s="16"/>
      <c r="N16" s="16"/>
      <c r="O16" s="16"/>
      <c r="P16" s="16"/>
      <c r="Q16" s="16"/>
      <c r="R16" s="16"/>
      <c r="S16" s="16"/>
      <c r="T16" s="16"/>
      <c r="U16" s="16"/>
    </row>
  </sheetData>
  <sheetProtection formatCells="0" formatColumns="0" formatRows="0"/>
  <mergeCells count="25">
    <mergeCell ref="A2:T2"/>
    <mergeCell ref="S3:T3"/>
    <mergeCell ref="A4:C4"/>
    <mergeCell ref="F4:I4"/>
    <mergeCell ref="J4:Q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4:R6"/>
    <mergeCell ref="S4:S6"/>
    <mergeCell ref="T4:T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T9"/>
  <sheetViews>
    <sheetView showGridLines="0" showZeros="0" workbookViewId="0" topLeftCell="A4">
      <selection activeCell="A3" sqref="A3"/>
    </sheetView>
  </sheetViews>
  <sheetFormatPr defaultColWidth="8.625" defaultRowHeight="45" customHeight="1"/>
  <cols>
    <col min="1" max="1" width="3.75390625" style="16" customWidth="1"/>
    <col min="2" max="3" width="4.25390625" style="16" customWidth="1"/>
    <col min="4" max="4" width="6.875" style="16" customWidth="1"/>
    <col min="5" max="5" width="6.75390625" style="16" customWidth="1"/>
    <col min="6" max="20" width="7.25390625" style="16" customWidth="1"/>
    <col min="21" max="32" width="9.00390625" style="16" bestFit="1" customWidth="1"/>
    <col min="33" max="16384" width="8.625" style="16" customWidth="1"/>
  </cols>
  <sheetData>
    <row r="1" spans="1:20" ht="45" customHeight="1">
      <c r="A1" s="62"/>
      <c r="B1" s="62"/>
      <c r="C1" s="62"/>
      <c r="D1" s="62"/>
      <c r="E1" s="62"/>
      <c r="F1" s="62"/>
      <c r="G1" s="62"/>
      <c r="H1" s="62"/>
      <c r="I1" s="62"/>
      <c r="J1" s="62"/>
      <c r="K1" s="62"/>
      <c r="L1" s="62"/>
      <c r="M1" s="62"/>
      <c r="N1" s="62"/>
      <c r="O1" s="62"/>
      <c r="P1" s="62"/>
      <c r="Q1" s="62"/>
      <c r="R1" s="62"/>
      <c r="S1" s="62"/>
      <c r="T1" s="105" t="s">
        <v>245</v>
      </c>
    </row>
    <row r="2" spans="1:20" ht="45" customHeight="1">
      <c r="A2" s="63" t="s">
        <v>246</v>
      </c>
      <c r="B2" s="63"/>
      <c r="C2" s="63"/>
      <c r="D2" s="63"/>
      <c r="E2" s="63"/>
      <c r="F2" s="63"/>
      <c r="G2" s="63"/>
      <c r="H2" s="63"/>
      <c r="I2" s="63"/>
      <c r="J2" s="63"/>
      <c r="K2" s="63"/>
      <c r="L2" s="63"/>
      <c r="M2" s="63"/>
      <c r="N2" s="63"/>
      <c r="O2" s="63"/>
      <c r="P2" s="63"/>
      <c r="Q2" s="63"/>
      <c r="R2" s="63"/>
      <c r="S2" s="63"/>
      <c r="T2" s="63"/>
    </row>
    <row r="3" spans="1:20" ht="45" customHeight="1">
      <c r="A3" s="5" t="s">
        <v>2</v>
      </c>
      <c r="B3" s="62"/>
      <c r="C3" s="62"/>
      <c r="D3" s="62"/>
      <c r="E3" s="62"/>
      <c r="F3" s="62"/>
      <c r="G3" s="62"/>
      <c r="H3" s="62"/>
      <c r="I3" s="62"/>
      <c r="J3" s="62"/>
      <c r="K3" s="62"/>
      <c r="L3" s="62"/>
      <c r="M3" s="62"/>
      <c r="N3" s="62"/>
      <c r="O3" s="62"/>
      <c r="P3" s="62"/>
      <c r="Q3" s="62"/>
      <c r="R3" s="62"/>
      <c r="S3" s="106" t="s">
        <v>78</v>
      </c>
      <c r="T3" s="106"/>
    </row>
    <row r="4" spans="1:20" ht="45" customHeight="1">
      <c r="A4" s="64" t="s">
        <v>93</v>
      </c>
      <c r="B4" s="65"/>
      <c r="C4" s="66"/>
      <c r="D4" s="67" t="s">
        <v>94</v>
      </c>
      <c r="E4" s="67" t="s">
        <v>95</v>
      </c>
      <c r="F4" s="68" t="s">
        <v>129</v>
      </c>
      <c r="G4" s="68" t="s">
        <v>130</v>
      </c>
      <c r="H4" s="68" t="s">
        <v>131</v>
      </c>
      <c r="I4" s="68" t="s">
        <v>132</v>
      </c>
      <c r="J4" s="68" t="s">
        <v>133</v>
      </c>
      <c r="K4" s="68" t="s">
        <v>134</v>
      </c>
      <c r="L4" s="68" t="s">
        <v>120</v>
      </c>
      <c r="M4" s="68" t="s">
        <v>135</v>
      </c>
      <c r="N4" s="68" t="s">
        <v>118</v>
      </c>
      <c r="O4" s="68" t="s">
        <v>122</v>
      </c>
      <c r="P4" s="68" t="s">
        <v>121</v>
      </c>
      <c r="Q4" s="68" t="s">
        <v>136</v>
      </c>
      <c r="R4" s="68" t="s">
        <v>137</v>
      </c>
      <c r="S4" s="68" t="s">
        <v>138</v>
      </c>
      <c r="T4" s="68" t="s">
        <v>125</v>
      </c>
    </row>
    <row r="5" spans="1:20" ht="45" customHeight="1">
      <c r="A5" s="67" t="s">
        <v>96</v>
      </c>
      <c r="B5" s="67" t="s">
        <v>97</v>
      </c>
      <c r="C5" s="67" t="s">
        <v>98</v>
      </c>
      <c r="D5" s="69"/>
      <c r="E5" s="69"/>
      <c r="F5" s="68"/>
      <c r="G5" s="68"/>
      <c r="H5" s="68"/>
      <c r="I5" s="68"/>
      <c r="J5" s="68"/>
      <c r="K5" s="68"/>
      <c r="L5" s="68"/>
      <c r="M5" s="68"/>
      <c r="N5" s="68"/>
      <c r="O5" s="68"/>
      <c r="P5" s="68"/>
      <c r="Q5" s="68"/>
      <c r="R5" s="68"/>
      <c r="S5" s="68"/>
      <c r="T5" s="68"/>
    </row>
    <row r="6" spans="1:20" ht="45" customHeight="1">
      <c r="A6" s="70"/>
      <c r="B6" s="70"/>
      <c r="C6" s="70"/>
      <c r="D6" s="70"/>
      <c r="E6" s="70"/>
      <c r="F6" s="68"/>
      <c r="G6" s="68"/>
      <c r="H6" s="68"/>
      <c r="I6" s="68"/>
      <c r="J6" s="68"/>
      <c r="K6" s="68"/>
      <c r="L6" s="68"/>
      <c r="M6" s="68"/>
      <c r="N6" s="68"/>
      <c r="O6" s="68"/>
      <c r="P6" s="68"/>
      <c r="Q6" s="68"/>
      <c r="R6" s="68"/>
      <c r="S6" s="68"/>
      <c r="T6" s="68"/>
    </row>
    <row r="7" spans="1:20" ht="45" customHeight="1">
      <c r="A7" s="102"/>
      <c r="B7" s="102"/>
      <c r="C7" s="102"/>
      <c r="D7" s="103"/>
      <c r="E7" s="104"/>
      <c r="F7" s="104"/>
      <c r="G7" s="104"/>
      <c r="H7" s="104"/>
      <c r="I7" s="104"/>
      <c r="J7" s="104"/>
      <c r="K7" s="104"/>
      <c r="L7" s="104"/>
      <c r="M7" s="104"/>
      <c r="N7" s="104"/>
      <c r="O7" s="104"/>
      <c r="P7" s="104"/>
      <c r="Q7" s="104"/>
      <c r="R7" s="104"/>
      <c r="S7" s="104"/>
      <c r="T7" s="104"/>
    </row>
    <row r="9" ht="45" customHeight="1">
      <c r="B9" s="15" t="s">
        <v>238</v>
      </c>
    </row>
  </sheetData>
  <sheetProtection formatCells="0" formatColumns="0" formatRows="0"/>
  <mergeCells count="23">
    <mergeCell ref="A2:T2"/>
    <mergeCell ref="S3:T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IT13"/>
  <sheetViews>
    <sheetView showGridLines="0" showZeros="0" workbookViewId="0" topLeftCell="A4">
      <selection activeCell="A3" sqref="A3"/>
    </sheetView>
  </sheetViews>
  <sheetFormatPr defaultColWidth="6.75390625" defaultRowHeight="45" customHeight="1"/>
  <cols>
    <col min="1" max="3" width="3.625" style="78" customWidth="1"/>
    <col min="4" max="4" width="7.25390625" style="78" customWidth="1"/>
    <col min="5" max="5" width="9.125" style="78" customWidth="1"/>
    <col min="6" max="6" width="8.625" style="78" customWidth="1"/>
    <col min="7" max="9" width="7.50390625" style="78" customWidth="1"/>
    <col min="10" max="10" width="8.25390625" style="78" customWidth="1"/>
    <col min="11" max="20" width="7.50390625" style="78" customWidth="1"/>
    <col min="21" max="40" width="6.75390625" style="78" customWidth="1"/>
    <col min="41" max="41" width="6.625" style="78" customWidth="1"/>
    <col min="42" max="252" width="6.75390625" style="78" customWidth="1"/>
    <col min="253" max="254" width="6.75390625" style="79" customWidth="1"/>
    <col min="255" max="16384" width="6.75390625" style="79" customWidth="1"/>
  </cols>
  <sheetData>
    <row r="1" spans="21:254" ht="45" customHeight="1">
      <c r="U1" s="94" t="s">
        <v>247</v>
      </c>
      <c r="V1" s="79"/>
      <c r="W1" s="79"/>
      <c r="X1" s="79"/>
      <c r="Y1" s="79"/>
      <c r="Z1" s="79"/>
      <c r="AA1" s="79"/>
      <c r="AB1" s="79"/>
      <c r="AC1" s="79"/>
      <c r="AD1" s="79"/>
      <c r="AE1" s="79"/>
      <c r="AF1" s="79"/>
      <c r="AG1" s="79"/>
      <c r="AH1" s="79"/>
      <c r="AI1" s="79"/>
      <c r="AJ1" s="79"/>
      <c r="AK1" s="79"/>
      <c r="IS1" s="16"/>
      <c r="IT1" s="16"/>
    </row>
    <row r="2" spans="1:254" ht="45" customHeight="1">
      <c r="A2" s="80" t="s">
        <v>248</v>
      </c>
      <c r="B2" s="80"/>
      <c r="C2" s="80"/>
      <c r="D2" s="80"/>
      <c r="E2" s="80"/>
      <c r="F2" s="80"/>
      <c r="G2" s="80"/>
      <c r="H2" s="80"/>
      <c r="I2" s="80"/>
      <c r="J2" s="80"/>
      <c r="K2" s="80"/>
      <c r="L2" s="80"/>
      <c r="M2" s="80"/>
      <c r="N2" s="80"/>
      <c r="O2" s="80"/>
      <c r="P2" s="80"/>
      <c r="Q2" s="80"/>
      <c r="R2" s="80"/>
      <c r="S2" s="80"/>
      <c r="T2" s="80"/>
      <c r="U2" s="80"/>
      <c r="V2" s="79"/>
      <c r="W2" s="79"/>
      <c r="X2" s="79"/>
      <c r="Y2" s="79"/>
      <c r="Z2" s="79"/>
      <c r="AA2" s="79"/>
      <c r="AB2" s="79"/>
      <c r="AC2" s="79"/>
      <c r="AD2" s="79"/>
      <c r="AE2" s="79"/>
      <c r="AF2" s="79"/>
      <c r="AG2" s="79"/>
      <c r="AH2" s="79"/>
      <c r="AI2" s="79"/>
      <c r="AJ2" s="79"/>
      <c r="AK2" s="79"/>
      <c r="IS2" s="16"/>
      <c r="IT2" s="16"/>
    </row>
    <row r="3" spans="1:254" ht="45" customHeight="1">
      <c r="A3" s="5" t="s">
        <v>2</v>
      </c>
      <c r="B3" s="81"/>
      <c r="C3" s="81"/>
      <c r="D3" s="81"/>
      <c r="E3" s="81"/>
      <c r="F3" s="81"/>
      <c r="G3" s="81"/>
      <c r="H3" s="81"/>
      <c r="I3" s="81"/>
      <c r="J3" s="81"/>
      <c r="K3" s="81"/>
      <c r="L3" s="81"/>
      <c r="M3" s="81"/>
      <c r="N3" s="81"/>
      <c r="O3" s="81"/>
      <c r="P3" s="81"/>
      <c r="Q3" s="81"/>
      <c r="R3" s="81"/>
      <c r="S3" s="95"/>
      <c r="T3" s="96" t="s">
        <v>78</v>
      </c>
      <c r="U3" s="95"/>
      <c r="V3" s="79"/>
      <c r="W3" s="79"/>
      <c r="X3" s="79"/>
      <c r="Y3" s="79"/>
      <c r="Z3" s="79"/>
      <c r="AA3" s="79"/>
      <c r="AB3" s="79"/>
      <c r="AC3" s="79"/>
      <c r="AD3" s="79"/>
      <c r="AE3" s="79"/>
      <c r="AF3" s="79"/>
      <c r="AG3" s="79"/>
      <c r="AH3" s="79"/>
      <c r="AI3" s="79"/>
      <c r="AJ3" s="79"/>
      <c r="AK3" s="79"/>
      <c r="IS3" s="16"/>
      <c r="IT3" s="16"/>
    </row>
    <row r="4" spans="1:254" s="75" customFormat="1" ht="45" customHeight="1">
      <c r="A4" s="82" t="s">
        <v>93</v>
      </c>
      <c r="B4" s="82"/>
      <c r="C4" s="82"/>
      <c r="D4" s="83" t="s">
        <v>94</v>
      </c>
      <c r="E4" s="84" t="s">
        <v>95</v>
      </c>
      <c r="F4" s="85" t="s">
        <v>111</v>
      </c>
      <c r="G4" s="85"/>
      <c r="H4" s="85"/>
      <c r="I4" s="85"/>
      <c r="J4" s="85" t="s">
        <v>112</v>
      </c>
      <c r="K4" s="85"/>
      <c r="L4" s="85"/>
      <c r="M4" s="85"/>
      <c r="N4" s="85"/>
      <c r="O4" s="85"/>
      <c r="P4" s="85"/>
      <c r="Q4" s="85"/>
      <c r="R4" s="86" t="s">
        <v>249</v>
      </c>
      <c r="S4" s="86"/>
      <c r="T4" s="86"/>
      <c r="U4" s="86"/>
      <c r="IS4" s="16"/>
      <c r="IT4" s="16"/>
    </row>
    <row r="5" spans="1:254" s="75" customFormat="1" ht="45" customHeight="1">
      <c r="A5" s="86" t="s">
        <v>96</v>
      </c>
      <c r="B5" s="83" t="s">
        <v>97</v>
      </c>
      <c r="C5" s="83" t="s">
        <v>98</v>
      </c>
      <c r="D5" s="83"/>
      <c r="E5" s="87"/>
      <c r="F5" s="83" t="s">
        <v>79</v>
      </c>
      <c r="G5" s="83" t="s">
        <v>116</v>
      </c>
      <c r="H5" s="83" t="s">
        <v>117</v>
      </c>
      <c r="I5" s="83" t="s">
        <v>118</v>
      </c>
      <c r="J5" s="83" t="s">
        <v>79</v>
      </c>
      <c r="K5" s="83" t="s">
        <v>119</v>
      </c>
      <c r="L5" s="83" t="s">
        <v>120</v>
      </c>
      <c r="M5" s="83" t="s">
        <v>121</v>
      </c>
      <c r="N5" s="83" t="s">
        <v>122</v>
      </c>
      <c r="O5" s="83" t="s">
        <v>123</v>
      </c>
      <c r="P5" s="83" t="s">
        <v>124</v>
      </c>
      <c r="Q5" s="83" t="s">
        <v>125</v>
      </c>
      <c r="R5" s="86" t="s">
        <v>79</v>
      </c>
      <c r="S5" s="86" t="s">
        <v>250</v>
      </c>
      <c r="T5" s="86" t="s">
        <v>251</v>
      </c>
      <c r="U5" s="86" t="s">
        <v>252</v>
      </c>
      <c r="IS5" s="16"/>
      <c r="IT5" s="16"/>
    </row>
    <row r="6" spans="1:254" ht="45" customHeight="1">
      <c r="A6" s="86"/>
      <c r="B6" s="83"/>
      <c r="C6" s="83"/>
      <c r="D6" s="83"/>
      <c r="E6" s="88"/>
      <c r="F6" s="83"/>
      <c r="G6" s="83"/>
      <c r="H6" s="83"/>
      <c r="I6" s="83"/>
      <c r="J6" s="83"/>
      <c r="K6" s="83"/>
      <c r="L6" s="83"/>
      <c r="M6" s="83"/>
      <c r="N6" s="83"/>
      <c r="O6" s="83"/>
      <c r="P6" s="83"/>
      <c r="Q6" s="83"/>
      <c r="R6" s="86"/>
      <c r="S6" s="86"/>
      <c r="T6" s="86"/>
      <c r="U6" s="86"/>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c r="IE6" s="97"/>
      <c r="IF6" s="97"/>
      <c r="IG6" s="97"/>
      <c r="IH6" s="97"/>
      <c r="II6" s="97"/>
      <c r="IJ6" s="97"/>
      <c r="IK6" s="97"/>
      <c r="IL6" s="97"/>
      <c r="IM6" s="97"/>
      <c r="IN6" s="97"/>
      <c r="IO6" s="97"/>
      <c r="IP6" s="79"/>
      <c r="IQ6" s="79"/>
      <c r="IR6" s="79"/>
      <c r="IS6" s="16"/>
      <c r="IT6" s="16"/>
    </row>
    <row r="7" spans="1:254" ht="45" customHeight="1">
      <c r="A7" s="86"/>
      <c r="B7" s="83"/>
      <c r="C7" s="83"/>
      <c r="D7" s="83" t="s">
        <v>79</v>
      </c>
      <c r="E7" s="89">
        <f>E8</f>
        <v>1411.5902999999998</v>
      </c>
      <c r="F7" s="89">
        <f>F8</f>
        <v>1411.5902999999998</v>
      </c>
      <c r="G7" s="89">
        <f>G8</f>
        <v>907.8203</v>
      </c>
      <c r="H7" s="89">
        <f>H8</f>
        <v>473.77</v>
      </c>
      <c r="I7" s="89">
        <f>I8</f>
        <v>30</v>
      </c>
      <c r="J7" s="83"/>
      <c r="K7" s="83"/>
      <c r="L7" s="83"/>
      <c r="M7" s="83"/>
      <c r="N7" s="83"/>
      <c r="O7" s="83"/>
      <c r="P7" s="83"/>
      <c r="Q7" s="83"/>
      <c r="R7" s="86"/>
      <c r="S7" s="86"/>
      <c r="T7" s="86"/>
      <c r="U7" s="86"/>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97"/>
      <c r="FE7" s="97"/>
      <c r="FF7" s="97"/>
      <c r="FG7" s="97"/>
      <c r="FH7" s="97"/>
      <c r="FI7" s="97"/>
      <c r="FJ7" s="97"/>
      <c r="FK7" s="97"/>
      <c r="FL7" s="97"/>
      <c r="FM7" s="97"/>
      <c r="FN7" s="97"/>
      <c r="FO7" s="97"/>
      <c r="FP7" s="97"/>
      <c r="FQ7" s="97"/>
      <c r="FR7" s="97"/>
      <c r="FS7" s="97"/>
      <c r="FT7" s="97"/>
      <c r="FU7" s="97"/>
      <c r="FV7" s="97"/>
      <c r="FW7" s="97"/>
      <c r="FX7" s="97"/>
      <c r="FY7" s="97"/>
      <c r="FZ7" s="97"/>
      <c r="GA7" s="97"/>
      <c r="GB7" s="97"/>
      <c r="GC7" s="97"/>
      <c r="GD7" s="97"/>
      <c r="GE7" s="97"/>
      <c r="GF7" s="97"/>
      <c r="GG7" s="97"/>
      <c r="GH7" s="97"/>
      <c r="GI7" s="97"/>
      <c r="GJ7" s="97"/>
      <c r="GK7" s="97"/>
      <c r="GL7" s="97"/>
      <c r="GM7" s="97"/>
      <c r="GN7" s="97"/>
      <c r="GO7" s="97"/>
      <c r="GP7" s="97"/>
      <c r="GQ7" s="97"/>
      <c r="GR7" s="97"/>
      <c r="GS7" s="97"/>
      <c r="GT7" s="97"/>
      <c r="GU7" s="97"/>
      <c r="GV7" s="97"/>
      <c r="GW7" s="97"/>
      <c r="GX7" s="97"/>
      <c r="GY7" s="97"/>
      <c r="GZ7" s="97"/>
      <c r="HA7" s="97"/>
      <c r="HB7" s="97"/>
      <c r="HC7" s="97"/>
      <c r="HD7" s="97"/>
      <c r="HE7" s="97"/>
      <c r="HF7" s="97"/>
      <c r="HG7" s="97"/>
      <c r="HH7" s="97"/>
      <c r="HI7" s="97"/>
      <c r="HJ7" s="97"/>
      <c r="HK7" s="97"/>
      <c r="HL7" s="97"/>
      <c r="HM7" s="97"/>
      <c r="HN7" s="97"/>
      <c r="HO7" s="97"/>
      <c r="HP7" s="97"/>
      <c r="HQ7" s="97"/>
      <c r="HR7" s="97"/>
      <c r="HS7" s="97"/>
      <c r="HT7" s="97"/>
      <c r="HU7" s="97"/>
      <c r="HV7" s="97"/>
      <c r="HW7" s="97"/>
      <c r="HX7" s="97"/>
      <c r="HY7" s="97"/>
      <c r="HZ7" s="97"/>
      <c r="IA7" s="97"/>
      <c r="IB7" s="97"/>
      <c r="IC7" s="97"/>
      <c r="ID7" s="97"/>
      <c r="IE7" s="97"/>
      <c r="IF7" s="97"/>
      <c r="IG7" s="97"/>
      <c r="IH7" s="97"/>
      <c r="II7" s="97"/>
      <c r="IJ7" s="97"/>
      <c r="IK7" s="97"/>
      <c r="IL7" s="97"/>
      <c r="IM7" s="97"/>
      <c r="IN7" s="97"/>
      <c r="IO7" s="97"/>
      <c r="IP7" s="79"/>
      <c r="IQ7" s="79"/>
      <c r="IR7" s="79"/>
      <c r="IS7" s="16"/>
      <c r="IT7" s="16"/>
    </row>
    <row r="8" spans="1:21" s="76" customFormat="1" ht="45" customHeight="1">
      <c r="A8" s="71">
        <v>201</v>
      </c>
      <c r="B8" s="71"/>
      <c r="C8" s="71"/>
      <c r="D8" s="90" t="s">
        <v>99</v>
      </c>
      <c r="E8" s="89">
        <v>1411.5902999999998</v>
      </c>
      <c r="F8" s="89">
        <f>SUM(G8:I8)</f>
        <v>1411.5902999999998</v>
      </c>
      <c r="G8" s="89">
        <v>907.8203</v>
      </c>
      <c r="H8" s="89">
        <v>473.77</v>
      </c>
      <c r="I8" s="89">
        <v>30</v>
      </c>
      <c r="J8" s="34"/>
      <c r="K8" s="34"/>
      <c r="L8" s="34"/>
      <c r="M8" s="34"/>
      <c r="N8" s="34"/>
      <c r="O8" s="34"/>
      <c r="P8" s="34"/>
      <c r="Q8" s="98"/>
      <c r="R8" s="98"/>
      <c r="S8" s="98"/>
      <c r="T8" s="98"/>
      <c r="U8" s="99"/>
    </row>
    <row r="9" spans="1:21" s="77" customFormat="1" ht="45" customHeight="1">
      <c r="A9" s="72">
        <v>201</v>
      </c>
      <c r="B9" s="72" t="s">
        <v>100</v>
      </c>
      <c r="C9" s="72"/>
      <c r="D9" s="90" t="s">
        <v>101</v>
      </c>
      <c r="E9" s="89">
        <v>1411.5902999999998</v>
      </c>
      <c r="F9" s="89">
        <f>SUM(G9:I9)</f>
        <v>1411.5902999999998</v>
      </c>
      <c r="G9" s="89">
        <v>907.8202999999999</v>
      </c>
      <c r="H9" s="89">
        <v>473.77</v>
      </c>
      <c r="I9" s="89">
        <v>30</v>
      </c>
      <c r="J9" s="93"/>
      <c r="K9" s="93"/>
      <c r="L9" s="93"/>
      <c r="M9" s="93"/>
      <c r="N9" s="93"/>
      <c r="O9" s="93"/>
      <c r="P9" s="93"/>
      <c r="Q9" s="100"/>
      <c r="R9" s="101"/>
      <c r="S9" s="101"/>
      <c r="T9" s="101"/>
      <c r="U9" s="100"/>
    </row>
    <row r="10" spans="1:21" s="77" customFormat="1" ht="45" customHeight="1">
      <c r="A10" s="72" t="s">
        <v>102</v>
      </c>
      <c r="B10" s="72" t="s">
        <v>100</v>
      </c>
      <c r="C10" s="72" t="s">
        <v>103</v>
      </c>
      <c r="D10" s="91" t="s">
        <v>104</v>
      </c>
      <c r="E10" s="89">
        <v>1142.5902999999998</v>
      </c>
      <c r="F10" s="89">
        <f>SUM(G10:I10)</f>
        <v>1142.5902999999998</v>
      </c>
      <c r="G10" s="89">
        <v>907.8202999999999</v>
      </c>
      <c r="H10" s="89">
        <v>204.77</v>
      </c>
      <c r="I10" s="89">
        <v>30</v>
      </c>
      <c r="J10" s="93"/>
      <c r="K10" s="93"/>
      <c r="L10" s="93"/>
      <c r="M10" s="93"/>
      <c r="N10" s="93"/>
      <c r="O10" s="93"/>
      <c r="P10" s="93"/>
      <c r="Q10" s="100"/>
      <c r="R10" s="101"/>
      <c r="S10" s="101"/>
      <c r="T10" s="101"/>
      <c r="U10" s="100"/>
    </row>
    <row r="11" spans="1:21" s="77" customFormat="1" ht="45" customHeight="1">
      <c r="A11" s="72" t="s">
        <v>102</v>
      </c>
      <c r="B11" s="72" t="s">
        <v>100</v>
      </c>
      <c r="C11" s="72" t="s">
        <v>105</v>
      </c>
      <c r="D11" s="92" t="s">
        <v>106</v>
      </c>
      <c r="E11" s="89">
        <v>149</v>
      </c>
      <c r="F11" s="89">
        <f>SUM(G11:I11)</f>
        <v>149</v>
      </c>
      <c r="G11" s="89"/>
      <c r="H11" s="89">
        <v>149</v>
      </c>
      <c r="I11" s="89"/>
      <c r="J11" s="93"/>
      <c r="K11" s="93"/>
      <c r="L11" s="93"/>
      <c r="M11" s="93"/>
      <c r="N11" s="93"/>
      <c r="O11" s="93"/>
      <c r="P11" s="93"/>
      <c r="Q11" s="100"/>
      <c r="R11" s="101"/>
      <c r="S11" s="101"/>
      <c r="T11" s="101"/>
      <c r="U11" s="100"/>
    </row>
    <row r="12" spans="1:21" s="77" customFormat="1" ht="45" customHeight="1">
      <c r="A12" s="72">
        <v>201</v>
      </c>
      <c r="B12" s="72" t="s">
        <v>100</v>
      </c>
      <c r="C12" s="72" t="s">
        <v>107</v>
      </c>
      <c r="D12" s="90" t="s">
        <v>108</v>
      </c>
      <c r="E12" s="89">
        <v>120</v>
      </c>
      <c r="F12" s="89">
        <f>SUM(G12:I12)</f>
        <v>120</v>
      </c>
      <c r="G12" s="89"/>
      <c r="H12" s="89">
        <v>120</v>
      </c>
      <c r="I12" s="89"/>
      <c r="J12" s="93"/>
      <c r="K12" s="93"/>
      <c r="L12" s="93"/>
      <c r="M12" s="93"/>
      <c r="N12" s="93"/>
      <c r="O12" s="93"/>
      <c r="P12" s="93"/>
      <c r="Q12" s="100"/>
      <c r="R12" s="101"/>
      <c r="S12" s="101"/>
      <c r="T12" s="101"/>
      <c r="U12" s="100"/>
    </row>
    <row r="13" spans="253:254" ht="45" customHeight="1">
      <c r="IS13" s="16"/>
      <c r="IT13" s="16"/>
    </row>
  </sheetData>
  <sheetProtection formatCells="0" formatColumns="0" formatRows="0"/>
  <mergeCells count="24">
    <mergeCell ref="A2:U2"/>
    <mergeCell ref="T3:U3"/>
    <mergeCell ref="R4:U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T12"/>
  <sheetViews>
    <sheetView showGridLines="0" showZeros="0" workbookViewId="0" topLeftCell="A4">
      <selection activeCell="A3" sqref="A3"/>
    </sheetView>
  </sheetViews>
  <sheetFormatPr defaultColWidth="8.625" defaultRowHeight="45" customHeight="1"/>
  <cols>
    <col min="1" max="1" width="3.75390625" style="16" customWidth="1"/>
    <col min="2" max="3" width="4.25390625" style="16" customWidth="1"/>
    <col min="4" max="4" width="7.625" style="16" customWidth="1"/>
    <col min="5" max="5" width="8.125" style="16" customWidth="1"/>
    <col min="6" max="20" width="7.25390625" style="16" customWidth="1"/>
    <col min="21" max="32" width="9.00390625" style="16" bestFit="1" customWidth="1"/>
    <col min="33" max="16384" width="8.625" style="16" customWidth="1"/>
  </cols>
  <sheetData>
    <row r="1" spans="1:20" ht="45" customHeight="1">
      <c r="A1" s="62"/>
      <c r="B1" s="62"/>
      <c r="C1" s="62"/>
      <c r="D1" s="62"/>
      <c r="E1" s="62"/>
      <c r="F1" s="62"/>
      <c r="G1" s="62"/>
      <c r="H1" s="62"/>
      <c r="I1" s="62"/>
      <c r="J1" s="62"/>
      <c r="K1" s="62"/>
      <c r="L1" s="62"/>
      <c r="M1" s="62"/>
      <c r="N1" s="62"/>
      <c r="O1" s="62"/>
      <c r="P1" s="62"/>
      <c r="Q1" s="62"/>
      <c r="R1" s="62"/>
      <c r="S1" s="62"/>
      <c r="T1" s="73" t="s">
        <v>253</v>
      </c>
    </row>
    <row r="2" spans="1:20" ht="45" customHeight="1">
      <c r="A2" s="63" t="s">
        <v>254</v>
      </c>
      <c r="B2" s="63"/>
      <c r="C2" s="63"/>
      <c r="D2" s="63"/>
      <c r="E2" s="63"/>
      <c r="F2" s="63"/>
      <c r="G2" s="63"/>
      <c r="H2" s="63"/>
      <c r="I2" s="63"/>
      <c r="J2" s="63"/>
      <c r="K2" s="63"/>
      <c r="L2" s="63"/>
      <c r="M2" s="63"/>
      <c r="N2" s="63"/>
      <c r="O2" s="63"/>
      <c r="P2" s="63"/>
      <c r="Q2" s="63"/>
      <c r="R2" s="63"/>
      <c r="S2" s="63"/>
      <c r="T2" s="63"/>
    </row>
    <row r="3" spans="1:20" ht="45" customHeight="1">
      <c r="A3" s="5" t="s">
        <v>2</v>
      </c>
      <c r="B3" s="62"/>
      <c r="C3" s="62"/>
      <c r="D3" s="62"/>
      <c r="E3" s="62"/>
      <c r="F3" s="62"/>
      <c r="G3" s="62"/>
      <c r="H3" s="62"/>
      <c r="I3" s="62"/>
      <c r="J3" s="62"/>
      <c r="K3" s="62"/>
      <c r="L3" s="62"/>
      <c r="M3" s="62"/>
      <c r="N3" s="62"/>
      <c r="O3" s="62"/>
      <c r="P3" s="62"/>
      <c r="Q3" s="62"/>
      <c r="R3" s="62"/>
      <c r="S3" s="74" t="s">
        <v>78</v>
      </c>
      <c r="T3" s="74"/>
    </row>
    <row r="4" spans="1:20" ht="45" customHeight="1">
      <c r="A4" s="64" t="s">
        <v>93</v>
      </c>
      <c r="B4" s="65"/>
      <c r="C4" s="66"/>
      <c r="D4" s="67" t="s">
        <v>94</v>
      </c>
      <c r="E4" s="67" t="s">
        <v>95</v>
      </c>
      <c r="F4" s="68" t="s">
        <v>129</v>
      </c>
      <c r="G4" s="68" t="s">
        <v>130</v>
      </c>
      <c r="H4" s="68" t="s">
        <v>131</v>
      </c>
      <c r="I4" s="68" t="s">
        <v>132</v>
      </c>
      <c r="J4" s="68" t="s">
        <v>133</v>
      </c>
      <c r="K4" s="68" t="s">
        <v>134</v>
      </c>
      <c r="L4" s="68" t="s">
        <v>120</v>
      </c>
      <c r="M4" s="68" t="s">
        <v>135</v>
      </c>
      <c r="N4" s="68" t="s">
        <v>118</v>
      </c>
      <c r="O4" s="68" t="s">
        <v>122</v>
      </c>
      <c r="P4" s="68" t="s">
        <v>121</v>
      </c>
      <c r="Q4" s="68" t="s">
        <v>136</v>
      </c>
      <c r="R4" s="68" t="s">
        <v>137</v>
      </c>
      <c r="S4" s="68" t="s">
        <v>138</v>
      </c>
      <c r="T4" s="68" t="s">
        <v>125</v>
      </c>
    </row>
    <row r="5" spans="1:20" ht="45" customHeight="1">
      <c r="A5" s="67" t="s">
        <v>96</v>
      </c>
      <c r="B5" s="67" t="s">
        <v>97</v>
      </c>
      <c r="C5" s="67" t="s">
        <v>98</v>
      </c>
      <c r="D5" s="69"/>
      <c r="E5" s="69"/>
      <c r="F5" s="68"/>
      <c r="G5" s="68"/>
      <c r="H5" s="68"/>
      <c r="I5" s="68"/>
      <c r="J5" s="68"/>
      <c r="K5" s="68"/>
      <c r="L5" s="68"/>
      <c r="M5" s="68"/>
      <c r="N5" s="68"/>
      <c r="O5" s="68"/>
      <c r="P5" s="68"/>
      <c r="Q5" s="68"/>
      <c r="R5" s="68"/>
      <c r="S5" s="68"/>
      <c r="T5" s="68"/>
    </row>
    <row r="6" spans="1:20" ht="45" customHeight="1">
      <c r="A6" s="70"/>
      <c r="B6" s="70"/>
      <c r="C6" s="70"/>
      <c r="D6" s="70"/>
      <c r="E6" s="70"/>
      <c r="F6" s="68"/>
      <c r="G6" s="68"/>
      <c r="H6" s="68"/>
      <c r="I6" s="68"/>
      <c r="J6" s="68"/>
      <c r="K6" s="68"/>
      <c r="L6" s="68"/>
      <c r="M6" s="68"/>
      <c r="N6" s="68"/>
      <c r="O6" s="68"/>
      <c r="P6" s="68"/>
      <c r="Q6" s="68"/>
      <c r="R6" s="68"/>
      <c r="S6" s="68"/>
      <c r="T6" s="68"/>
    </row>
    <row r="7" spans="1:20" ht="45" customHeight="1">
      <c r="A7" s="70"/>
      <c r="B7" s="70"/>
      <c r="C7" s="70"/>
      <c r="D7" s="70" t="s">
        <v>79</v>
      </c>
      <c r="E7" s="70">
        <f>E8</f>
        <v>1411.5902999999998</v>
      </c>
      <c r="F7" s="70">
        <f aca="true" t="shared" si="0" ref="F7:T7">F8</f>
        <v>907.8202999999999</v>
      </c>
      <c r="G7" s="70">
        <f t="shared" si="0"/>
        <v>473.77</v>
      </c>
      <c r="H7" s="70">
        <f t="shared" si="0"/>
        <v>0</v>
      </c>
      <c r="I7" s="70">
        <f t="shared" si="0"/>
        <v>0</v>
      </c>
      <c r="J7" s="70">
        <f t="shared" si="0"/>
        <v>0</v>
      </c>
      <c r="K7" s="70">
        <f t="shared" si="0"/>
        <v>0</v>
      </c>
      <c r="L7" s="70">
        <f t="shared" si="0"/>
        <v>0</v>
      </c>
      <c r="M7" s="70">
        <f t="shared" si="0"/>
        <v>0</v>
      </c>
      <c r="N7" s="70">
        <f t="shared" si="0"/>
        <v>30</v>
      </c>
      <c r="O7" s="70">
        <f t="shared" si="0"/>
        <v>0</v>
      </c>
      <c r="P7" s="70">
        <f t="shared" si="0"/>
        <v>0</v>
      </c>
      <c r="Q7" s="70">
        <f t="shared" si="0"/>
        <v>0</v>
      </c>
      <c r="R7" s="70">
        <f t="shared" si="0"/>
        <v>0</v>
      </c>
      <c r="S7" s="70">
        <f t="shared" si="0"/>
        <v>0</v>
      </c>
      <c r="T7" s="70">
        <f t="shared" si="0"/>
        <v>0</v>
      </c>
    </row>
    <row r="8" spans="1:20" ht="45" customHeight="1">
      <c r="A8" s="71">
        <v>201</v>
      </c>
      <c r="B8" s="71"/>
      <c r="C8" s="71"/>
      <c r="D8" s="70" t="s">
        <v>99</v>
      </c>
      <c r="E8" s="70">
        <f>SUM(F8:T8)</f>
        <v>1411.5902999999998</v>
      </c>
      <c r="F8" s="70">
        <v>907.8202999999999</v>
      </c>
      <c r="G8" s="70">
        <v>473.77</v>
      </c>
      <c r="H8" s="70"/>
      <c r="I8" s="70"/>
      <c r="J8" s="70"/>
      <c r="K8" s="70"/>
      <c r="L8" s="70"/>
      <c r="M8" s="70"/>
      <c r="N8" s="70">
        <v>30</v>
      </c>
      <c r="O8" s="70"/>
      <c r="P8" s="70"/>
      <c r="Q8" s="70"/>
      <c r="R8" s="70"/>
      <c r="S8" s="70"/>
      <c r="T8" s="70"/>
    </row>
    <row r="9" spans="1:20" ht="45" customHeight="1">
      <c r="A9" s="72">
        <v>201</v>
      </c>
      <c r="B9" s="72" t="s">
        <v>100</v>
      </c>
      <c r="C9" s="72"/>
      <c r="D9" s="70" t="s">
        <v>101</v>
      </c>
      <c r="E9" s="70">
        <f>SUM(F9:T9)</f>
        <v>1411.5902999999998</v>
      </c>
      <c r="F9" s="70">
        <v>907.8202999999999</v>
      </c>
      <c r="G9" s="70">
        <v>473.77</v>
      </c>
      <c r="H9" s="70"/>
      <c r="I9" s="70"/>
      <c r="J9" s="70"/>
      <c r="K9" s="70"/>
      <c r="L9" s="70"/>
      <c r="M9" s="70"/>
      <c r="N9" s="70">
        <v>30</v>
      </c>
      <c r="O9" s="70"/>
      <c r="P9" s="70"/>
      <c r="Q9" s="70"/>
      <c r="R9" s="70"/>
      <c r="S9" s="70"/>
      <c r="T9" s="70"/>
    </row>
    <row r="10" spans="1:20" ht="45" customHeight="1">
      <c r="A10" s="72" t="s">
        <v>102</v>
      </c>
      <c r="B10" s="72" t="s">
        <v>100</v>
      </c>
      <c r="C10" s="72" t="s">
        <v>103</v>
      </c>
      <c r="D10" s="70" t="s">
        <v>104</v>
      </c>
      <c r="E10" s="70">
        <f>SUM(F10:T10)</f>
        <v>1142.5902999999998</v>
      </c>
      <c r="F10" s="70">
        <v>907.8202999999999</v>
      </c>
      <c r="G10" s="70">
        <v>204.77</v>
      </c>
      <c r="H10" s="70"/>
      <c r="I10" s="70" t="s">
        <v>139</v>
      </c>
      <c r="J10" s="70"/>
      <c r="K10" s="70"/>
      <c r="L10" s="70"/>
      <c r="M10" s="70"/>
      <c r="N10" s="70">
        <v>30</v>
      </c>
      <c r="O10" s="70"/>
      <c r="P10" s="70"/>
      <c r="Q10" s="70"/>
      <c r="R10" s="70"/>
      <c r="S10" s="70"/>
      <c r="T10" s="70"/>
    </row>
    <row r="11" spans="1:20" ht="45" customHeight="1">
      <c r="A11" s="72" t="s">
        <v>102</v>
      </c>
      <c r="B11" s="72" t="s">
        <v>100</v>
      </c>
      <c r="C11" s="72" t="s">
        <v>105</v>
      </c>
      <c r="D11" s="70" t="s">
        <v>106</v>
      </c>
      <c r="E11" s="70">
        <f>SUM(F11:T11)</f>
        <v>149</v>
      </c>
      <c r="F11" s="70"/>
      <c r="G11" s="70">
        <v>149</v>
      </c>
      <c r="H11" s="70"/>
      <c r="I11" s="70"/>
      <c r="J11" s="70"/>
      <c r="K11" s="70"/>
      <c r="L11" s="70"/>
      <c r="M11" s="70"/>
      <c r="N11" s="70"/>
      <c r="O11" s="70"/>
      <c r="P11" s="70"/>
      <c r="Q11" s="70"/>
      <c r="R11" s="70"/>
      <c r="S11" s="70"/>
      <c r="T11" s="70"/>
    </row>
    <row r="12" spans="1:20" ht="45" customHeight="1">
      <c r="A12" s="72">
        <v>201</v>
      </c>
      <c r="B12" s="72" t="s">
        <v>100</v>
      </c>
      <c r="C12" s="72" t="s">
        <v>107</v>
      </c>
      <c r="D12" s="70" t="s">
        <v>108</v>
      </c>
      <c r="E12" s="70">
        <f>SUM(F12:T12)</f>
        <v>120</v>
      </c>
      <c r="F12" s="70"/>
      <c r="G12" s="70">
        <v>120</v>
      </c>
      <c r="H12" s="70"/>
      <c r="I12" s="70"/>
      <c r="J12" s="70"/>
      <c r="K12" s="70"/>
      <c r="L12" s="70"/>
      <c r="M12" s="70"/>
      <c r="N12" s="70"/>
      <c r="O12" s="70"/>
      <c r="P12" s="70"/>
      <c r="Q12" s="70"/>
      <c r="R12" s="70"/>
      <c r="S12" s="70"/>
      <c r="T12" s="70"/>
    </row>
  </sheetData>
  <sheetProtection formatCells="0" formatColumns="0" formatRows="0"/>
  <mergeCells count="23">
    <mergeCell ref="A2:T2"/>
    <mergeCell ref="S3:T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IO15"/>
  <sheetViews>
    <sheetView showGridLines="0" showZeros="0" tabSelected="1" workbookViewId="0" topLeftCell="A4">
      <selection activeCell="G9" sqref="G9"/>
    </sheetView>
  </sheetViews>
  <sheetFormatPr defaultColWidth="6.75390625" defaultRowHeight="45" customHeight="1"/>
  <cols>
    <col min="1" max="1" width="9.125" style="40" customWidth="1"/>
    <col min="2" max="7" width="7.75390625" style="40" customWidth="1"/>
    <col min="8" max="8" width="9.125" style="40" customWidth="1"/>
    <col min="9" max="14" width="7.75390625" style="40" customWidth="1"/>
    <col min="15" max="249" width="6.75390625" style="40" customWidth="1"/>
    <col min="250" max="16384" width="6.75390625" style="40" customWidth="1"/>
  </cols>
  <sheetData>
    <row r="1" spans="14:249" ht="45" customHeight="1">
      <c r="N1" s="55" t="s">
        <v>255</v>
      </c>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row>
    <row r="2" spans="1:249" ht="45" customHeight="1">
      <c r="A2" s="41" t="s">
        <v>256</v>
      </c>
      <c r="B2" s="41"/>
      <c r="C2" s="41"/>
      <c r="D2" s="41"/>
      <c r="E2" s="41"/>
      <c r="F2" s="41"/>
      <c r="G2" s="41"/>
      <c r="H2" s="41"/>
      <c r="I2" s="41"/>
      <c r="J2" s="41"/>
      <c r="K2" s="41"/>
      <c r="L2" s="41"/>
      <c r="M2" s="41"/>
      <c r="N2" s="41"/>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row>
    <row r="3" spans="1:249" ht="45" customHeight="1">
      <c r="A3" s="5" t="s">
        <v>2</v>
      </c>
      <c r="E3" s="39"/>
      <c r="F3" s="39"/>
      <c r="G3" s="39"/>
      <c r="H3" s="39"/>
      <c r="I3" s="39"/>
      <c r="J3" s="39"/>
      <c r="K3" s="39"/>
      <c r="L3" s="39"/>
      <c r="M3" s="39"/>
      <c r="N3" s="56" t="s">
        <v>78</v>
      </c>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row>
    <row r="4" spans="1:249" ht="45" customHeight="1">
      <c r="A4" s="42" t="s">
        <v>257</v>
      </c>
      <c r="B4" s="42"/>
      <c r="C4" s="42"/>
      <c r="D4" s="42"/>
      <c r="E4" s="42"/>
      <c r="F4" s="42"/>
      <c r="G4" s="42"/>
      <c r="H4" s="43" t="s">
        <v>258</v>
      </c>
      <c r="I4" s="57"/>
      <c r="J4" s="57"/>
      <c r="K4" s="57"/>
      <c r="L4" s="57"/>
      <c r="M4" s="57"/>
      <c r="N4" s="57"/>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row>
    <row r="5" spans="1:249" ht="45" customHeight="1">
      <c r="A5" s="44" t="s">
        <v>79</v>
      </c>
      <c r="B5" s="44" t="s">
        <v>181</v>
      </c>
      <c r="C5" s="44" t="s">
        <v>259</v>
      </c>
      <c r="D5" s="45" t="s">
        <v>260</v>
      </c>
      <c r="E5" s="46" t="s">
        <v>184</v>
      </c>
      <c r="F5" s="46" t="s">
        <v>261</v>
      </c>
      <c r="G5" s="47" t="s">
        <v>186</v>
      </c>
      <c r="H5" s="48" t="s">
        <v>79</v>
      </c>
      <c r="I5" s="50" t="s">
        <v>181</v>
      </c>
      <c r="J5" s="50" t="s">
        <v>259</v>
      </c>
      <c r="K5" s="50" t="s">
        <v>260</v>
      </c>
      <c r="L5" s="50" t="s">
        <v>184</v>
      </c>
      <c r="M5" s="50" t="s">
        <v>261</v>
      </c>
      <c r="N5" s="50" t="s">
        <v>186</v>
      </c>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row>
    <row r="6" spans="1:249" ht="45" customHeight="1">
      <c r="A6" s="49"/>
      <c r="B6" s="49"/>
      <c r="C6" s="49"/>
      <c r="D6" s="48"/>
      <c r="E6" s="50"/>
      <c r="F6" s="50"/>
      <c r="G6" s="51"/>
      <c r="H6" s="48"/>
      <c r="I6" s="50"/>
      <c r="J6" s="50"/>
      <c r="K6" s="50"/>
      <c r="L6" s="50"/>
      <c r="M6" s="50"/>
      <c r="N6" s="50"/>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row>
    <row r="7" spans="1:249" s="39" customFormat="1" ht="45" customHeight="1">
      <c r="A7" s="52">
        <v>15</v>
      </c>
      <c r="B7" s="52">
        <v>15</v>
      </c>
      <c r="C7" s="52">
        <v>0</v>
      </c>
      <c r="D7" s="52">
        <v>0</v>
      </c>
      <c r="E7" s="52"/>
      <c r="F7" s="52"/>
      <c r="G7" s="53"/>
      <c r="H7" s="54">
        <v>35</v>
      </c>
      <c r="I7" s="58">
        <v>15</v>
      </c>
      <c r="J7" s="58"/>
      <c r="K7" s="58"/>
      <c r="L7" s="58"/>
      <c r="M7" s="58"/>
      <c r="N7" s="59">
        <v>20</v>
      </c>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row>
    <row r="8" spans="15:249" ht="45" customHeight="1">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row>
    <row r="9" spans="13:249" ht="45" customHeight="1">
      <c r="M9" s="61"/>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row>
    <row r="10" spans="15:249" ht="45" customHeight="1">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row>
    <row r="11" spans="15:249" ht="45" customHeight="1">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row>
    <row r="12" spans="15:249" ht="45" customHeight="1">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row>
    <row r="13" spans="1:249" ht="45" customHeight="1">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row>
    <row r="14" spans="1:249" ht="45" customHeight="1">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row>
    <row r="15" spans="15:249" ht="45" customHeight="1">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row>
  </sheetData>
  <sheetProtection formatCells="0" formatColumns="0" formatRows="0"/>
  <mergeCells count="17">
    <mergeCell ref="A2:N2"/>
    <mergeCell ref="A4:G4"/>
    <mergeCell ref="H4:N4"/>
    <mergeCell ref="A5:A6"/>
    <mergeCell ref="B5:B6"/>
    <mergeCell ref="C5:C6"/>
    <mergeCell ref="D5:D6"/>
    <mergeCell ref="E5:E6"/>
    <mergeCell ref="F5:F6"/>
    <mergeCell ref="G5:G6"/>
    <mergeCell ref="H5:H6"/>
    <mergeCell ref="I5:I6"/>
    <mergeCell ref="J5:J6"/>
    <mergeCell ref="K5:K6"/>
    <mergeCell ref="L5:L6"/>
    <mergeCell ref="M5:M6"/>
    <mergeCell ref="N5:N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J13"/>
  <sheetViews>
    <sheetView showGridLines="0" showZeros="0" workbookViewId="0" topLeftCell="A2">
      <selection activeCell="A3" sqref="A3"/>
    </sheetView>
  </sheetViews>
  <sheetFormatPr defaultColWidth="6.75390625" defaultRowHeight="45" customHeight="1"/>
  <cols>
    <col min="1" max="3" width="15.125" style="20" customWidth="1"/>
    <col min="4" max="5" width="23.625" style="20" customWidth="1"/>
    <col min="6" max="7" width="20.625" style="20" customWidth="1"/>
    <col min="8" max="8" width="8.75390625" style="20" customWidth="1"/>
    <col min="9" max="16384" width="6.75390625" style="20" customWidth="1"/>
  </cols>
  <sheetData>
    <row r="1" spans="1:8" ht="45" customHeight="1">
      <c r="A1" s="21"/>
      <c r="B1" s="21"/>
      <c r="C1" s="22"/>
      <c r="D1" s="21"/>
      <c r="E1" s="21"/>
      <c r="F1" s="21"/>
      <c r="G1" s="23" t="s">
        <v>262</v>
      </c>
      <c r="H1" s="21"/>
    </row>
    <row r="2" spans="1:8" ht="45" customHeight="1">
      <c r="A2" s="24" t="s">
        <v>263</v>
      </c>
      <c r="B2" s="24"/>
      <c r="C2" s="24"/>
      <c r="D2" s="24"/>
      <c r="E2" s="24"/>
      <c r="F2" s="24"/>
      <c r="G2" s="24"/>
      <c r="H2" s="21"/>
    </row>
    <row r="3" spans="1:7" ht="45" customHeight="1">
      <c r="A3" s="5" t="s">
        <v>2</v>
      </c>
      <c r="G3" s="25" t="s">
        <v>78</v>
      </c>
    </row>
    <row r="4" spans="1:8" ht="45" customHeight="1">
      <c r="A4" s="26" t="s">
        <v>264</v>
      </c>
      <c r="B4" s="27"/>
      <c r="C4" s="28"/>
      <c r="D4" s="27" t="s">
        <v>265</v>
      </c>
      <c r="E4" s="26" t="s">
        <v>266</v>
      </c>
      <c r="F4" s="26" t="s">
        <v>267</v>
      </c>
      <c r="G4" s="27"/>
      <c r="H4" s="21"/>
    </row>
    <row r="5" spans="1:8" ht="45" customHeight="1">
      <c r="A5" s="29" t="s">
        <v>268</v>
      </c>
      <c r="B5" s="30" t="s">
        <v>111</v>
      </c>
      <c r="C5" s="31" t="s">
        <v>112</v>
      </c>
      <c r="D5" s="27"/>
      <c r="E5" s="26"/>
      <c r="F5" s="32" t="s">
        <v>269</v>
      </c>
      <c r="G5" s="33" t="s">
        <v>270</v>
      </c>
      <c r="H5" s="21"/>
    </row>
    <row r="6" spans="1:10" ht="136.5" customHeight="1">
      <c r="A6" s="34">
        <v>1411.5902999999998</v>
      </c>
      <c r="B6" s="34">
        <v>1411.5902999999998</v>
      </c>
      <c r="C6" s="35">
        <v>0</v>
      </c>
      <c r="D6" s="36" t="s">
        <v>271</v>
      </c>
      <c r="E6" s="36" t="s">
        <v>272</v>
      </c>
      <c r="F6" s="36" t="s">
        <v>273</v>
      </c>
      <c r="G6" s="37" t="s">
        <v>274</v>
      </c>
      <c r="H6" s="21"/>
      <c r="J6" s="38"/>
    </row>
    <row r="7" spans="1:8" ht="45" customHeight="1">
      <c r="A7" s="21"/>
      <c r="B7" s="21"/>
      <c r="C7" s="22"/>
      <c r="D7" s="21"/>
      <c r="E7" s="21"/>
      <c r="F7" s="21"/>
      <c r="G7" s="21"/>
      <c r="H7" s="21"/>
    </row>
    <row r="8" spans="1:8" ht="45" customHeight="1">
      <c r="A8" s="21"/>
      <c r="B8" s="21"/>
      <c r="C8" s="22"/>
      <c r="D8" s="21"/>
      <c r="E8" s="21"/>
      <c r="F8" s="21"/>
      <c r="G8" s="21"/>
      <c r="H8" s="21"/>
    </row>
    <row r="9" spans="1:8" ht="45" customHeight="1">
      <c r="A9" s="21"/>
      <c r="B9" s="21"/>
      <c r="C9" s="22"/>
      <c r="D9" s="21"/>
      <c r="E9" s="21"/>
      <c r="F9" s="21"/>
      <c r="G9" s="21"/>
      <c r="H9" s="21"/>
    </row>
    <row r="10" spans="1:8" ht="45" customHeight="1">
      <c r="A10" s="21"/>
      <c r="B10" s="21"/>
      <c r="C10" s="22"/>
      <c r="D10" s="21"/>
      <c r="E10" s="21"/>
      <c r="F10" s="21"/>
      <c r="G10" s="21"/>
      <c r="H10" s="21"/>
    </row>
    <row r="11" spans="1:8" ht="45" customHeight="1">
      <c r="A11" s="21"/>
      <c r="B11" s="21"/>
      <c r="C11" s="22"/>
      <c r="D11" s="21"/>
      <c r="E11" s="21"/>
      <c r="F11" s="21"/>
      <c r="G11" s="21"/>
      <c r="H11" s="21"/>
    </row>
    <row r="12" spans="1:8" ht="45" customHeight="1">
      <c r="A12" s="21"/>
      <c r="B12" s="21"/>
      <c r="C12" s="22"/>
      <c r="D12" s="21"/>
      <c r="E12" s="21"/>
      <c r="F12" s="21"/>
      <c r="G12" s="21"/>
      <c r="H12" s="21"/>
    </row>
    <row r="13" spans="1:7" ht="45" customHeight="1">
      <c r="A13" s="21"/>
      <c r="B13" s="21"/>
      <c r="C13" s="22"/>
      <c r="D13" s="21"/>
      <c r="E13" s="21"/>
      <c r="F13" s="21"/>
      <c r="G13" s="21"/>
    </row>
  </sheetData>
  <sheetProtection formatCells="0" formatColumns="0" formatRows="0"/>
  <mergeCells count="5">
    <mergeCell ref="A2:G2"/>
    <mergeCell ref="A4:C4"/>
    <mergeCell ref="F4:G4"/>
    <mergeCell ref="D4:D5"/>
    <mergeCell ref="E4:E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L15"/>
  <sheetViews>
    <sheetView showGridLines="0" showZeros="0" zoomScale="90" zoomScaleNormal="90" workbookViewId="0" topLeftCell="A1">
      <selection activeCell="G3" sqref="G3"/>
    </sheetView>
  </sheetViews>
  <sheetFormatPr defaultColWidth="6.75390625" defaultRowHeight="45" customHeight="1"/>
  <cols>
    <col min="1" max="3" width="3.25390625" style="396" customWidth="1"/>
    <col min="4" max="4" width="11.75390625" style="396" customWidth="1"/>
    <col min="5" max="5" width="12.50390625" style="396" customWidth="1"/>
    <col min="6" max="6" width="11.625" style="396" customWidth="1"/>
    <col min="7" max="15" width="10.50390625" style="396" customWidth="1"/>
    <col min="16" max="246" width="6.75390625" style="396" customWidth="1"/>
    <col min="247" max="16384" width="6.75390625" style="397" customWidth="1"/>
  </cols>
  <sheetData>
    <row r="1" spans="2:246" ht="45" customHeight="1">
      <c r="B1" s="398"/>
      <c r="C1" s="398"/>
      <c r="D1" s="398"/>
      <c r="E1" s="398"/>
      <c r="F1" s="398"/>
      <c r="G1" s="398"/>
      <c r="H1" s="398"/>
      <c r="I1" s="398"/>
      <c r="J1" s="398"/>
      <c r="K1" s="398"/>
      <c r="O1" s="406" t="s">
        <v>91</v>
      </c>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row>
    <row r="2" spans="1:246" ht="45" customHeight="1">
      <c r="A2" s="399" t="s">
        <v>92</v>
      </c>
      <c r="B2" s="399"/>
      <c r="C2" s="399"/>
      <c r="D2" s="399"/>
      <c r="E2" s="399"/>
      <c r="F2" s="399"/>
      <c r="G2" s="399"/>
      <c r="H2" s="399"/>
      <c r="I2" s="399"/>
      <c r="J2" s="399"/>
      <c r="K2" s="399"/>
      <c r="L2" s="399"/>
      <c r="M2" s="399"/>
      <c r="N2" s="399"/>
      <c r="O2" s="399"/>
      <c r="P2" s="407"/>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row>
    <row r="3" spans="1:246" ht="45" customHeight="1">
      <c r="A3" s="5" t="s">
        <v>2</v>
      </c>
      <c r="B3" s="5"/>
      <c r="C3" s="5"/>
      <c r="D3" s="400"/>
      <c r="E3" s="401"/>
      <c r="F3" s="400"/>
      <c r="G3" s="400"/>
      <c r="H3" s="400"/>
      <c r="I3" s="401"/>
      <c r="J3" s="401"/>
      <c r="K3" s="401"/>
      <c r="N3" s="408" t="s">
        <v>78</v>
      </c>
      <c r="O3" s="408"/>
      <c r="P3" s="400"/>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row>
    <row r="4" spans="1:246" ht="45" customHeight="1">
      <c r="A4" s="250" t="s">
        <v>93</v>
      </c>
      <c r="B4" s="250"/>
      <c r="C4" s="250"/>
      <c r="D4" s="238" t="s">
        <v>94</v>
      </c>
      <c r="E4" s="402" t="s">
        <v>95</v>
      </c>
      <c r="F4" s="403" t="s">
        <v>80</v>
      </c>
      <c r="G4" s="403"/>
      <c r="H4" s="403"/>
      <c r="I4" s="250" t="s">
        <v>81</v>
      </c>
      <c r="J4" s="250" t="s">
        <v>82</v>
      </c>
      <c r="K4" s="250" t="s">
        <v>83</v>
      </c>
      <c r="L4" s="250" t="s">
        <v>84</v>
      </c>
      <c r="M4" s="250" t="s">
        <v>85</v>
      </c>
      <c r="N4" s="409" t="s">
        <v>86</v>
      </c>
      <c r="O4" s="410" t="s">
        <v>87</v>
      </c>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row>
    <row r="5" spans="1:246" ht="45" customHeight="1">
      <c r="A5" s="250" t="s">
        <v>96</v>
      </c>
      <c r="B5" s="250" t="s">
        <v>97</v>
      </c>
      <c r="C5" s="250" t="s">
        <v>98</v>
      </c>
      <c r="D5" s="238"/>
      <c r="E5" s="250"/>
      <c r="F5" s="250" t="s">
        <v>88</v>
      </c>
      <c r="G5" s="250" t="s">
        <v>89</v>
      </c>
      <c r="H5" s="250" t="s">
        <v>90</v>
      </c>
      <c r="I5" s="250"/>
      <c r="J5" s="250"/>
      <c r="K5" s="250"/>
      <c r="L5" s="250"/>
      <c r="M5" s="250"/>
      <c r="N5" s="411"/>
      <c r="O5" s="35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row>
    <row r="6" spans="1:246" ht="45" customHeight="1">
      <c r="A6" s="250"/>
      <c r="B6" s="250"/>
      <c r="C6" s="250"/>
      <c r="D6" s="238" t="s">
        <v>79</v>
      </c>
      <c r="E6" s="34">
        <v>1411.5902999999998</v>
      </c>
      <c r="F6" s="34">
        <v>1411.5902999999998</v>
      </c>
      <c r="G6" s="34">
        <v>1411.5902999999998</v>
      </c>
      <c r="H6" s="250"/>
      <c r="I6" s="250"/>
      <c r="J6" s="250"/>
      <c r="K6" s="250"/>
      <c r="L6" s="250"/>
      <c r="M6" s="250"/>
      <c r="N6" s="411"/>
      <c r="O6" s="35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row>
    <row r="7" spans="1:246" ht="45" customHeight="1">
      <c r="A7" s="71">
        <v>201</v>
      </c>
      <c r="B7" s="71"/>
      <c r="C7" s="71"/>
      <c r="D7" s="90" t="s">
        <v>99</v>
      </c>
      <c r="E7" s="34">
        <v>1411.5902999999998</v>
      </c>
      <c r="F7" s="34">
        <v>1411.5902999999998</v>
      </c>
      <c r="G7" s="34">
        <v>1411.5902999999998</v>
      </c>
      <c r="H7" s="404"/>
      <c r="I7" s="404"/>
      <c r="J7" s="404"/>
      <c r="K7" s="404"/>
      <c r="L7" s="404"/>
      <c r="M7" s="404"/>
      <c r="N7" s="404"/>
      <c r="O7" s="404"/>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row>
    <row r="8" spans="1:246" ht="45" customHeight="1">
      <c r="A8" s="72">
        <v>201</v>
      </c>
      <c r="B8" s="72" t="s">
        <v>100</v>
      </c>
      <c r="C8" s="72"/>
      <c r="D8" s="347" t="s">
        <v>101</v>
      </c>
      <c r="E8" s="93">
        <v>1411.5902999999998</v>
      </c>
      <c r="F8" s="93">
        <v>1411.5902999999998</v>
      </c>
      <c r="G8" s="93">
        <v>1411.5902999999998</v>
      </c>
      <c r="H8" s="405"/>
      <c r="I8" s="405"/>
      <c r="J8" s="405"/>
      <c r="K8" s="405"/>
      <c r="L8" s="405"/>
      <c r="M8" s="405"/>
      <c r="N8" s="405"/>
      <c r="O8" s="405"/>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row>
    <row r="9" spans="1:246" ht="45" customHeight="1">
      <c r="A9" s="72" t="s">
        <v>102</v>
      </c>
      <c r="B9" s="72" t="s">
        <v>100</v>
      </c>
      <c r="C9" s="72" t="s">
        <v>103</v>
      </c>
      <c r="D9" s="91" t="s">
        <v>104</v>
      </c>
      <c r="E9" s="93">
        <v>1142.5902999999998</v>
      </c>
      <c r="F9" s="93">
        <v>1142.5902999999998</v>
      </c>
      <c r="G9" s="93">
        <v>1142.5902999999998</v>
      </c>
      <c r="H9" s="405"/>
      <c r="I9" s="405"/>
      <c r="J9" s="405"/>
      <c r="K9" s="405"/>
      <c r="L9" s="405"/>
      <c r="M9" s="405"/>
      <c r="N9" s="405"/>
      <c r="O9" s="405"/>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row>
    <row r="10" spans="1:246" ht="45" customHeight="1">
      <c r="A10" s="72" t="s">
        <v>102</v>
      </c>
      <c r="B10" s="72" t="s">
        <v>100</v>
      </c>
      <c r="C10" s="72" t="s">
        <v>105</v>
      </c>
      <c r="D10" s="92" t="s">
        <v>106</v>
      </c>
      <c r="E10" s="93">
        <v>149</v>
      </c>
      <c r="F10" s="93">
        <v>149</v>
      </c>
      <c r="G10" s="93">
        <v>149</v>
      </c>
      <c r="H10" s="405"/>
      <c r="I10" s="405"/>
      <c r="J10" s="405"/>
      <c r="K10" s="405"/>
      <c r="L10" s="405"/>
      <c r="M10" s="405"/>
      <c r="N10" s="405"/>
      <c r="O10" s="405"/>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row>
    <row r="11" spans="1:246" ht="45" customHeight="1">
      <c r="A11" s="72">
        <v>201</v>
      </c>
      <c r="B11" s="72" t="s">
        <v>100</v>
      </c>
      <c r="C11" s="72" t="s">
        <v>107</v>
      </c>
      <c r="D11" s="90" t="s">
        <v>108</v>
      </c>
      <c r="E11" s="93">
        <v>120</v>
      </c>
      <c r="F11" s="93">
        <v>120</v>
      </c>
      <c r="G11" s="93">
        <v>120</v>
      </c>
      <c r="H11" s="405"/>
      <c r="I11" s="405"/>
      <c r="J11" s="405"/>
      <c r="K11" s="405"/>
      <c r="L11" s="405"/>
      <c r="M11" s="405"/>
      <c r="N11" s="405"/>
      <c r="O11" s="405"/>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row>
    <row r="12" spans="17:246" ht="45" customHeight="1">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row>
    <row r="13" spans="17:246" ht="45" customHeight="1">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row>
    <row r="14" spans="17:246" ht="45" customHeight="1">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row>
    <row r="15" spans="17:246" ht="45" customHeight="1">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row>
  </sheetData>
  <sheetProtection formatCells="0" formatColumns="0" formatRows="0"/>
  <mergeCells count="13">
    <mergeCell ref="A2:O2"/>
    <mergeCell ref="N3:O3"/>
    <mergeCell ref="A4:C4"/>
    <mergeCell ref="F4:H4"/>
    <mergeCell ref="D4:D5"/>
    <mergeCell ref="E4:E5"/>
    <mergeCell ref="I4:I5"/>
    <mergeCell ref="J4:J5"/>
    <mergeCell ref="K4:K5"/>
    <mergeCell ref="L4:L5"/>
    <mergeCell ref="M4:M5"/>
    <mergeCell ref="N4:N5"/>
    <mergeCell ref="O4:O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Q16"/>
  <sheetViews>
    <sheetView showGridLines="0" showZeros="0" workbookViewId="0" topLeftCell="A3">
      <selection activeCell="E4" sqref="E4:E5"/>
    </sheetView>
  </sheetViews>
  <sheetFormatPr defaultColWidth="6.75390625" defaultRowHeight="45" customHeight="1"/>
  <cols>
    <col min="1" max="12" width="10.625" style="1" customWidth="1"/>
    <col min="13" max="13" width="8.75390625" style="1" customWidth="1"/>
    <col min="14" max="14" width="17.125" style="1" customWidth="1"/>
    <col min="15" max="15" width="11.125" style="1" customWidth="1"/>
    <col min="16" max="16" width="11.25390625" style="1" customWidth="1"/>
    <col min="17" max="17" width="8.75390625" style="1" customWidth="1"/>
    <col min="18" max="16384" width="6.75390625" style="1" customWidth="1"/>
  </cols>
  <sheetData>
    <row r="1" spans="1:17" ht="45" customHeight="1">
      <c r="A1" s="2"/>
      <c r="B1" s="2"/>
      <c r="C1" s="2"/>
      <c r="D1" s="2"/>
      <c r="E1" s="3"/>
      <c r="F1" s="2"/>
      <c r="G1" s="2"/>
      <c r="H1" s="2"/>
      <c r="I1" s="2"/>
      <c r="J1" s="2"/>
      <c r="K1" s="2"/>
      <c r="L1" s="17" t="s">
        <v>275</v>
      </c>
      <c r="M1" s="2"/>
      <c r="N1" s="16"/>
      <c r="O1" s="16"/>
      <c r="P1" s="16"/>
      <c r="Q1" s="16"/>
    </row>
    <row r="2" spans="1:17" ht="45" customHeight="1">
      <c r="A2" s="4" t="s">
        <v>276</v>
      </c>
      <c r="B2" s="4"/>
      <c r="C2" s="4"/>
      <c r="D2" s="4"/>
      <c r="E2" s="4"/>
      <c r="F2" s="4"/>
      <c r="G2" s="4"/>
      <c r="H2" s="4"/>
      <c r="I2" s="4"/>
      <c r="J2" s="4"/>
      <c r="K2" s="4"/>
      <c r="L2" s="4"/>
      <c r="M2" s="2"/>
      <c r="N2" s="16"/>
      <c r="O2" s="16"/>
      <c r="P2" s="16"/>
      <c r="Q2" s="16"/>
    </row>
    <row r="3" spans="1:17" ht="45" customHeight="1">
      <c r="A3" s="5" t="s">
        <v>2</v>
      </c>
      <c r="L3" s="18" t="s">
        <v>78</v>
      </c>
      <c r="N3" s="16"/>
      <c r="O3" s="16"/>
      <c r="P3" s="16"/>
      <c r="Q3" s="16"/>
    </row>
    <row r="4" spans="1:17" ht="45" customHeight="1">
      <c r="A4" s="6" t="s">
        <v>237</v>
      </c>
      <c r="B4" s="7" t="s">
        <v>277</v>
      </c>
      <c r="C4" s="7" t="s">
        <v>278</v>
      </c>
      <c r="D4" s="7"/>
      <c r="E4" s="7" t="s">
        <v>279</v>
      </c>
      <c r="F4" s="8" t="s">
        <v>280</v>
      </c>
      <c r="G4" s="7" t="s">
        <v>281</v>
      </c>
      <c r="H4" s="7" t="s">
        <v>282</v>
      </c>
      <c r="I4" s="7" t="s">
        <v>283</v>
      </c>
      <c r="J4" s="7" t="s">
        <v>284</v>
      </c>
      <c r="K4" s="7" t="s">
        <v>285</v>
      </c>
      <c r="L4" s="7" t="s">
        <v>286</v>
      </c>
      <c r="M4" s="2"/>
      <c r="N4" s="16"/>
      <c r="O4" s="16"/>
      <c r="P4" s="16"/>
      <c r="Q4" s="16"/>
    </row>
    <row r="5" spans="1:17" ht="45" customHeight="1">
      <c r="A5" s="6"/>
      <c r="B5" s="7"/>
      <c r="C5" s="7" t="s">
        <v>169</v>
      </c>
      <c r="D5" s="9" t="s">
        <v>287</v>
      </c>
      <c r="E5" s="7"/>
      <c r="F5" s="8"/>
      <c r="G5" s="7"/>
      <c r="H5" s="7"/>
      <c r="I5" s="7"/>
      <c r="J5" s="7"/>
      <c r="K5" s="7"/>
      <c r="L5" s="7"/>
      <c r="M5" s="2"/>
      <c r="N5" s="16"/>
      <c r="O5" s="16"/>
      <c r="P5" s="16"/>
      <c r="Q5" s="16"/>
    </row>
    <row r="6" spans="1:17" ht="45" customHeight="1">
      <c r="A6" s="10"/>
      <c r="B6" s="11"/>
      <c r="C6" s="12"/>
      <c r="D6" s="13"/>
      <c r="E6" s="11"/>
      <c r="F6" s="14"/>
      <c r="G6" s="14"/>
      <c r="H6" s="14"/>
      <c r="I6" s="14"/>
      <c r="J6" s="10"/>
      <c r="K6" s="19"/>
      <c r="L6" s="19"/>
      <c r="M6" s="2"/>
      <c r="N6" s="16"/>
      <c r="O6" s="16"/>
      <c r="P6" s="16"/>
      <c r="Q6" s="16"/>
    </row>
    <row r="7" spans="1:17" ht="45" customHeight="1">
      <c r="A7" s="15" t="s">
        <v>238</v>
      </c>
      <c r="B7" s="2"/>
      <c r="C7" s="2"/>
      <c r="D7" s="2"/>
      <c r="E7" s="3"/>
      <c r="F7" s="2"/>
      <c r="G7" s="2"/>
      <c r="H7" s="2"/>
      <c r="I7" s="2"/>
      <c r="J7" s="2"/>
      <c r="K7" s="2"/>
      <c r="L7" s="2"/>
      <c r="M7" s="2"/>
      <c r="N7" s="16"/>
      <c r="O7" s="16"/>
      <c r="P7" s="16"/>
      <c r="Q7" s="16"/>
    </row>
    <row r="8" spans="1:17" ht="45" customHeight="1">
      <c r="A8" s="2"/>
      <c r="B8" s="2"/>
      <c r="C8" s="2"/>
      <c r="D8" s="2"/>
      <c r="E8" s="3"/>
      <c r="F8" s="2"/>
      <c r="G8" s="2"/>
      <c r="H8" s="2"/>
      <c r="I8" s="2"/>
      <c r="J8" s="2"/>
      <c r="K8" s="2"/>
      <c r="L8" s="2"/>
      <c r="M8" s="2"/>
      <c r="N8" s="16"/>
      <c r="O8" s="16"/>
      <c r="P8" s="16"/>
      <c r="Q8" s="16"/>
    </row>
    <row r="9" spans="1:17" ht="45" customHeight="1">
      <c r="A9" s="2"/>
      <c r="B9" s="2"/>
      <c r="C9" s="2"/>
      <c r="D9" s="2"/>
      <c r="E9" s="3"/>
      <c r="F9" s="2"/>
      <c r="G9" s="2"/>
      <c r="H9" s="2"/>
      <c r="I9" s="2"/>
      <c r="J9" s="2"/>
      <c r="K9" s="2"/>
      <c r="L9" s="2"/>
      <c r="M9" s="2"/>
      <c r="N9" s="16"/>
      <c r="O9" s="16"/>
      <c r="P9" s="16"/>
      <c r="Q9" s="16"/>
    </row>
    <row r="10" spans="1:17" ht="45" customHeight="1">
      <c r="A10" s="2"/>
      <c r="B10" s="2"/>
      <c r="C10" s="2"/>
      <c r="D10" s="2"/>
      <c r="E10" s="3"/>
      <c r="F10" s="2"/>
      <c r="G10" s="2"/>
      <c r="H10" s="2"/>
      <c r="I10" s="2"/>
      <c r="J10" s="2"/>
      <c r="K10" s="2"/>
      <c r="L10" s="2"/>
      <c r="M10" s="2"/>
      <c r="N10" s="16"/>
      <c r="O10" s="16"/>
      <c r="P10" s="16"/>
      <c r="Q10" s="16"/>
    </row>
    <row r="11" spans="1:17" ht="45" customHeight="1">
      <c r="A11" s="2"/>
      <c r="B11" s="2"/>
      <c r="C11" s="2"/>
      <c r="D11" s="2"/>
      <c r="E11" s="3"/>
      <c r="F11" s="2"/>
      <c r="G11" s="2"/>
      <c r="H11" s="2"/>
      <c r="I11" s="2"/>
      <c r="J11" s="2"/>
      <c r="K11" s="2"/>
      <c r="L11" s="2"/>
      <c r="M11" s="2"/>
      <c r="N11" s="16"/>
      <c r="O11" s="16"/>
      <c r="P11" s="16"/>
      <c r="Q11" s="16"/>
    </row>
    <row r="12" spans="1:17" ht="45" customHeight="1">
      <c r="A12" s="2"/>
      <c r="B12" s="2"/>
      <c r="C12" s="2"/>
      <c r="D12" s="2"/>
      <c r="E12" s="3"/>
      <c r="F12" s="2"/>
      <c r="G12" s="2"/>
      <c r="H12" s="2"/>
      <c r="I12" s="2"/>
      <c r="J12" s="2"/>
      <c r="K12" s="2"/>
      <c r="L12" s="2"/>
      <c r="M12" s="2"/>
      <c r="N12" s="16"/>
      <c r="O12" s="16"/>
      <c r="P12" s="16"/>
      <c r="Q12" s="16"/>
    </row>
    <row r="13" spans="1:17" ht="45" customHeight="1">
      <c r="A13" s="2"/>
      <c r="B13" s="2"/>
      <c r="C13" s="2"/>
      <c r="D13" s="2"/>
      <c r="E13" s="3"/>
      <c r="F13" s="2"/>
      <c r="G13" s="2"/>
      <c r="H13" s="2"/>
      <c r="I13" s="2"/>
      <c r="J13" s="2"/>
      <c r="K13" s="2"/>
      <c r="L13" s="2"/>
      <c r="M13" s="2"/>
      <c r="N13" s="16"/>
      <c r="O13" s="16"/>
      <c r="P13" s="16"/>
      <c r="Q13" s="16"/>
    </row>
    <row r="14" spans="1:17" ht="45" customHeight="1">
      <c r="A14" s="16"/>
      <c r="B14" s="16"/>
      <c r="C14" s="16"/>
      <c r="D14" s="16"/>
      <c r="E14" s="16"/>
      <c r="F14" s="16"/>
      <c r="G14" s="16"/>
      <c r="H14" s="16"/>
      <c r="I14" s="16"/>
      <c r="J14" s="16"/>
      <c r="K14" s="16"/>
      <c r="L14" s="16"/>
      <c r="M14" s="16"/>
      <c r="N14" s="16"/>
      <c r="O14" s="16"/>
      <c r="P14" s="16"/>
      <c r="Q14" s="16"/>
    </row>
    <row r="15" spans="14:17" ht="45" customHeight="1">
      <c r="N15" s="16"/>
      <c r="O15" s="16"/>
      <c r="P15" s="16"/>
      <c r="Q15" s="16"/>
    </row>
    <row r="16" spans="1:17" ht="45" customHeight="1">
      <c r="A16" s="16"/>
      <c r="B16" s="16"/>
      <c r="C16" s="16"/>
      <c r="D16" s="16"/>
      <c r="E16" s="16"/>
      <c r="F16" s="16"/>
      <c r="G16" s="16"/>
      <c r="H16" s="16"/>
      <c r="I16" s="16"/>
      <c r="K16" s="16"/>
      <c r="L16" s="16"/>
      <c r="M16" s="16"/>
      <c r="N16" s="16"/>
      <c r="O16" s="16"/>
      <c r="P16" s="16"/>
      <c r="Q16" s="16"/>
    </row>
  </sheetData>
  <sheetProtection formatCells="0" formatColumns="0" formatRows="0"/>
  <mergeCells count="12">
    <mergeCell ref="A2:L2"/>
    <mergeCell ref="C4:D4"/>
    <mergeCell ref="A4:A5"/>
    <mergeCell ref="B4:B5"/>
    <mergeCell ref="E4:E5"/>
    <mergeCell ref="F4:F5"/>
    <mergeCell ref="G4:G5"/>
    <mergeCell ref="H4:H5"/>
    <mergeCell ref="I4:I5"/>
    <mergeCell ref="J4:J5"/>
    <mergeCell ref="K4:K5"/>
    <mergeCell ref="L4:L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L18"/>
  <sheetViews>
    <sheetView showGridLines="0" showZeros="0" workbookViewId="0" topLeftCell="A4">
      <selection activeCell="A3" sqref="A3"/>
    </sheetView>
  </sheetViews>
  <sheetFormatPr defaultColWidth="6.75390625" defaultRowHeight="45" customHeight="1"/>
  <cols>
    <col min="1" max="3" width="3.50390625" style="362" customWidth="1"/>
    <col min="4" max="4" width="9.625" style="363" customWidth="1"/>
    <col min="5" max="5" width="9.75390625" style="364" customWidth="1"/>
    <col min="6" max="9" width="8.50390625" style="364" customWidth="1"/>
    <col min="10" max="11" width="8.625" style="364" customWidth="1"/>
    <col min="12" max="16" width="8.00390625" style="364" customWidth="1"/>
    <col min="17" max="17" width="8.00390625" style="77" customWidth="1"/>
    <col min="18" max="20" width="8.00390625" style="365" customWidth="1"/>
    <col min="21" max="16384" width="6.75390625" style="77" customWidth="1"/>
  </cols>
  <sheetData>
    <row r="1" spans="1:20" ht="45" customHeight="1">
      <c r="A1" s="338"/>
      <c r="B1" s="338"/>
      <c r="C1" s="338"/>
      <c r="D1" s="338"/>
      <c r="E1" s="338"/>
      <c r="F1" s="338"/>
      <c r="G1" s="338"/>
      <c r="H1" s="338"/>
      <c r="I1" s="338"/>
      <c r="J1" s="338"/>
      <c r="K1" s="338"/>
      <c r="L1" s="338"/>
      <c r="M1" s="338"/>
      <c r="N1" s="338"/>
      <c r="R1" s="389"/>
      <c r="S1" s="389"/>
      <c r="T1" s="338" t="s">
        <v>109</v>
      </c>
    </row>
    <row r="2" spans="1:20" ht="45" customHeight="1">
      <c r="A2" s="366" t="s">
        <v>110</v>
      </c>
      <c r="B2" s="366"/>
      <c r="C2" s="366"/>
      <c r="D2" s="366"/>
      <c r="E2" s="366"/>
      <c r="F2" s="366"/>
      <c r="G2" s="366"/>
      <c r="H2" s="366"/>
      <c r="I2" s="366"/>
      <c r="J2" s="366"/>
      <c r="K2" s="366"/>
      <c r="L2" s="366"/>
      <c r="M2" s="366"/>
      <c r="N2" s="366"/>
      <c r="O2" s="366"/>
      <c r="P2" s="366"/>
      <c r="Q2" s="366"/>
      <c r="R2" s="366"/>
      <c r="S2" s="366"/>
      <c r="T2" s="366"/>
    </row>
    <row r="3" spans="1:20" s="360" customFormat="1" ht="45" customHeight="1">
      <c r="A3" s="5" t="s">
        <v>2</v>
      </c>
      <c r="B3" s="367"/>
      <c r="C3" s="367"/>
      <c r="D3" s="338"/>
      <c r="E3" s="338"/>
      <c r="F3" s="338"/>
      <c r="G3" s="338"/>
      <c r="H3" s="338"/>
      <c r="I3" s="338"/>
      <c r="J3" s="338"/>
      <c r="K3" s="338"/>
      <c r="L3" s="338"/>
      <c r="M3" s="338"/>
      <c r="N3" s="338"/>
      <c r="O3" s="382"/>
      <c r="P3" s="382"/>
      <c r="R3" s="390"/>
      <c r="S3" s="391" t="s">
        <v>78</v>
      </c>
      <c r="T3" s="391"/>
    </row>
    <row r="4" spans="1:20" s="360" customFormat="1" ht="45" customHeight="1">
      <c r="A4" s="368" t="s">
        <v>93</v>
      </c>
      <c r="B4" s="369"/>
      <c r="C4" s="369"/>
      <c r="D4" s="370" t="s">
        <v>94</v>
      </c>
      <c r="E4" s="371" t="s">
        <v>95</v>
      </c>
      <c r="F4" s="372" t="s">
        <v>111</v>
      </c>
      <c r="G4" s="368"/>
      <c r="H4" s="368"/>
      <c r="I4" s="383"/>
      <c r="J4" s="384" t="s">
        <v>112</v>
      </c>
      <c r="K4" s="384"/>
      <c r="L4" s="384"/>
      <c r="M4" s="384"/>
      <c r="N4" s="384"/>
      <c r="O4" s="384"/>
      <c r="P4" s="384"/>
      <c r="Q4" s="384"/>
      <c r="R4" s="392" t="s">
        <v>113</v>
      </c>
      <c r="S4" s="393" t="s">
        <v>114</v>
      </c>
      <c r="T4" s="393" t="s">
        <v>115</v>
      </c>
    </row>
    <row r="5" spans="1:20" s="360" customFormat="1" ht="45" customHeight="1">
      <c r="A5" s="373" t="s">
        <v>96</v>
      </c>
      <c r="B5" s="370" t="s">
        <v>97</v>
      </c>
      <c r="C5" s="370" t="s">
        <v>98</v>
      </c>
      <c r="D5" s="370"/>
      <c r="E5" s="374"/>
      <c r="F5" s="375" t="s">
        <v>79</v>
      </c>
      <c r="G5" s="375" t="s">
        <v>116</v>
      </c>
      <c r="H5" s="375" t="s">
        <v>117</v>
      </c>
      <c r="I5" s="370" t="s">
        <v>118</v>
      </c>
      <c r="J5" s="385" t="s">
        <v>79</v>
      </c>
      <c r="K5" s="386" t="s">
        <v>119</v>
      </c>
      <c r="L5" s="386" t="s">
        <v>120</v>
      </c>
      <c r="M5" s="385" t="s">
        <v>121</v>
      </c>
      <c r="N5" s="387" t="s">
        <v>122</v>
      </c>
      <c r="O5" s="387" t="s">
        <v>123</v>
      </c>
      <c r="P5" s="387" t="s">
        <v>124</v>
      </c>
      <c r="Q5" s="387" t="s">
        <v>125</v>
      </c>
      <c r="R5" s="394"/>
      <c r="S5" s="395"/>
      <c r="T5" s="395"/>
    </row>
    <row r="6" spans="1:20" ht="45" customHeight="1">
      <c r="A6" s="373"/>
      <c r="B6" s="370"/>
      <c r="C6" s="370"/>
      <c r="D6" s="370"/>
      <c r="E6" s="376"/>
      <c r="F6" s="375"/>
      <c r="G6" s="375"/>
      <c r="H6" s="375"/>
      <c r="I6" s="370"/>
      <c r="J6" s="370"/>
      <c r="K6" s="388"/>
      <c r="L6" s="388"/>
      <c r="M6" s="370"/>
      <c r="N6" s="385"/>
      <c r="O6" s="385"/>
      <c r="P6" s="385"/>
      <c r="Q6" s="385"/>
      <c r="R6" s="395"/>
      <c r="S6" s="395"/>
      <c r="T6" s="395"/>
    </row>
    <row r="7" spans="1:246" s="353" customFormat="1" ht="45" customHeight="1">
      <c r="A7" s="250"/>
      <c r="B7" s="250"/>
      <c r="C7" s="250"/>
      <c r="D7" s="238" t="s">
        <v>79</v>
      </c>
      <c r="E7" s="354">
        <v>1411.5902999999998</v>
      </c>
      <c r="F7" s="354">
        <v>1411.5902999999998</v>
      </c>
      <c r="G7" s="354">
        <f>G8</f>
        <v>907.8202999999999</v>
      </c>
      <c r="H7" s="377">
        <f>H8</f>
        <v>473.77</v>
      </c>
      <c r="I7" s="377">
        <f>I8</f>
        <v>30</v>
      </c>
      <c r="J7" s="250"/>
      <c r="K7" s="250"/>
      <c r="L7" s="250"/>
      <c r="M7" s="250"/>
      <c r="N7" s="356"/>
      <c r="O7" s="356"/>
      <c r="P7" s="357"/>
      <c r="Q7" s="358"/>
      <c r="R7" s="358"/>
      <c r="S7" s="358"/>
      <c r="T7" s="358"/>
      <c r="U7" s="359"/>
      <c r="V7" s="359"/>
      <c r="W7" s="359"/>
      <c r="X7" s="359"/>
      <c r="Y7" s="359"/>
      <c r="Z7" s="359"/>
      <c r="AA7" s="359"/>
      <c r="AB7" s="359"/>
      <c r="AC7" s="359"/>
      <c r="AD7" s="359"/>
      <c r="AE7" s="359"/>
      <c r="AF7" s="359"/>
      <c r="AG7" s="359"/>
      <c r="AH7" s="359"/>
      <c r="AI7" s="359"/>
      <c r="AJ7" s="359"/>
      <c r="AK7" s="359"/>
      <c r="AL7" s="359"/>
      <c r="AM7" s="359"/>
      <c r="AN7" s="359"/>
      <c r="AO7" s="359"/>
      <c r="AP7" s="359"/>
      <c r="AQ7" s="359"/>
      <c r="AR7" s="359"/>
      <c r="AS7" s="359"/>
      <c r="AT7" s="359"/>
      <c r="AU7" s="359"/>
      <c r="AV7" s="359"/>
      <c r="AW7" s="359"/>
      <c r="AX7" s="359"/>
      <c r="AY7" s="359"/>
      <c r="AZ7" s="359"/>
      <c r="BA7" s="359"/>
      <c r="BB7" s="359"/>
      <c r="BC7" s="359"/>
      <c r="BD7" s="359"/>
      <c r="BE7" s="359"/>
      <c r="BF7" s="359"/>
      <c r="BG7" s="359"/>
      <c r="BH7" s="359"/>
      <c r="BI7" s="359"/>
      <c r="BJ7" s="359"/>
      <c r="BK7" s="359"/>
      <c r="BL7" s="359"/>
      <c r="BM7" s="359"/>
      <c r="BN7" s="359"/>
      <c r="BO7" s="359"/>
      <c r="BP7" s="359"/>
      <c r="BQ7" s="359"/>
      <c r="BR7" s="359"/>
      <c r="BS7" s="359"/>
      <c r="BT7" s="359"/>
      <c r="BU7" s="359"/>
      <c r="BV7" s="359"/>
      <c r="BW7" s="359"/>
      <c r="BX7" s="359"/>
      <c r="BY7" s="359"/>
      <c r="BZ7" s="359"/>
      <c r="CA7" s="359"/>
      <c r="CB7" s="359"/>
      <c r="CC7" s="359"/>
      <c r="CD7" s="359"/>
      <c r="CE7" s="359"/>
      <c r="CF7" s="359"/>
      <c r="CG7" s="359"/>
      <c r="CH7" s="359"/>
      <c r="CI7" s="359"/>
      <c r="CJ7" s="359"/>
      <c r="CK7" s="359"/>
      <c r="CL7" s="359"/>
      <c r="CM7" s="359"/>
      <c r="CN7" s="359"/>
      <c r="CO7" s="359"/>
      <c r="CP7" s="359"/>
      <c r="CQ7" s="359"/>
      <c r="CR7" s="359"/>
      <c r="CS7" s="359"/>
      <c r="CT7" s="359"/>
      <c r="CU7" s="359"/>
      <c r="CV7" s="359"/>
      <c r="CW7" s="359"/>
      <c r="CX7" s="359"/>
      <c r="CY7" s="359"/>
      <c r="CZ7" s="359"/>
      <c r="DA7" s="359"/>
      <c r="DB7" s="359"/>
      <c r="DC7" s="359"/>
      <c r="DD7" s="359"/>
      <c r="DE7" s="359"/>
      <c r="DF7" s="359"/>
      <c r="DG7" s="359"/>
      <c r="DH7" s="359"/>
      <c r="DI7" s="359"/>
      <c r="DJ7" s="359"/>
      <c r="DK7" s="359"/>
      <c r="DL7" s="359"/>
      <c r="DM7" s="359"/>
      <c r="DN7" s="359"/>
      <c r="DO7" s="359"/>
      <c r="DP7" s="359"/>
      <c r="DQ7" s="359"/>
      <c r="DR7" s="359"/>
      <c r="DS7" s="359"/>
      <c r="DT7" s="359"/>
      <c r="DU7" s="359"/>
      <c r="DV7" s="359"/>
      <c r="DW7" s="359"/>
      <c r="DX7" s="359"/>
      <c r="DY7" s="359"/>
      <c r="DZ7" s="359"/>
      <c r="EA7" s="359"/>
      <c r="EB7" s="359"/>
      <c r="EC7" s="359"/>
      <c r="ED7" s="359"/>
      <c r="EE7" s="359"/>
      <c r="EF7" s="359"/>
      <c r="EG7" s="359"/>
      <c r="EH7" s="359"/>
      <c r="EI7" s="359"/>
      <c r="EJ7" s="359"/>
      <c r="EK7" s="359"/>
      <c r="EL7" s="359"/>
      <c r="EM7" s="359"/>
      <c r="EN7" s="359"/>
      <c r="EO7" s="359"/>
      <c r="EP7" s="359"/>
      <c r="EQ7" s="359"/>
      <c r="ER7" s="359"/>
      <c r="ES7" s="359"/>
      <c r="ET7" s="359"/>
      <c r="EU7" s="359"/>
      <c r="EV7" s="359"/>
      <c r="EW7" s="359"/>
      <c r="EX7" s="359"/>
      <c r="EY7" s="359"/>
      <c r="EZ7" s="359"/>
      <c r="FA7" s="359"/>
      <c r="FB7" s="359"/>
      <c r="FC7" s="359"/>
      <c r="FD7" s="359"/>
      <c r="FE7" s="359"/>
      <c r="FF7" s="359"/>
      <c r="FG7" s="359"/>
      <c r="FH7" s="359"/>
      <c r="FI7" s="359"/>
      <c r="FJ7" s="359"/>
      <c r="FK7" s="359"/>
      <c r="FL7" s="359"/>
      <c r="FM7" s="359"/>
      <c r="FN7" s="359"/>
      <c r="FO7" s="359"/>
      <c r="FP7" s="359"/>
      <c r="FQ7" s="359"/>
      <c r="FR7" s="359"/>
      <c r="FS7" s="359"/>
      <c r="FT7" s="359"/>
      <c r="FU7" s="359"/>
      <c r="FV7" s="359"/>
      <c r="FW7" s="359"/>
      <c r="FX7" s="359"/>
      <c r="FY7" s="359"/>
      <c r="FZ7" s="359"/>
      <c r="GA7" s="359"/>
      <c r="GB7" s="359"/>
      <c r="GC7" s="359"/>
      <c r="GD7" s="359"/>
      <c r="GE7" s="359"/>
      <c r="GF7" s="359"/>
      <c r="GG7" s="359"/>
      <c r="GH7" s="359"/>
      <c r="GI7" s="359"/>
      <c r="GJ7" s="359"/>
      <c r="GK7" s="359"/>
      <c r="GL7" s="359"/>
      <c r="GM7" s="359"/>
      <c r="GN7" s="359"/>
      <c r="GO7" s="359"/>
      <c r="GP7" s="359"/>
      <c r="GQ7" s="359"/>
      <c r="GR7" s="359"/>
      <c r="GS7" s="359"/>
      <c r="GT7" s="359"/>
      <c r="GU7" s="359"/>
      <c r="GV7" s="359"/>
      <c r="GW7" s="359"/>
      <c r="GX7" s="359"/>
      <c r="GY7" s="359"/>
      <c r="GZ7" s="359"/>
      <c r="HA7" s="359"/>
      <c r="HB7" s="359"/>
      <c r="HC7" s="359"/>
      <c r="HD7" s="359"/>
      <c r="HE7" s="359"/>
      <c r="HF7" s="359"/>
      <c r="HG7" s="359"/>
      <c r="HH7" s="359"/>
      <c r="HI7" s="359"/>
      <c r="HJ7" s="359"/>
      <c r="HK7" s="359"/>
      <c r="HL7" s="359"/>
      <c r="HM7" s="359"/>
      <c r="HN7" s="359"/>
      <c r="HO7" s="359"/>
      <c r="HP7" s="359"/>
      <c r="HQ7" s="359"/>
      <c r="HR7" s="359"/>
      <c r="HS7" s="359"/>
      <c r="HT7" s="359"/>
      <c r="HU7" s="359"/>
      <c r="HV7" s="359"/>
      <c r="HW7" s="359"/>
      <c r="HX7" s="359"/>
      <c r="HY7" s="359"/>
      <c r="HZ7" s="359"/>
      <c r="IA7" s="359"/>
      <c r="IB7" s="359"/>
      <c r="IC7" s="359"/>
      <c r="ID7" s="359"/>
      <c r="IE7" s="359"/>
      <c r="IF7" s="359"/>
      <c r="IG7" s="359"/>
      <c r="IH7" s="359"/>
      <c r="II7" s="359"/>
      <c r="IJ7" s="359"/>
      <c r="IK7" s="359"/>
      <c r="IL7" s="359"/>
    </row>
    <row r="8" spans="1:20" s="361" customFormat="1" ht="45" customHeight="1">
      <c r="A8" s="71">
        <v>201</v>
      </c>
      <c r="B8" s="71"/>
      <c r="C8" s="71"/>
      <c r="D8" s="378" t="s">
        <v>99</v>
      </c>
      <c r="E8" s="354">
        <v>1411.5902999999998</v>
      </c>
      <c r="F8" s="346">
        <f>SUM(G8:I8)</f>
        <v>1411.5902999999998</v>
      </c>
      <c r="G8" s="354">
        <v>907.8202999999999</v>
      </c>
      <c r="H8" s="354">
        <v>473.77</v>
      </c>
      <c r="I8" s="354">
        <v>30</v>
      </c>
      <c r="J8" s="354"/>
      <c r="K8" s="354"/>
      <c r="L8" s="354"/>
      <c r="M8" s="354"/>
      <c r="N8" s="354"/>
      <c r="O8" s="354"/>
      <c r="P8" s="354"/>
      <c r="Q8" s="354"/>
      <c r="R8" s="354"/>
      <c r="S8" s="354"/>
      <c r="T8" s="354"/>
    </row>
    <row r="9" spans="1:20" s="361" customFormat="1" ht="45" customHeight="1">
      <c r="A9" s="379">
        <v>201</v>
      </c>
      <c r="B9" s="379" t="s">
        <v>100</v>
      </c>
      <c r="C9" s="379"/>
      <c r="D9" s="378" t="s">
        <v>126</v>
      </c>
      <c r="E9" s="93">
        <v>1411.5902999999998</v>
      </c>
      <c r="F9" s="346">
        <f>SUM(G9:I9)</f>
        <v>1411.5902999999998</v>
      </c>
      <c r="G9" s="354">
        <v>907.8202999999999</v>
      </c>
      <c r="H9" s="354">
        <v>473.77</v>
      </c>
      <c r="I9" s="354">
        <v>30</v>
      </c>
      <c r="J9" s="354"/>
      <c r="K9" s="354"/>
      <c r="L9" s="354"/>
      <c r="M9" s="354"/>
      <c r="N9" s="354"/>
      <c r="O9" s="354"/>
      <c r="P9" s="354"/>
      <c r="Q9" s="354"/>
      <c r="R9" s="354"/>
      <c r="S9" s="354"/>
      <c r="T9" s="354"/>
    </row>
    <row r="10" spans="1:20" s="361" customFormat="1" ht="45" customHeight="1">
      <c r="A10" s="379" t="s">
        <v>102</v>
      </c>
      <c r="B10" s="379" t="s">
        <v>100</v>
      </c>
      <c r="C10" s="379" t="s">
        <v>103</v>
      </c>
      <c r="D10" s="71" t="s">
        <v>104</v>
      </c>
      <c r="E10" s="93">
        <v>1142.5902999999998</v>
      </c>
      <c r="F10" s="346">
        <f>SUM(G10:I10)</f>
        <v>1142.5902999999998</v>
      </c>
      <c r="G10" s="354">
        <v>907.8202999999999</v>
      </c>
      <c r="H10" s="354">
        <v>204.77</v>
      </c>
      <c r="I10" s="354">
        <v>30</v>
      </c>
      <c r="J10" s="354"/>
      <c r="K10" s="354"/>
      <c r="L10" s="354"/>
      <c r="M10" s="354"/>
      <c r="N10" s="354"/>
      <c r="O10" s="354"/>
      <c r="P10" s="354"/>
      <c r="Q10" s="354"/>
      <c r="R10" s="354"/>
      <c r="S10" s="354"/>
      <c r="T10" s="354"/>
    </row>
    <row r="11" spans="1:20" s="361" customFormat="1" ht="45" customHeight="1">
      <c r="A11" s="379" t="s">
        <v>102</v>
      </c>
      <c r="B11" s="379" t="s">
        <v>100</v>
      </c>
      <c r="C11" s="379" t="s">
        <v>105</v>
      </c>
      <c r="D11" s="380" t="s">
        <v>106</v>
      </c>
      <c r="E11" s="93">
        <v>149</v>
      </c>
      <c r="F11" s="346">
        <f>SUM(G11:I11)</f>
        <v>149</v>
      </c>
      <c r="G11" s="354"/>
      <c r="H11" s="354">
        <v>149</v>
      </c>
      <c r="I11" s="354"/>
      <c r="J11" s="354"/>
      <c r="K11" s="354"/>
      <c r="L11" s="354"/>
      <c r="M11" s="354"/>
      <c r="N11" s="354"/>
      <c r="O11" s="354"/>
      <c r="P11" s="354"/>
      <c r="Q11" s="354"/>
      <c r="R11" s="354"/>
      <c r="S11" s="354"/>
      <c r="T11" s="354"/>
    </row>
    <row r="12" spans="1:20" s="361" customFormat="1" ht="45" customHeight="1">
      <c r="A12" s="379">
        <v>201</v>
      </c>
      <c r="B12" s="379" t="s">
        <v>100</v>
      </c>
      <c r="C12" s="379" t="s">
        <v>107</v>
      </c>
      <c r="D12" s="381" t="s">
        <v>108</v>
      </c>
      <c r="E12" s="93">
        <v>120</v>
      </c>
      <c r="F12" s="346">
        <f>SUM(G12:I12)</f>
        <v>120</v>
      </c>
      <c r="G12" s="354"/>
      <c r="H12" s="354">
        <v>120</v>
      </c>
      <c r="I12" s="354"/>
      <c r="J12" s="354"/>
      <c r="K12" s="354"/>
      <c r="L12" s="354"/>
      <c r="M12" s="354"/>
      <c r="N12" s="354"/>
      <c r="O12" s="354"/>
      <c r="P12" s="354"/>
      <c r="Q12" s="354"/>
      <c r="R12" s="354"/>
      <c r="S12" s="354"/>
      <c r="T12" s="354"/>
    </row>
    <row r="17" spans="1:21" ht="45" customHeight="1">
      <c r="A17" s="16"/>
      <c r="B17" s="16"/>
      <c r="C17" s="16"/>
      <c r="D17" s="16"/>
      <c r="E17" s="16"/>
      <c r="O17" s="16"/>
      <c r="P17" s="16"/>
      <c r="Q17" s="16"/>
      <c r="R17" s="16"/>
      <c r="S17" s="16"/>
      <c r="T17" s="16"/>
      <c r="U17" s="16"/>
    </row>
    <row r="18" spans="1:21" ht="45" customHeight="1">
      <c r="A18" s="16"/>
      <c r="B18" s="16"/>
      <c r="C18" s="16"/>
      <c r="D18" s="16"/>
      <c r="E18" s="16"/>
      <c r="O18" s="16"/>
      <c r="P18" s="16"/>
      <c r="Q18" s="16"/>
      <c r="R18" s="16"/>
      <c r="S18" s="16"/>
      <c r="T18" s="16"/>
      <c r="U18" s="16"/>
    </row>
  </sheetData>
  <sheetProtection formatCells="0" formatColumns="0" formatRows="0"/>
  <mergeCells count="23">
    <mergeCell ref="A2:T2"/>
    <mergeCell ref="S3:T3"/>
    <mergeCell ref="J4:Q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4:R6"/>
    <mergeCell ref="S4:S6"/>
    <mergeCell ref="T4:T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L12"/>
  <sheetViews>
    <sheetView showGridLines="0" showZeros="0" workbookViewId="0" topLeftCell="A1">
      <selection activeCell="A3" sqref="A3"/>
    </sheetView>
  </sheetViews>
  <sheetFormatPr defaultColWidth="8.625" defaultRowHeight="45" customHeight="1"/>
  <cols>
    <col min="1" max="1" width="3.75390625" style="16" customWidth="1"/>
    <col min="2" max="3" width="4.25390625" style="16" customWidth="1"/>
    <col min="4" max="4" width="9.125" style="16" customWidth="1"/>
    <col min="5" max="5" width="10.625" style="16" customWidth="1"/>
    <col min="6" max="6" width="8.875" style="16" customWidth="1"/>
    <col min="7" max="7" width="9.125" style="16" customWidth="1"/>
    <col min="8" max="9" width="7.25390625" style="16" customWidth="1"/>
    <col min="10" max="10" width="8.75390625" style="16" customWidth="1"/>
    <col min="11" max="11" width="9.25390625" style="16" customWidth="1"/>
    <col min="12" max="20" width="7.25390625" style="16" customWidth="1"/>
    <col min="21" max="32" width="9.00390625" style="16" bestFit="1" customWidth="1"/>
    <col min="33" max="16384" width="8.625" style="16" customWidth="1"/>
  </cols>
  <sheetData>
    <row r="1" spans="1:20" ht="45" customHeight="1">
      <c r="A1" s="62"/>
      <c r="B1" s="62"/>
      <c r="C1" s="62"/>
      <c r="D1" s="62"/>
      <c r="E1" s="62"/>
      <c r="F1" s="62"/>
      <c r="G1" s="62"/>
      <c r="H1" s="62"/>
      <c r="I1" s="62"/>
      <c r="J1" s="62"/>
      <c r="K1" s="62"/>
      <c r="L1" s="62"/>
      <c r="M1" s="62"/>
      <c r="N1" s="62"/>
      <c r="O1" s="62"/>
      <c r="P1" s="62"/>
      <c r="Q1" s="62"/>
      <c r="R1" s="62"/>
      <c r="S1" s="62"/>
      <c r="T1" s="338" t="s">
        <v>127</v>
      </c>
    </row>
    <row r="2" spans="1:20" ht="45" customHeight="1">
      <c r="A2" s="63" t="s">
        <v>128</v>
      </c>
      <c r="B2" s="63"/>
      <c r="C2" s="63"/>
      <c r="D2" s="63"/>
      <c r="E2" s="63"/>
      <c r="F2" s="63"/>
      <c r="G2" s="63"/>
      <c r="H2" s="63"/>
      <c r="I2" s="63"/>
      <c r="J2" s="63"/>
      <c r="K2" s="63"/>
      <c r="L2" s="63"/>
      <c r="M2" s="63"/>
      <c r="N2" s="63"/>
      <c r="O2" s="63"/>
      <c r="P2" s="63"/>
      <c r="Q2" s="63"/>
      <c r="R2" s="63"/>
      <c r="S2" s="63"/>
      <c r="T2" s="63"/>
    </row>
    <row r="3" spans="1:20" ht="45" customHeight="1">
      <c r="A3" s="5" t="s">
        <v>2</v>
      </c>
      <c r="B3" s="62"/>
      <c r="C3" s="62"/>
      <c r="D3" s="62"/>
      <c r="E3" s="62"/>
      <c r="F3" s="62"/>
      <c r="G3" s="62"/>
      <c r="H3" s="62"/>
      <c r="I3" s="62"/>
      <c r="J3" s="62"/>
      <c r="K3" s="62"/>
      <c r="L3" s="62"/>
      <c r="M3" s="62"/>
      <c r="N3" s="62"/>
      <c r="O3" s="62"/>
      <c r="P3" s="62"/>
      <c r="Q3" s="62"/>
      <c r="R3" s="62"/>
      <c r="S3" s="106" t="s">
        <v>78</v>
      </c>
      <c r="T3" s="106"/>
    </row>
    <row r="4" spans="1:20" ht="45" customHeight="1">
      <c r="A4" s="64" t="s">
        <v>93</v>
      </c>
      <c r="B4" s="65"/>
      <c r="C4" s="66"/>
      <c r="D4" s="67" t="s">
        <v>94</v>
      </c>
      <c r="E4" s="67" t="s">
        <v>95</v>
      </c>
      <c r="F4" s="68" t="s">
        <v>129</v>
      </c>
      <c r="G4" s="68" t="s">
        <v>130</v>
      </c>
      <c r="H4" s="68" t="s">
        <v>131</v>
      </c>
      <c r="I4" s="68" t="s">
        <v>132</v>
      </c>
      <c r="J4" s="68" t="s">
        <v>133</v>
      </c>
      <c r="K4" s="68" t="s">
        <v>134</v>
      </c>
      <c r="L4" s="68" t="s">
        <v>120</v>
      </c>
      <c r="M4" s="68" t="s">
        <v>135</v>
      </c>
      <c r="N4" s="68" t="s">
        <v>118</v>
      </c>
      <c r="O4" s="68" t="s">
        <v>122</v>
      </c>
      <c r="P4" s="68" t="s">
        <v>121</v>
      </c>
      <c r="Q4" s="68" t="s">
        <v>136</v>
      </c>
      <c r="R4" s="68" t="s">
        <v>137</v>
      </c>
      <c r="S4" s="68" t="s">
        <v>138</v>
      </c>
      <c r="T4" s="68" t="s">
        <v>125</v>
      </c>
    </row>
    <row r="5" spans="1:20" ht="45" customHeight="1">
      <c r="A5" s="67" t="s">
        <v>96</v>
      </c>
      <c r="B5" s="67" t="s">
        <v>97</v>
      </c>
      <c r="C5" s="67" t="s">
        <v>98</v>
      </c>
      <c r="D5" s="69"/>
      <c r="E5" s="69"/>
      <c r="F5" s="68"/>
      <c r="G5" s="68"/>
      <c r="H5" s="68"/>
      <c r="I5" s="68"/>
      <c r="J5" s="68"/>
      <c r="K5" s="68"/>
      <c r="L5" s="68"/>
      <c r="M5" s="68"/>
      <c r="N5" s="68"/>
      <c r="O5" s="68"/>
      <c r="P5" s="68"/>
      <c r="Q5" s="68"/>
      <c r="R5" s="68"/>
      <c r="S5" s="68"/>
      <c r="T5" s="68"/>
    </row>
    <row r="6" spans="1:20" ht="45" customHeight="1">
      <c r="A6" s="70"/>
      <c r="B6" s="70"/>
      <c r="C6" s="70"/>
      <c r="D6" s="70"/>
      <c r="E6" s="70"/>
      <c r="F6" s="68"/>
      <c r="G6" s="68"/>
      <c r="H6" s="68"/>
      <c r="I6" s="68"/>
      <c r="J6" s="68"/>
      <c r="K6" s="68"/>
      <c r="L6" s="68"/>
      <c r="M6" s="68"/>
      <c r="N6" s="68"/>
      <c r="O6" s="68"/>
      <c r="P6" s="68"/>
      <c r="Q6" s="68"/>
      <c r="R6" s="68"/>
      <c r="S6" s="68"/>
      <c r="T6" s="68"/>
    </row>
    <row r="7" spans="1:246" s="353" customFormat="1" ht="45" customHeight="1">
      <c r="A7" s="250"/>
      <c r="B7" s="250"/>
      <c r="C7" s="250"/>
      <c r="D7" s="238" t="s">
        <v>79</v>
      </c>
      <c r="E7" s="354">
        <v>1411.5902999999998</v>
      </c>
      <c r="F7" s="354">
        <f>F8</f>
        <v>907.8202999999999</v>
      </c>
      <c r="G7" s="354">
        <f>G8</f>
        <v>473.77</v>
      </c>
      <c r="H7" s="250"/>
      <c r="I7" s="250"/>
      <c r="J7" s="250"/>
      <c r="K7" s="250"/>
      <c r="L7" s="250"/>
      <c r="M7" s="250"/>
      <c r="N7" s="355">
        <f>N8</f>
        <v>30</v>
      </c>
      <c r="O7" s="356"/>
      <c r="P7" s="357"/>
      <c r="Q7" s="358"/>
      <c r="R7" s="358"/>
      <c r="S7" s="358"/>
      <c r="T7" s="358"/>
      <c r="U7" s="359"/>
      <c r="V7" s="359"/>
      <c r="W7" s="359"/>
      <c r="X7" s="359"/>
      <c r="Y7" s="359"/>
      <c r="Z7" s="359"/>
      <c r="AA7" s="359"/>
      <c r="AB7" s="359"/>
      <c r="AC7" s="359"/>
      <c r="AD7" s="359"/>
      <c r="AE7" s="359"/>
      <c r="AF7" s="359"/>
      <c r="AG7" s="359"/>
      <c r="AH7" s="359"/>
      <c r="AI7" s="359"/>
      <c r="AJ7" s="359"/>
      <c r="AK7" s="359"/>
      <c r="AL7" s="359"/>
      <c r="AM7" s="359"/>
      <c r="AN7" s="359"/>
      <c r="AO7" s="359"/>
      <c r="AP7" s="359"/>
      <c r="AQ7" s="359"/>
      <c r="AR7" s="359"/>
      <c r="AS7" s="359"/>
      <c r="AT7" s="359"/>
      <c r="AU7" s="359"/>
      <c r="AV7" s="359"/>
      <c r="AW7" s="359"/>
      <c r="AX7" s="359"/>
      <c r="AY7" s="359"/>
      <c r="AZ7" s="359"/>
      <c r="BA7" s="359"/>
      <c r="BB7" s="359"/>
      <c r="BC7" s="359"/>
      <c r="BD7" s="359"/>
      <c r="BE7" s="359"/>
      <c r="BF7" s="359"/>
      <c r="BG7" s="359"/>
      <c r="BH7" s="359"/>
      <c r="BI7" s="359"/>
      <c r="BJ7" s="359"/>
      <c r="BK7" s="359"/>
      <c r="BL7" s="359"/>
      <c r="BM7" s="359"/>
      <c r="BN7" s="359"/>
      <c r="BO7" s="359"/>
      <c r="BP7" s="359"/>
      <c r="BQ7" s="359"/>
      <c r="BR7" s="359"/>
      <c r="BS7" s="359"/>
      <c r="BT7" s="359"/>
      <c r="BU7" s="359"/>
      <c r="BV7" s="359"/>
      <c r="BW7" s="359"/>
      <c r="BX7" s="359"/>
      <c r="BY7" s="359"/>
      <c r="BZ7" s="359"/>
      <c r="CA7" s="359"/>
      <c r="CB7" s="359"/>
      <c r="CC7" s="359"/>
      <c r="CD7" s="359"/>
      <c r="CE7" s="359"/>
      <c r="CF7" s="359"/>
      <c r="CG7" s="359"/>
      <c r="CH7" s="359"/>
      <c r="CI7" s="359"/>
      <c r="CJ7" s="359"/>
      <c r="CK7" s="359"/>
      <c r="CL7" s="359"/>
      <c r="CM7" s="359"/>
      <c r="CN7" s="359"/>
      <c r="CO7" s="359"/>
      <c r="CP7" s="359"/>
      <c r="CQ7" s="359"/>
      <c r="CR7" s="359"/>
      <c r="CS7" s="359"/>
      <c r="CT7" s="359"/>
      <c r="CU7" s="359"/>
      <c r="CV7" s="359"/>
      <c r="CW7" s="359"/>
      <c r="CX7" s="359"/>
      <c r="CY7" s="359"/>
      <c r="CZ7" s="359"/>
      <c r="DA7" s="359"/>
      <c r="DB7" s="359"/>
      <c r="DC7" s="359"/>
      <c r="DD7" s="359"/>
      <c r="DE7" s="359"/>
      <c r="DF7" s="359"/>
      <c r="DG7" s="359"/>
      <c r="DH7" s="359"/>
      <c r="DI7" s="359"/>
      <c r="DJ7" s="359"/>
      <c r="DK7" s="359"/>
      <c r="DL7" s="359"/>
      <c r="DM7" s="359"/>
      <c r="DN7" s="359"/>
      <c r="DO7" s="359"/>
      <c r="DP7" s="359"/>
      <c r="DQ7" s="359"/>
      <c r="DR7" s="359"/>
      <c r="DS7" s="359"/>
      <c r="DT7" s="359"/>
      <c r="DU7" s="359"/>
      <c r="DV7" s="359"/>
      <c r="DW7" s="359"/>
      <c r="DX7" s="359"/>
      <c r="DY7" s="359"/>
      <c r="DZ7" s="359"/>
      <c r="EA7" s="359"/>
      <c r="EB7" s="359"/>
      <c r="EC7" s="359"/>
      <c r="ED7" s="359"/>
      <c r="EE7" s="359"/>
      <c r="EF7" s="359"/>
      <c r="EG7" s="359"/>
      <c r="EH7" s="359"/>
      <c r="EI7" s="359"/>
      <c r="EJ7" s="359"/>
      <c r="EK7" s="359"/>
      <c r="EL7" s="359"/>
      <c r="EM7" s="359"/>
      <c r="EN7" s="359"/>
      <c r="EO7" s="359"/>
      <c r="EP7" s="359"/>
      <c r="EQ7" s="359"/>
      <c r="ER7" s="359"/>
      <c r="ES7" s="359"/>
      <c r="ET7" s="359"/>
      <c r="EU7" s="359"/>
      <c r="EV7" s="359"/>
      <c r="EW7" s="359"/>
      <c r="EX7" s="359"/>
      <c r="EY7" s="359"/>
      <c r="EZ7" s="359"/>
      <c r="FA7" s="359"/>
      <c r="FB7" s="359"/>
      <c r="FC7" s="359"/>
      <c r="FD7" s="359"/>
      <c r="FE7" s="359"/>
      <c r="FF7" s="359"/>
      <c r="FG7" s="359"/>
      <c r="FH7" s="359"/>
      <c r="FI7" s="359"/>
      <c r="FJ7" s="359"/>
      <c r="FK7" s="359"/>
      <c r="FL7" s="359"/>
      <c r="FM7" s="359"/>
      <c r="FN7" s="359"/>
      <c r="FO7" s="359"/>
      <c r="FP7" s="359"/>
      <c r="FQ7" s="359"/>
      <c r="FR7" s="359"/>
      <c r="FS7" s="359"/>
      <c r="FT7" s="359"/>
      <c r="FU7" s="359"/>
      <c r="FV7" s="359"/>
      <c r="FW7" s="359"/>
      <c r="FX7" s="359"/>
      <c r="FY7" s="359"/>
      <c r="FZ7" s="359"/>
      <c r="GA7" s="359"/>
      <c r="GB7" s="359"/>
      <c r="GC7" s="359"/>
      <c r="GD7" s="359"/>
      <c r="GE7" s="359"/>
      <c r="GF7" s="359"/>
      <c r="GG7" s="359"/>
      <c r="GH7" s="359"/>
      <c r="GI7" s="359"/>
      <c r="GJ7" s="359"/>
      <c r="GK7" s="359"/>
      <c r="GL7" s="359"/>
      <c r="GM7" s="359"/>
      <c r="GN7" s="359"/>
      <c r="GO7" s="359"/>
      <c r="GP7" s="359"/>
      <c r="GQ7" s="359"/>
      <c r="GR7" s="359"/>
      <c r="GS7" s="359"/>
      <c r="GT7" s="359"/>
      <c r="GU7" s="359"/>
      <c r="GV7" s="359"/>
      <c r="GW7" s="359"/>
      <c r="GX7" s="359"/>
      <c r="GY7" s="359"/>
      <c r="GZ7" s="359"/>
      <c r="HA7" s="359"/>
      <c r="HB7" s="359"/>
      <c r="HC7" s="359"/>
      <c r="HD7" s="359"/>
      <c r="HE7" s="359"/>
      <c r="HF7" s="359"/>
      <c r="HG7" s="359"/>
      <c r="HH7" s="359"/>
      <c r="HI7" s="359"/>
      <c r="HJ7" s="359"/>
      <c r="HK7" s="359"/>
      <c r="HL7" s="359"/>
      <c r="HM7" s="359"/>
      <c r="HN7" s="359"/>
      <c r="HO7" s="359"/>
      <c r="HP7" s="359"/>
      <c r="HQ7" s="359"/>
      <c r="HR7" s="359"/>
      <c r="HS7" s="359"/>
      <c r="HT7" s="359"/>
      <c r="HU7" s="359"/>
      <c r="HV7" s="359"/>
      <c r="HW7" s="359"/>
      <c r="HX7" s="359"/>
      <c r="HY7" s="359"/>
      <c r="HZ7" s="359"/>
      <c r="IA7" s="359"/>
      <c r="IB7" s="359"/>
      <c r="IC7" s="359"/>
      <c r="ID7" s="359"/>
      <c r="IE7" s="359"/>
      <c r="IF7" s="359"/>
      <c r="IG7" s="359"/>
      <c r="IH7" s="359"/>
      <c r="II7" s="359"/>
      <c r="IJ7" s="359"/>
      <c r="IK7" s="359"/>
      <c r="IL7" s="359"/>
    </row>
    <row r="8" spans="1:20" ht="45" customHeight="1">
      <c r="A8" s="71">
        <v>201</v>
      </c>
      <c r="B8" s="71"/>
      <c r="C8" s="71"/>
      <c r="D8" s="347" t="s">
        <v>99</v>
      </c>
      <c r="E8" s="354">
        <f>SUM(F8:T8)</f>
        <v>1411.5902999999998</v>
      </c>
      <c r="F8" s="354">
        <v>907.8202999999999</v>
      </c>
      <c r="G8" s="354">
        <v>473.77</v>
      </c>
      <c r="H8" s="354"/>
      <c r="I8" s="354"/>
      <c r="J8" s="354"/>
      <c r="K8" s="354"/>
      <c r="L8" s="354"/>
      <c r="M8" s="354"/>
      <c r="N8" s="354">
        <v>30</v>
      </c>
      <c r="O8" s="354"/>
      <c r="P8" s="354"/>
      <c r="Q8" s="354"/>
      <c r="R8" s="354"/>
      <c r="S8" s="354"/>
      <c r="T8" s="354"/>
    </row>
    <row r="9" spans="1:20" ht="45" customHeight="1">
      <c r="A9" s="72">
        <v>201</v>
      </c>
      <c r="B9" s="72" t="s">
        <v>100</v>
      </c>
      <c r="C9" s="72"/>
      <c r="D9" s="347" t="s">
        <v>126</v>
      </c>
      <c r="E9" s="354">
        <f>SUM(F9:T9)</f>
        <v>1411.5902999999998</v>
      </c>
      <c r="F9" s="354">
        <v>907.8202999999999</v>
      </c>
      <c r="G9" s="354">
        <v>473.77</v>
      </c>
      <c r="H9" s="354"/>
      <c r="I9" s="354"/>
      <c r="J9" s="354"/>
      <c r="K9" s="354"/>
      <c r="L9" s="354"/>
      <c r="M9" s="354"/>
      <c r="N9" s="354">
        <v>30</v>
      </c>
      <c r="O9" s="354"/>
      <c r="P9" s="354"/>
      <c r="Q9" s="354"/>
      <c r="R9" s="354"/>
      <c r="S9" s="354"/>
      <c r="T9" s="354"/>
    </row>
    <row r="10" spans="1:20" ht="45" customHeight="1">
      <c r="A10" s="72" t="s">
        <v>102</v>
      </c>
      <c r="B10" s="72" t="s">
        <v>100</v>
      </c>
      <c r="C10" s="72" t="s">
        <v>103</v>
      </c>
      <c r="D10" s="91" t="s">
        <v>104</v>
      </c>
      <c r="E10" s="354">
        <f>SUM(F10:T10)</f>
        <v>1142.5902999999998</v>
      </c>
      <c r="F10" s="354">
        <v>907.8202999999999</v>
      </c>
      <c r="G10" s="354">
        <v>204.77</v>
      </c>
      <c r="H10" s="354"/>
      <c r="I10" s="354" t="s">
        <v>139</v>
      </c>
      <c r="J10" s="354"/>
      <c r="K10" s="354"/>
      <c r="L10" s="354"/>
      <c r="M10" s="354"/>
      <c r="N10" s="354">
        <v>30</v>
      </c>
      <c r="O10" s="354"/>
      <c r="P10" s="354"/>
      <c r="Q10" s="354"/>
      <c r="R10" s="354"/>
      <c r="S10" s="354"/>
      <c r="T10" s="354"/>
    </row>
    <row r="11" spans="1:20" ht="45" customHeight="1">
      <c r="A11" s="72" t="s">
        <v>102</v>
      </c>
      <c r="B11" s="72" t="s">
        <v>100</v>
      </c>
      <c r="C11" s="72" t="s">
        <v>105</v>
      </c>
      <c r="D11" s="92" t="s">
        <v>106</v>
      </c>
      <c r="E11" s="354">
        <f>SUM(F11:T11)</f>
        <v>149</v>
      </c>
      <c r="F11" s="354"/>
      <c r="G11" s="354">
        <v>149</v>
      </c>
      <c r="H11" s="354"/>
      <c r="I11" s="354"/>
      <c r="J11" s="354"/>
      <c r="K11" s="354"/>
      <c r="L11" s="354"/>
      <c r="M11" s="354"/>
      <c r="N11" s="354"/>
      <c r="O11" s="354"/>
      <c r="P11" s="354"/>
      <c r="Q11" s="354"/>
      <c r="R11" s="354"/>
      <c r="S11" s="354"/>
      <c r="T11" s="354"/>
    </row>
    <row r="12" spans="1:20" ht="45" customHeight="1">
      <c r="A12" s="72">
        <v>201</v>
      </c>
      <c r="B12" s="72" t="s">
        <v>100</v>
      </c>
      <c r="C12" s="72" t="s">
        <v>107</v>
      </c>
      <c r="D12" s="347" t="s">
        <v>108</v>
      </c>
      <c r="E12" s="354">
        <f>SUM(F12:T12)</f>
        <v>120</v>
      </c>
      <c r="F12" s="354"/>
      <c r="G12" s="354">
        <v>120</v>
      </c>
      <c r="H12" s="354"/>
      <c r="I12" s="354"/>
      <c r="J12" s="354"/>
      <c r="K12" s="354"/>
      <c r="L12" s="354"/>
      <c r="M12" s="354"/>
      <c r="N12" s="354"/>
      <c r="O12" s="354"/>
      <c r="P12" s="354"/>
      <c r="Q12" s="354"/>
      <c r="R12" s="354"/>
      <c r="S12" s="354"/>
      <c r="T12" s="354"/>
    </row>
  </sheetData>
  <sheetProtection formatCells="0" formatColumns="0" formatRows="0"/>
  <mergeCells count="23">
    <mergeCell ref="A2:T2"/>
    <mergeCell ref="S3:T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U17"/>
  <sheetViews>
    <sheetView showGridLines="0" showZeros="0" workbookViewId="0" topLeftCell="A2">
      <selection activeCell="A3" sqref="A3"/>
    </sheetView>
  </sheetViews>
  <sheetFormatPr defaultColWidth="6.75390625" defaultRowHeight="45" customHeight="1"/>
  <cols>
    <col min="1" max="3" width="3.625" style="262" customWidth="1"/>
    <col min="4" max="4" width="7.625" style="262" customWidth="1"/>
    <col min="5" max="5" width="7.125" style="262" customWidth="1"/>
    <col min="6" max="11" width="6.75390625" style="262" customWidth="1"/>
    <col min="12" max="12" width="6.75390625" style="339" customWidth="1"/>
    <col min="13" max="28" width="6.75390625" style="262" customWidth="1"/>
    <col min="29" max="29" width="12.00390625" style="262" customWidth="1"/>
    <col min="30" max="16384" width="6.75390625" style="262" customWidth="1"/>
  </cols>
  <sheetData>
    <row r="1" spans="1:255" s="16" customFormat="1" ht="45" customHeight="1">
      <c r="A1" s="262"/>
      <c r="B1" s="340"/>
      <c r="C1" s="340"/>
      <c r="D1" s="340"/>
      <c r="E1" s="340"/>
      <c r="F1" s="340"/>
      <c r="G1" s="340"/>
      <c r="H1" s="340"/>
      <c r="I1" s="340"/>
      <c r="J1" s="340"/>
      <c r="K1" s="340"/>
      <c r="L1" s="339"/>
      <c r="M1" s="340"/>
      <c r="N1" s="340"/>
      <c r="O1" s="340"/>
      <c r="P1" s="340"/>
      <c r="Q1" s="340"/>
      <c r="R1" s="340"/>
      <c r="S1" s="340"/>
      <c r="T1" s="340"/>
      <c r="U1" s="340"/>
      <c r="V1" s="340"/>
      <c r="W1" s="262"/>
      <c r="X1" s="262"/>
      <c r="Y1" s="262"/>
      <c r="Z1" s="349" t="s">
        <v>140</v>
      </c>
      <c r="AA1" s="350"/>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c r="DV1" s="262"/>
      <c r="DW1" s="262"/>
      <c r="DX1" s="262"/>
      <c r="DY1" s="262"/>
      <c r="DZ1" s="262"/>
      <c r="EA1" s="262"/>
      <c r="EB1" s="262"/>
      <c r="EC1" s="262"/>
      <c r="ED1" s="262"/>
      <c r="EE1" s="262"/>
      <c r="EF1" s="262"/>
      <c r="EG1" s="262"/>
      <c r="EH1" s="262"/>
      <c r="EI1" s="262"/>
      <c r="EJ1" s="262"/>
      <c r="EK1" s="262"/>
      <c r="EL1" s="262"/>
      <c r="EM1" s="262"/>
      <c r="EN1" s="262"/>
      <c r="EO1" s="262"/>
      <c r="EP1" s="262"/>
      <c r="EQ1" s="262"/>
      <c r="ER1" s="262"/>
      <c r="ES1" s="262"/>
      <c r="ET1" s="262"/>
      <c r="EU1" s="262"/>
      <c r="EV1" s="262"/>
      <c r="EW1" s="262"/>
      <c r="EX1" s="262"/>
      <c r="EY1" s="262"/>
      <c r="EZ1" s="262"/>
      <c r="FA1" s="262"/>
      <c r="FB1" s="262"/>
      <c r="FC1" s="262"/>
      <c r="FD1" s="262"/>
      <c r="FE1" s="262"/>
      <c r="FF1" s="262"/>
      <c r="FG1" s="262"/>
      <c r="FH1" s="262"/>
      <c r="FI1" s="262"/>
      <c r="FJ1" s="262"/>
      <c r="FK1" s="262"/>
      <c r="FL1" s="262"/>
      <c r="FM1" s="262"/>
      <c r="FN1" s="262"/>
      <c r="FO1" s="262"/>
      <c r="FP1" s="262"/>
      <c r="FQ1" s="262"/>
      <c r="FR1" s="262"/>
      <c r="FS1" s="262"/>
      <c r="FT1" s="262"/>
      <c r="FU1" s="262"/>
      <c r="FV1" s="262"/>
      <c r="FW1" s="262"/>
      <c r="FX1" s="262"/>
      <c r="FY1" s="262"/>
      <c r="FZ1" s="262"/>
      <c r="GA1" s="262"/>
      <c r="GB1" s="262"/>
      <c r="GC1" s="262"/>
      <c r="GD1" s="262"/>
      <c r="GE1" s="262"/>
      <c r="GF1" s="262"/>
      <c r="GG1" s="262"/>
      <c r="GH1" s="262"/>
      <c r="GI1" s="262"/>
      <c r="GJ1" s="262"/>
      <c r="GK1" s="262"/>
      <c r="GL1" s="262"/>
      <c r="GM1" s="262"/>
      <c r="GN1" s="262"/>
      <c r="GO1" s="262"/>
      <c r="GP1" s="262"/>
      <c r="GQ1" s="262"/>
      <c r="GR1" s="262"/>
      <c r="GS1" s="262"/>
      <c r="GT1" s="262"/>
      <c r="GU1" s="262"/>
      <c r="GV1" s="262"/>
      <c r="GW1" s="262"/>
      <c r="GX1" s="262"/>
      <c r="GY1" s="262"/>
      <c r="GZ1" s="262"/>
      <c r="HA1" s="262"/>
      <c r="HB1" s="262"/>
      <c r="HC1" s="262"/>
      <c r="HD1" s="262"/>
      <c r="HE1" s="262"/>
      <c r="HF1" s="262"/>
      <c r="HG1" s="262"/>
      <c r="HH1" s="262"/>
      <c r="HI1" s="262"/>
      <c r="HJ1" s="262"/>
      <c r="HK1" s="262"/>
      <c r="HL1" s="262"/>
      <c r="HM1" s="262"/>
      <c r="HN1" s="262"/>
      <c r="HO1" s="262"/>
      <c r="HP1" s="262"/>
      <c r="HQ1" s="262"/>
      <c r="HR1" s="262"/>
      <c r="HS1" s="262"/>
      <c r="HT1" s="262"/>
      <c r="HU1" s="262"/>
      <c r="HV1" s="262"/>
      <c r="HW1" s="262"/>
      <c r="HX1" s="262"/>
      <c r="HY1" s="262"/>
      <c r="HZ1" s="262"/>
      <c r="IA1" s="262"/>
      <c r="IB1" s="262"/>
      <c r="IC1" s="262"/>
      <c r="ID1" s="262"/>
      <c r="IE1" s="262"/>
      <c r="IF1" s="262"/>
      <c r="IG1" s="262"/>
      <c r="IH1" s="262"/>
      <c r="II1" s="262"/>
      <c r="IJ1" s="262"/>
      <c r="IK1" s="262"/>
      <c r="IL1" s="262"/>
      <c r="IM1" s="262"/>
      <c r="IN1" s="262"/>
      <c r="IO1" s="262"/>
      <c r="IP1" s="262"/>
      <c r="IQ1" s="262"/>
      <c r="IR1" s="262"/>
      <c r="IS1" s="262"/>
      <c r="IT1" s="262"/>
      <c r="IU1" s="262"/>
    </row>
    <row r="2" spans="1:255" s="16" customFormat="1" ht="45" customHeight="1">
      <c r="A2" s="341" t="s">
        <v>141</v>
      </c>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c r="BR2" s="262"/>
      <c r="BS2" s="262"/>
      <c r="BT2" s="262"/>
      <c r="BU2" s="262"/>
      <c r="BV2" s="262"/>
      <c r="BW2" s="262"/>
      <c r="BX2" s="262"/>
      <c r="BY2" s="262"/>
      <c r="BZ2" s="262"/>
      <c r="CA2" s="262"/>
      <c r="CB2" s="262"/>
      <c r="CC2" s="262"/>
      <c r="CD2" s="262"/>
      <c r="CE2" s="262"/>
      <c r="CF2" s="262"/>
      <c r="CG2" s="262"/>
      <c r="CH2" s="262"/>
      <c r="CI2" s="262"/>
      <c r="CJ2" s="262"/>
      <c r="CK2" s="262"/>
      <c r="CL2" s="262"/>
      <c r="CM2" s="262"/>
      <c r="CN2" s="262"/>
      <c r="CO2" s="262"/>
      <c r="CP2" s="262"/>
      <c r="CQ2" s="262"/>
      <c r="CR2" s="262"/>
      <c r="CS2" s="262"/>
      <c r="CT2" s="262"/>
      <c r="CU2" s="262"/>
      <c r="CV2" s="262"/>
      <c r="CW2" s="262"/>
      <c r="CX2" s="262"/>
      <c r="CY2" s="262"/>
      <c r="CZ2" s="262"/>
      <c r="DA2" s="262"/>
      <c r="DB2" s="262"/>
      <c r="DC2" s="262"/>
      <c r="DD2" s="262"/>
      <c r="DE2" s="262"/>
      <c r="DF2" s="262"/>
      <c r="DG2" s="262"/>
      <c r="DH2" s="262"/>
      <c r="DI2" s="262"/>
      <c r="DJ2" s="262"/>
      <c r="DK2" s="262"/>
      <c r="DL2" s="262"/>
      <c r="DM2" s="262"/>
      <c r="DN2" s="262"/>
      <c r="DO2" s="262"/>
      <c r="DP2" s="262"/>
      <c r="DQ2" s="262"/>
      <c r="DR2" s="262"/>
      <c r="DS2" s="262"/>
      <c r="DT2" s="262"/>
      <c r="DU2" s="262"/>
      <c r="DV2" s="262"/>
      <c r="DW2" s="262"/>
      <c r="DX2" s="262"/>
      <c r="DY2" s="262"/>
      <c r="DZ2" s="262"/>
      <c r="EA2" s="262"/>
      <c r="EB2" s="262"/>
      <c r="EC2" s="262"/>
      <c r="ED2" s="262"/>
      <c r="EE2" s="262"/>
      <c r="EF2" s="262"/>
      <c r="EG2" s="262"/>
      <c r="EH2" s="262"/>
      <c r="EI2" s="262"/>
      <c r="EJ2" s="262"/>
      <c r="EK2" s="262"/>
      <c r="EL2" s="262"/>
      <c r="EM2" s="262"/>
      <c r="EN2" s="262"/>
      <c r="EO2" s="262"/>
      <c r="EP2" s="262"/>
      <c r="EQ2" s="262"/>
      <c r="ER2" s="262"/>
      <c r="ES2" s="262"/>
      <c r="ET2" s="262"/>
      <c r="EU2" s="262"/>
      <c r="EV2" s="262"/>
      <c r="EW2" s="262"/>
      <c r="EX2" s="262"/>
      <c r="EY2" s="262"/>
      <c r="EZ2" s="262"/>
      <c r="FA2" s="262"/>
      <c r="FB2" s="262"/>
      <c r="FC2" s="262"/>
      <c r="FD2" s="262"/>
      <c r="FE2" s="262"/>
      <c r="FF2" s="262"/>
      <c r="FG2" s="262"/>
      <c r="FH2" s="262"/>
      <c r="FI2" s="262"/>
      <c r="FJ2" s="262"/>
      <c r="FK2" s="262"/>
      <c r="FL2" s="262"/>
      <c r="FM2" s="262"/>
      <c r="FN2" s="262"/>
      <c r="FO2" s="262"/>
      <c r="FP2" s="262"/>
      <c r="FQ2" s="262"/>
      <c r="FR2" s="262"/>
      <c r="FS2" s="262"/>
      <c r="FT2" s="262"/>
      <c r="FU2" s="262"/>
      <c r="FV2" s="262"/>
      <c r="FW2" s="262"/>
      <c r="FX2" s="262"/>
      <c r="FY2" s="262"/>
      <c r="FZ2" s="262"/>
      <c r="GA2" s="262"/>
      <c r="GB2" s="262"/>
      <c r="GC2" s="262"/>
      <c r="GD2" s="262"/>
      <c r="GE2" s="262"/>
      <c r="GF2" s="262"/>
      <c r="GG2" s="262"/>
      <c r="GH2" s="262"/>
      <c r="GI2" s="262"/>
      <c r="GJ2" s="262"/>
      <c r="GK2" s="262"/>
      <c r="GL2" s="262"/>
      <c r="GM2" s="262"/>
      <c r="GN2" s="262"/>
      <c r="GO2" s="262"/>
      <c r="GP2" s="262"/>
      <c r="GQ2" s="262"/>
      <c r="GR2" s="262"/>
      <c r="GS2" s="262"/>
      <c r="GT2" s="262"/>
      <c r="GU2" s="262"/>
      <c r="GV2" s="262"/>
      <c r="GW2" s="262"/>
      <c r="GX2" s="262"/>
      <c r="GY2" s="262"/>
      <c r="GZ2" s="262"/>
      <c r="HA2" s="262"/>
      <c r="HB2" s="262"/>
      <c r="HC2" s="262"/>
      <c r="HD2" s="262"/>
      <c r="HE2" s="262"/>
      <c r="HF2" s="262"/>
      <c r="HG2" s="262"/>
      <c r="HH2" s="262"/>
      <c r="HI2" s="262"/>
      <c r="HJ2" s="262"/>
      <c r="HK2" s="262"/>
      <c r="HL2" s="262"/>
      <c r="HM2" s="262"/>
      <c r="HN2" s="262"/>
      <c r="HO2" s="262"/>
      <c r="HP2" s="262"/>
      <c r="HQ2" s="262"/>
      <c r="HR2" s="262"/>
      <c r="HS2" s="262"/>
      <c r="HT2" s="262"/>
      <c r="HU2" s="262"/>
      <c r="HV2" s="262"/>
      <c r="HW2" s="262"/>
      <c r="HX2" s="262"/>
      <c r="HY2" s="262"/>
      <c r="HZ2" s="262"/>
      <c r="IA2" s="262"/>
      <c r="IB2" s="262"/>
      <c r="IC2" s="262"/>
      <c r="ID2" s="262"/>
      <c r="IE2" s="262"/>
      <c r="IF2" s="262"/>
      <c r="IG2" s="262"/>
      <c r="IH2" s="262"/>
      <c r="II2" s="262"/>
      <c r="IJ2" s="262"/>
      <c r="IK2" s="262"/>
      <c r="IL2" s="262"/>
      <c r="IM2" s="262"/>
      <c r="IN2" s="262"/>
      <c r="IO2" s="262"/>
      <c r="IP2" s="262"/>
      <c r="IQ2" s="262"/>
      <c r="IR2" s="262"/>
      <c r="IS2" s="262"/>
      <c r="IT2" s="262"/>
      <c r="IU2" s="262"/>
    </row>
    <row r="3" spans="1:255" s="16" customFormat="1" ht="45" customHeight="1">
      <c r="A3" s="5" t="s">
        <v>2</v>
      </c>
      <c r="B3" s="342"/>
      <c r="C3" s="342"/>
      <c r="D3" s="343"/>
      <c r="E3" s="343"/>
      <c r="F3" s="343"/>
      <c r="G3" s="343"/>
      <c r="H3" s="343"/>
      <c r="I3" s="343"/>
      <c r="J3" s="343"/>
      <c r="K3" s="343"/>
      <c r="L3" s="339"/>
      <c r="M3" s="343"/>
      <c r="N3" s="343"/>
      <c r="O3" s="343"/>
      <c r="P3" s="343"/>
      <c r="Q3" s="343"/>
      <c r="R3" s="343"/>
      <c r="S3" s="343"/>
      <c r="T3" s="343"/>
      <c r="U3" s="343"/>
      <c r="V3" s="343"/>
      <c r="W3" s="262"/>
      <c r="X3" s="262"/>
      <c r="Y3" s="351" t="s">
        <v>78</v>
      </c>
      <c r="Z3" s="351"/>
      <c r="AA3" s="35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c r="DV3" s="262"/>
      <c r="DW3" s="262"/>
      <c r="DX3" s="262"/>
      <c r="DY3" s="262"/>
      <c r="DZ3" s="262"/>
      <c r="EA3" s="262"/>
      <c r="EB3" s="262"/>
      <c r="EC3" s="262"/>
      <c r="ED3" s="262"/>
      <c r="EE3" s="262"/>
      <c r="EF3" s="262"/>
      <c r="EG3" s="262"/>
      <c r="EH3" s="262"/>
      <c r="EI3" s="262"/>
      <c r="EJ3" s="262"/>
      <c r="EK3" s="262"/>
      <c r="EL3" s="262"/>
      <c r="EM3" s="262"/>
      <c r="EN3" s="262"/>
      <c r="EO3" s="262"/>
      <c r="EP3" s="262"/>
      <c r="EQ3" s="262"/>
      <c r="ER3" s="262"/>
      <c r="ES3" s="262"/>
      <c r="ET3" s="262"/>
      <c r="EU3" s="262"/>
      <c r="EV3" s="262"/>
      <c r="EW3" s="262"/>
      <c r="EX3" s="262"/>
      <c r="EY3" s="262"/>
      <c r="EZ3" s="262"/>
      <c r="FA3" s="262"/>
      <c r="FB3" s="262"/>
      <c r="FC3" s="262"/>
      <c r="FD3" s="262"/>
      <c r="FE3" s="262"/>
      <c r="FF3" s="262"/>
      <c r="FG3" s="262"/>
      <c r="FH3" s="262"/>
      <c r="FI3" s="262"/>
      <c r="FJ3" s="262"/>
      <c r="FK3" s="262"/>
      <c r="FL3" s="262"/>
      <c r="FM3" s="262"/>
      <c r="FN3" s="262"/>
      <c r="FO3" s="262"/>
      <c r="FP3" s="262"/>
      <c r="FQ3" s="262"/>
      <c r="FR3" s="262"/>
      <c r="FS3" s="262"/>
      <c r="FT3" s="262"/>
      <c r="FU3" s="262"/>
      <c r="FV3" s="262"/>
      <c r="FW3" s="262"/>
      <c r="FX3" s="262"/>
      <c r="FY3" s="262"/>
      <c r="FZ3" s="262"/>
      <c r="GA3" s="262"/>
      <c r="GB3" s="262"/>
      <c r="GC3" s="262"/>
      <c r="GD3" s="262"/>
      <c r="GE3" s="262"/>
      <c r="GF3" s="262"/>
      <c r="GG3" s="262"/>
      <c r="GH3" s="262"/>
      <c r="GI3" s="262"/>
      <c r="GJ3" s="262"/>
      <c r="GK3" s="262"/>
      <c r="GL3" s="262"/>
      <c r="GM3" s="262"/>
      <c r="GN3" s="262"/>
      <c r="GO3" s="262"/>
      <c r="GP3" s="262"/>
      <c r="GQ3" s="262"/>
      <c r="GR3" s="262"/>
      <c r="GS3" s="262"/>
      <c r="GT3" s="262"/>
      <c r="GU3" s="262"/>
      <c r="GV3" s="262"/>
      <c r="GW3" s="262"/>
      <c r="GX3" s="262"/>
      <c r="GY3" s="262"/>
      <c r="GZ3" s="262"/>
      <c r="HA3" s="262"/>
      <c r="HB3" s="262"/>
      <c r="HC3" s="262"/>
      <c r="HD3" s="262"/>
      <c r="HE3" s="262"/>
      <c r="HF3" s="262"/>
      <c r="HG3" s="262"/>
      <c r="HH3" s="262"/>
      <c r="HI3" s="262"/>
      <c r="HJ3" s="262"/>
      <c r="HK3" s="262"/>
      <c r="HL3" s="262"/>
      <c r="HM3" s="262"/>
      <c r="HN3" s="262"/>
      <c r="HO3" s="262"/>
      <c r="HP3" s="262"/>
      <c r="HQ3" s="262"/>
      <c r="HR3" s="262"/>
      <c r="HS3" s="262"/>
      <c r="HT3" s="262"/>
      <c r="HU3" s="262"/>
      <c r="HV3" s="262"/>
      <c r="HW3" s="262"/>
      <c r="HX3" s="262"/>
      <c r="HY3" s="262"/>
      <c r="HZ3" s="262"/>
      <c r="IA3" s="262"/>
      <c r="IB3" s="262"/>
      <c r="IC3" s="262"/>
      <c r="ID3" s="262"/>
      <c r="IE3" s="262"/>
      <c r="IF3" s="262"/>
      <c r="IG3" s="262"/>
      <c r="IH3" s="262"/>
      <c r="II3" s="262"/>
      <c r="IJ3" s="262"/>
      <c r="IK3" s="262"/>
      <c r="IL3" s="262"/>
      <c r="IM3" s="262"/>
      <c r="IN3" s="262"/>
      <c r="IO3" s="262"/>
      <c r="IP3" s="262"/>
      <c r="IQ3" s="262"/>
      <c r="IR3" s="262"/>
      <c r="IS3" s="262"/>
      <c r="IT3" s="262"/>
      <c r="IU3" s="262"/>
    </row>
    <row r="4" spans="1:255" s="16" customFormat="1" ht="45" customHeight="1">
      <c r="A4" s="344" t="s">
        <v>93</v>
      </c>
      <c r="B4" s="344"/>
      <c r="C4" s="344"/>
      <c r="D4" s="337" t="s">
        <v>94</v>
      </c>
      <c r="E4" s="337" t="s">
        <v>95</v>
      </c>
      <c r="F4" s="345" t="s">
        <v>142</v>
      </c>
      <c r="G4" s="345"/>
      <c r="H4" s="345"/>
      <c r="I4" s="345"/>
      <c r="J4" s="345"/>
      <c r="K4" s="345"/>
      <c r="L4" s="345"/>
      <c r="M4" s="345"/>
      <c r="N4" s="345" t="s">
        <v>143</v>
      </c>
      <c r="O4" s="345"/>
      <c r="P4" s="345"/>
      <c r="Q4" s="345"/>
      <c r="R4" s="345"/>
      <c r="S4" s="345"/>
      <c r="T4" s="345"/>
      <c r="U4" s="345"/>
      <c r="V4" s="254" t="s">
        <v>144</v>
      </c>
      <c r="W4" s="337" t="s">
        <v>145</v>
      </c>
      <c r="X4" s="337"/>
      <c r="Y4" s="337"/>
      <c r="Z4" s="337"/>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c r="DM4" s="262"/>
      <c r="DN4" s="262"/>
      <c r="DO4" s="262"/>
      <c r="DP4" s="262"/>
      <c r="DQ4" s="262"/>
      <c r="DR4" s="262"/>
      <c r="DS4" s="262"/>
      <c r="DT4" s="262"/>
      <c r="DU4" s="262"/>
      <c r="DV4" s="262"/>
      <c r="DW4" s="262"/>
      <c r="DX4" s="262"/>
      <c r="DY4" s="262"/>
      <c r="DZ4" s="262"/>
      <c r="EA4" s="262"/>
      <c r="EB4" s="262"/>
      <c r="EC4" s="262"/>
      <c r="ED4" s="262"/>
      <c r="EE4" s="262"/>
      <c r="EF4" s="262"/>
      <c r="EG4" s="262"/>
      <c r="EH4" s="262"/>
      <c r="EI4" s="262"/>
      <c r="EJ4" s="262"/>
      <c r="EK4" s="262"/>
      <c r="EL4" s="262"/>
      <c r="EM4" s="262"/>
      <c r="EN4" s="262"/>
      <c r="EO4" s="262"/>
      <c r="EP4" s="262"/>
      <c r="EQ4" s="262"/>
      <c r="ER4" s="262"/>
      <c r="ES4" s="262"/>
      <c r="ET4" s="262"/>
      <c r="EU4" s="262"/>
      <c r="EV4" s="262"/>
      <c r="EW4" s="262"/>
      <c r="EX4" s="262"/>
      <c r="EY4" s="262"/>
      <c r="EZ4" s="262"/>
      <c r="FA4" s="262"/>
      <c r="FB4" s="262"/>
      <c r="FC4" s="262"/>
      <c r="FD4" s="262"/>
      <c r="FE4" s="262"/>
      <c r="FF4" s="262"/>
      <c r="FG4" s="262"/>
      <c r="FH4" s="262"/>
      <c r="FI4" s="262"/>
      <c r="FJ4" s="262"/>
      <c r="FK4" s="262"/>
      <c r="FL4" s="262"/>
      <c r="FM4" s="262"/>
      <c r="FN4" s="262"/>
      <c r="FO4" s="262"/>
      <c r="FP4" s="262"/>
      <c r="FQ4" s="262"/>
      <c r="FR4" s="262"/>
      <c r="FS4" s="262"/>
      <c r="FT4" s="262"/>
      <c r="FU4" s="262"/>
      <c r="FV4" s="262"/>
      <c r="FW4" s="262"/>
      <c r="FX4" s="262"/>
      <c r="FY4" s="262"/>
      <c r="FZ4" s="262"/>
      <c r="GA4" s="262"/>
      <c r="GB4" s="262"/>
      <c r="GC4" s="262"/>
      <c r="GD4" s="262"/>
      <c r="GE4" s="262"/>
      <c r="GF4" s="262"/>
      <c r="GG4" s="262"/>
      <c r="GH4" s="262"/>
      <c r="GI4" s="262"/>
      <c r="GJ4" s="262"/>
      <c r="GK4" s="262"/>
      <c r="GL4" s="262"/>
      <c r="GM4" s="262"/>
      <c r="GN4" s="262"/>
      <c r="GO4" s="262"/>
      <c r="GP4" s="262"/>
      <c r="GQ4" s="262"/>
      <c r="GR4" s="262"/>
      <c r="GS4" s="262"/>
      <c r="GT4" s="262"/>
      <c r="GU4" s="262"/>
      <c r="GV4" s="262"/>
      <c r="GW4" s="262"/>
      <c r="GX4" s="262"/>
      <c r="GY4" s="262"/>
      <c r="GZ4" s="262"/>
      <c r="HA4" s="262"/>
      <c r="HB4" s="262"/>
      <c r="HC4" s="262"/>
      <c r="HD4" s="262"/>
      <c r="HE4" s="262"/>
      <c r="HF4" s="262"/>
      <c r="HG4" s="262"/>
      <c r="HH4" s="262"/>
      <c r="HI4" s="262"/>
      <c r="HJ4" s="262"/>
      <c r="HK4" s="262"/>
      <c r="HL4" s="262"/>
      <c r="HM4" s="262"/>
      <c r="HN4" s="262"/>
      <c r="HO4" s="262"/>
      <c r="HP4" s="262"/>
      <c r="HQ4" s="262"/>
      <c r="HR4" s="262"/>
      <c r="HS4" s="262"/>
      <c r="HT4" s="262"/>
      <c r="HU4" s="262"/>
      <c r="HV4" s="262"/>
      <c r="HW4" s="262"/>
      <c r="HX4" s="262"/>
      <c r="HY4" s="262"/>
      <c r="HZ4" s="262"/>
      <c r="IA4" s="262"/>
      <c r="IB4" s="262"/>
      <c r="IC4" s="262"/>
      <c r="ID4" s="262"/>
      <c r="IE4" s="262"/>
      <c r="IF4" s="262"/>
      <c r="IG4" s="262"/>
      <c r="IH4" s="262"/>
      <c r="II4" s="262"/>
      <c r="IJ4" s="262"/>
      <c r="IK4" s="262"/>
      <c r="IL4" s="262"/>
      <c r="IM4" s="262"/>
      <c r="IN4" s="262"/>
      <c r="IO4" s="262"/>
      <c r="IP4" s="262"/>
      <c r="IQ4" s="262"/>
      <c r="IR4" s="262"/>
      <c r="IS4" s="262"/>
      <c r="IT4" s="262"/>
      <c r="IU4" s="262"/>
    </row>
    <row r="5" spans="1:255" s="16" customFormat="1" ht="45" customHeight="1">
      <c r="A5" s="337" t="s">
        <v>96</v>
      </c>
      <c r="B5" s="337" t="s">
        <v>97</v>
      </c>
      <c r="C5" s="337" t="s">
        <v>98</v>
      </c>
      <c r="D5" s="337"/>
      <c r="E5" s="337"/>
      <c r="F5" s="337" t="s">
        <v>79</v>
      </c>
      <c r="G5" s="337" t="s">
        <v>146</v>
      </c>
      <c r="H5" s="337" t="s">
        <v>147</v>
      </c>
      <c r="I5" s="337" t="s">
        <v>148</v>
      </c>
      <c r="J5" s="337" t="s">
        <v>149</v>
      </c>
      <c r="K5" s="253" t="s">
        <v>150</v>
      </c>
      <c r="L5" s="337" t="s">
        <v>151</v>
      </c>
      <c r="M5" s="337" t="s">
        <v>152</v>
      </c>
      <c r="N5" s="337" t="s">
        <v>79</v>
      </c>
      <c r="O5" s="337" t="s">
        <v>153</v>
      </c>
      <c r="P5" s="337" t="s">
        <v>154</v>
      </c>
      <c r="Q5" s="337" t="s">
        <v>155</v>
      </c>
      <c r="R5" s="253" t="s">
        <v>156</v>
      </c>
      <c r="S5" s="337" t="s">
        <v>157</v>
      </c>
      <c r="T5" s="337" t="s">
        <v>158</v>
      </c>
      <c r="U5" s="337" t="s">
        <v>159</v>
      </c>
      <c r="V5" s="255"/>
      <c r="W5" s="337" t="s">
        <v>79</v>
      </c>
      <c r="X5" s="337" t="s">
        <v>160</v>
      </c>
      <c r="Y5" s="337" t="s">
        <v>161</v>
      </c>
      <c r="Z5" s="337" t="s">
        <v>145</v>
      </c>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c r="DM5" s="262"/>
      <c r="DN5" s="262"/>
      <c r="DO5" s="262"/>
      <c r="DP5" s="262"/>
      <c r="DQ5" s="262"/>
      <c r="DR5" s="262"/>
      <c r="DS5" s="262"/>
      <c r="DT5" s="262"/>
      <c r="DU5" s="262"/>
      <c r="DV5" s="262"/>
      <c r="DW5" s="262"/>
      <c r="DX5" s="262"/>
      <c r="DY5" s="262"/>
      <c r="DZ5" s="262"/>
      <c r="EA5" s="262"/>
      <c r="EB5" s="262"/>
      <c r="EC5" s="262"/>
      <c r="ED5" s="262"/>
      <c r="EE5" s="262"/>
      <c r="EF5" s="262"/>
      <c r="EG5" s="262"/>
      <c r="EH5" s="262"/>
      <c r="EI5" s="262"/>
      <c r="EJ5" s="262"/>
      <c r="EK5" s="262"/>
      <c r="EL5" s="262"/>
      <c r="EM5" s="262"/>
      <c r="EN5" s="262"/>
      <c r="EO5" s="262"/>
      <c r="EP5" s="262"/>
      <c r="EQ5" s="262"/>
      <c r="ER5" s="262"/>
      <c r="ES5" s="262"/>
      <c r="ET5" s="262"/>
      <c r="EU5" s="262"/>
      <c r="EV5" s="262"/>
      <c r="EW5" s="262"/>
      <c r="EX5" s="262"/>
      <c r="EY5" s="262"/>
      <c r="EZ5" s="262"/>
      <c r="FA5" s="262"/>
      <c r="FB5" s="262"/>
      <c r="FC5" s="262"/>
      <c r="FD5" s="262"/>
      <c r="FE5" s="262"/>
      <c r="FF5" s="262"/>
      <c r="FG5" s="262"/>
      <c r="FH5" s="262"/>
      <c r="FI5" s="262"/>
      <c r="FJ5" s="262"/>
      <c r="FK5" s="262"/>
      <c r="FL5" s="262"/>
      <c r="FM5" s="262"/>
      <c r="FN5" s="262"/>
      <c r="FO5" s="262"/>
      <c r="FP5" s="262"/>
      <c r="FQ5" s="262"/>
      <c r="FR5" s="262"/>
      <c r="FS5" s="262"/>
      <c r="FT5" s="262"/>
      <c r="FU5" s="262"/>
      <c r="FV5" s="262"/>
      <c r="FW5" s="262"/>
      <c r="FX5" s="262"/>
      <c r="FY5" s="262"/>
      <c r="FZ5" s="262"/>
      <c r="GA5" s="262"/>
      <c r="GB5" s="262"/>
      <c r="GC5" s="262"/>
      <c r="GD5" s="262"/>
      <c r="GE5" s="262"/>
      <c r="GF5" s="262"/>
      <c r="GG5" s="262"/>
      <c r="GH5" s="262"/>
      <c r="GI5" s="262"/>
      <c r="GJ5" s="262"/>
      <c r="GK5" s="262"/>
      <c r="GL5" s="262"/>
      <c r="GM5" s="262"/>
      <c r="GN5" s="262"/>
      <c r="GO5" s="262"/>
      <c r="GP5" s="262"/>
      <c r="GQ5" s="262"/>
      <c r="GR5" s="262"/>
      <c r="GS5" s="262"/>
      <c r="GT5" s="262"/>
      <c r="GU5" s="262"/>
      <c r="GV5" s="262"/>
      <c r="GW5" s="262"/>
      <c r="GX5" s="262"/>
      <c r="GY5" s="262"/>
      <c r="GZ5" s="262"/>
      <c r="HA5" s="262"/>
      <c r="HB5" s="262"/>
      <c r="HC5" s="262"/>
      <c r="HD5" s="262"/>
      <c r="HE5" s="262"/>
      <c r="HF5" s="262"/>
      <c r="HG5" s="262"/>
      <c r="HH5" s="262"/>
      <c r="HI5" s="262"/>
      <c r="HJ5" s="262"/>
      <c r="HK5" s="262"/>
      <c r="HL5" s="262"/>
      <c r="HM5" s="262"/>
      <c r="HN5" s="262"/>
      <c r="HO5" s="262"/>
      <c r="HP5" s="262"/>
      <c r="HQ5" s="262"/>
      <c r="HR5" s="262"/>
      <c r="HS5" s="262"/>
      <c r="HT5" s="262"/>
      <c r="HU5" s="262"/>
      <c r="HV5" s="262"/>
      <c r="HW5" s="262"/>
      <c r="HX5" s="262"/>
      <c r="HY5" s="262"/>
      <c r="HZ5" s="262"/>
      <c r="IA5" s="262"/>
      <c r="IB5" s="262"/>
      <c r="IC5" s="262"/>
      <c r="ID5" s="262"/>
      <c r="IE5" s="262"/>
      <c r="IF5" s="262"/>
      <c r="IG5" s="262"/>
      <c r="IH5" s="262"/>
      <c r="II5" s="262"/>
      <c r="IJ5" s="262"/>
      <c r="IK5" s="262"/>
      <c r="IL5" s="262"/>
      <c r="IM5" s="262"/>
      <c r="IN5" s="262"/>
      <c r="IO5" s="262"/>
      <c r="IP5" s="262"/>
      <c r="IQ5" s="262"/>
      <c r="IR5" s="262"/>
      <c r="IS5" s="262"/>
      <c r="IT5" s="262"/>
      <c r="IU5" s="262"/>
    </row>
    <row r="6" spans="1:255" s="16" customFormat="1" ht="45" customHeight="1">
      <c r="A6" s="337"/>
      <c r="B6" s="337"/>
      <c r="C6" s="337"/>
      <c r="D6" s="337"/>
      <c r="E6" s="337"/>
      <c r="F6" s="337"/>
      <c r="G6" s="337"/>
      <c r="H6" s="337"/>
      <c r="I6" s="337"/>
      <c r="J6" s="337"/>
      <c r="K6" s="253"/>
      <c r="L6" s="337"/>
      <c r="M6" s="337"/>
      <c r="N6" s="337"/>
      <c r="O6" s="337"/>
      <c r="P6" s="337"/>
      <c r="Q6" s="337"/>
      <c r="R6" s="253"/>
      <c r="S6" s="337"/>
      <c r="T6" s="337"/>
      <c r="U6" s="337"/>
      <c r="V6" s="256"/>
      <c r="W6" s="337"/>
      <c r="X6" s="337"/>
      <c r="Y6" s="337"/>
      <c r="Z6" s="337"/>
      <c r="AA6" s="262"/>
      <c r="AB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2"/>
      <c r="BA6" s="262"/>
      <c r="BB6" s="262"/>
      <c r="BC6" s="262"/>
      <c r="BD6" s="262"/>
      <c r="BE6" s="262"/>
      <c r="BF6" s="262"/>
      <c r="BG6" s="262"/>
      <c r="BH6" s="262"/>
      <c r="BI6" s="262"/>
      <c r="BJ6" s="262"/>
      <c r="BK6" s="262"/>
      <c r="BL6" s="262"/>
      <c r="BM6" s="262"/>
      <c r="BN6" s="262"/>
      <c r="BO6" s="262"/>
      <c r="BP6" s="262"/>
      <c r="BQ6" s="262"/>
      <c r="BR6" s="262"/>
      <c r="BS6" s="262"/>
      <c r="BT6" s="262"/>
      <c r="BU6" s="262"/>
      <c r="BV6" s="262"/>
      <c r="BW6" s="262"/>
      <c r="BX6" s="262"/>
      <c r="BY6" s="262"/>
      <c r="BZ6" s="262"/>
      <c r="CA6" s="262"/>
      <c r="CB6" s="262"/>
      <c r="CC6" s="262"/>
      <c r="CD6" s="262"/>
      <c r="CE6" s="262"/>
      <c r="CF6" s="262"/>
      <c r="CG6" s="262"/>
      <c r="CH6" s="262"/>
      <c r="CI6" s="262"/>
      <c r="CJ6" s="262"/>
      <c r="CK6" s="262"/>
      <c r="CL6" s="262"/>
      <c r="CM6" s="262"/>
      <c r="CN6" s="262"/>
      <c r="CO6" s="262"/>
      <c r="CP6" s="262"/>
      <c r="CQ6" s="262"/>
      <c r="CR6" s="262"/>
      <c r="CS6" s="262"/>
      <c r="CT6" s="262"/>
      <c r="CU6" s="262"/>
      <c r="CV6" s="262"/>
      <c r="CW6" s="262"/>
      <c r="CX6" s="262"/>
      <c r="CY6" s="262"/>
      <c r="CZ6" s="262"/>
      <c r="DA6" s="262"/>
      <c r="DB6" s="262"/>
      <c r="DC6" s="262"/>
      <c r="DD6" s="262"/>
      <c r="DE6" s="262"/>
      <c r="DF6" s="262"/>
      <c r="DG6" s="262"/>
      <c r="DH6" s="262"/>
      <c r="DI6" s="262"/>
      <c r="DJ6" s="262"/>
      <c r="DK6" s="262"/>
      <c r="DL6" s="262"/>
      <c r="DM6" s="262"/>
      <c r="DN6" s="262"/>
      <c r="DO6" s="262"/>
      <c r="DP6" s="262"/>
      <c r="DQ6" s="262"/>
      <c r="DR6" s="262"/>
      <c r="DS6" s="262"/>
      <c r="DT6" s="262"/>
      <c r="DU6" s="262"/>
      <c r="DV6" s="262"/>
      <c r="DW6" s="262"/>
      <c r="DX6" s="262"/>
      <c r="DY6" s="262"/>
      <c r="DZ6" s="262"/>
      <c r="EA6" s="262"/>
      <c r="EB6" s="262"/>
      <c r="EC6" s="262"/>
      <c r="ED6" s="262"/>
      <c r="EE6" s="262"/>
      <c r="EF6" s="262"/>
      <c r="EG6" s="262"/>
      <c r="EH6" s="262"/>
      <c r="EI6" s="262"/>
      <c r="EJ6" s="262"/>
      <c r="EK6" s="262"/>
      <c r="EL6" s="262"/>
      <c r="EM6" s="262"/>
      <c r="EN6" s="262"/>
      <c r="EO6" s="262"/>
      <c r="EP6" s="262"/>
      <c r="EQ6" s="262"/>
      <c r="ER6" s="262"/>
      <c r="ES6" s="262"/>
      <c r="ET6" s="262"/>
      <c r="EU6" s="262"/>
      <c r="EV6" s="262"/>
      <c r="EW6" s="262"/>
      <c r="EX6" s="262"/>
      <c r="EY6" s="262"/>
      <c r="EZ6" s="262"/>
      <c r="FA6" s="262"/>
      <c r="FB6" s="262"/>
      <c r="FC6" s="262"/>
      <c r="FD6" s="262"/>
      <c r="FE6" s="262"/>
      <c r="FF6" s="262"/>
      <c r="FG6" s="262"/>
      <c r="FH6" s="262"/>
      <c r="FI6" s="262"/>
      <c r="FJ6" s="262"/>
      <c r="FK6" s="262"/>
      <c r="FL6" s="262"/>
      <c r="FM6" s="262"/>
      <c r="FN6" s="262"/>
      <c r="FO6" s="262"/>
      <c r="FP6" s="262"/>
      <c r="FQ6" s="262"/>
      <c r="FR6" s="262"/>
      <c r="FS6" s="262"/>
      <c r="FT6" s="262"/>
      <c r="FU6" s="262"/>
      <c r="FV6" s="262"/>
      <c r="FW6" s="262"/>
      <c r="FX6" s="262"/>
      <c r="FY6" s="262"/>
      <c r="FZ6" s="262"/>
      <c r="GA6" s="262"/>
      <c r="GB6" s="262"/>
      <c r="GC6" s="262"/>
      <c r="GD6" s="262"/>
      <c r="GE6" s="262"/>
      <c r="GF6" s="262"/>
      <c r="GG6" s="262"/>
      <c r="GH6" s="262"/>
      <c r="GI6" s="262"/>
      <c r="GJ6" s="262"/>
      <c r="GK6" s="262"/>
      <c r="GL6" s="262"/>
      <c r="GM6" s="262"/>
      <c r="GN6" s="262"/>
      <c r="GO6" s="262"/>
      <c r="GP6" s="262"/>
      <c r="GQ6" s="262"/>
      <c r="GR6" s="262"/>
      <c r="GS6" s="262"/>
      <c r="GT6" s="262"/>
      <c r="GU6" s="262"/>
      <c r="GV6" s="262"/>
      <c r="GW6" s="262"/>
      <c r="GX6" s="262"/>
      <c r="GY6" s="262"/>
      <c r="GZ6" s="262"/>
      <c r="HA6" s="262"/>
      <c r="HB6" s="262"/>
      <c r="HC6" s="262"/>
      <c r="HD6" s="262"/>
      <c r="HE6" s="262"/>
      <c r="HF6" s="262"/>
      <c r="HG6" s="262"/>
      <c r="HH6" s="262"/>
      <c r="HI6" s="262"/>
      <c r="HJ6" s="262"/>
      <c r="HK6" s="262"/>
      <c r="HL6" s="262"/>
      <c r="HM6" s="262"/>
      <c r="HN6" s="262"/>
      <c r="HO6" s="262"/>
      <c r="HP6" s="262"/>
      <c r="HQ6" s="262"/>
      <c r="HR6" s="262"/>
      <c r="HS6" s="262"/>
      <c r="HT6" s="262"/>
      <c r="HU6" s="262"/>
      <c r="HV6" s="262"/>
      <c r="HW6" s="262"/>
      <c r="HX6" s="262"/>
      <c r="HY6" s="262"/>
      <c r="HZ6" s="262"/>
      <c r="IA6" s="262"/>
      <c r="IB6" s="262"/>
      <c r="IC6" s="262"/>
      <c r="ID6" s="262"/>
      <c r="IE6" s="262"/>
      <c r="IF6" s="262"/>
      <c r="IG6" s="262"/>
      <c r="IH6" s="262"/>
      <c r="II6" s="262"/>
      <c r="IJ6" s="262"/>
      <c r="IK6" s="262"/>
      <c r="IL6" s="262"/>
      <c r="IM6" s="262"/>
      <c r="IN6" s="262"/>
      <c r="IO6" s="262"/>
      <c r="IP6" s="262"/>
      <c r="IQ6" s="262"/>
      <c r="IR6" s="262"/>
      <c r="IS6" s="262"/>
      <c r="IT6" s="262"/>
      <c r="IU6" s="262"/>
    </row>
    <row r="7" spans="1:255" s="16" customFormat="1" ht="45" customHeight="1">
      <c r="A7" s="250"/>
      <c r="B7" s="250"/>
      <c r="C7" s="250"/>
      <c r="D7" s="238" t="s">
        <v>79</v>
      </c>
      <c r="E7" s="346">
        <f>E8</f>
        <v>907.8202999999999</v>
      </c>
      <c r="F7" s="346">
        <f aca="true" t="shared" si="0" ref="F7:Z7">F8</f>
        <v>539.14</v>
      </c>
      <c r="G7" s="346">
        <f t="shared" si="0"/>
        <v>337.2</v>
      </c>
      <c r="H7" s="346">
        <f t="shared" si="0"/>
        <v>5.5</v>
      </c>
      <c r="I7" s="346">
        <f t="shared" si="0"/>
        <v>194.44</v>
      </c>
      <c r="J7" s="346">
        <f t="shared" si="0"/>
        <v>2</v>
      </c>
      <c r="K7" s="346">
        <f t="shared" si="0"/>
        <v>0</v>
      </c>
      <c r="L7" s="346">
        <f t="shared" si="0"/>
        <v>0</v>
      </c>
      <c r="M7" s="346">
        <f t="shared" si="0"/>
        <v>0</v>
      </c>
      <c r="N7" s="346">
        <f t="shared" si="0"/>
        <v>159.6635</v>
      </c>
      <c r="O7" s="346">
        <f t="shared" si="0"/>
        <v>107.828</v>
      </c>
      <c r="P7" s="346">
        <f t="shared" si="0"/>
        <v>40.4355</v>
      </c>
      <c r="Q7" s="346">
        <f t="shared" si="0"/>
        <v>5.4</v>
      </c>
      <c r="R7" s="346">
        <f t="shared" si="0"/>
        <v>0</v>
      </c>
      <c r="S7" s="346">
        <f t="shared" si="0"/>
        <v>6</v>
      </c>
      <c r="T7" s="346">
        <f t="shared" si="0"/>
        <v>0</v>
      </c>
      <c r="U7" s="346">
        <f t="shared" si="0"/>
        <v>0</v>
      </c>
      <c r="V7" s="346">
        <f t="shared" si="0"/>
        <v>64.6968</v>
      </c>
      <c r="W7" s="346">
        <f t="shared" si="0"/>
        <v>144.32</v>
      </c>
      <c r="X7" s="346">
        <f t="shared" si="0"/>
        <v>28.72</v>
      </c>
      <c r="Y7" s="346">
        <f t="shared" si="0"/>
        <v>0</v>
      </c>
      <c r="Z7" s="346">
        <f t="shared" si="0"/>
        <v>115.6</v>
      </c>
      <c r="AA7" s="262"/>
      <c r="AB7" s="262"/>
      <c r="AD7" s="262"/>
      <c r="AE7" s="262"/>
      <c r="AF7" s="262"/>
      <c r="AG7" s="262"/>
      <c r="AH7" s="262"/>
      <c r="AI7" s="262"/>
      <c r="AJ7" s="262"/>
      <c r="AK7" s="262"/>
      <c r="AL7" s="262"/>
      <c r="AM7" s="262"/>
      <c r="AN7" s="262"/>
      <c r="AO7" s="262"/>
      <c r="AP7" s="262"/>
      <c r="AQ7" s="262"/>
      <c r="AR7" s="262"/>
      <c r="AS7" s="262"/>
      <c r="AT7" s="262"/>
      <c r="AU7" s="262"/>
      <c r="AV7" s="262"/>
      <c r="AW7" s="262"/>
      <c r="AX7" s="262"/>
      <c r="AY7" s="262"/>
      <c r="AZ7" s="262"/>
      <c r="BA7" s="262"/>
      <c r="BB7" s="262"/>
      <c r="BC7" s="262"/>
      <c r="BD7" s="262"/>
      <c r="BE7" s="262"/>
      <c r="BF7" s="262"/>
      <c r="BG7" s="262"/>
      <c r="BH7" s="262"/>
      <c r="BI7" s="262"/>
      <c r="BJ7" s="262"/>
      <c r="BK7" s="262"/>
      <c r="BL7" s="262"/>
      <c r="BM7" s="262"/>
      <c r="BN7" s="262"/>
      <c r="BO7" s="262"/>
      <c r="BP7" s="262"/>
      <c r="BQ7" s="262"/>
      <c r="BR7" s="262"/>
      <c r="BS7" s="262"/>
      <c r="BT7" s="262"/>
      <c r="BU7" s="262"/>
      <c r="BV7" s="262"/>
      <c r="BW7" s="262"/>
      <c r="BX7" s="262"/>
      <c r="BY7" s="262"/>
      <c r="BZ7" s="262"/>
      <c r="CA7" s="262"/>
      <c r="CB7" s="262"/>
      <c r="CC7" s="262"/>
      <c r="CD7" s="262"/>
      <c r="CE7" s="262"/>
      <c r="CF7" s="262"/>
      <c r="CG7" s="262"/>
      <c r="CH7" s="262"/>
      <c r="CI7" s="262"/>
      <c r="CJ7" s="262"/>
      <c r="CK7" s="262"/>
      <c r="CL7" s="262"/>
      <c r="CM7" s="262"/>
      <c r="CN7" s="262"/>
      <c r="CO7" s="262"/>
      <c r="CP7" s="262"/>
      <c r="CQ7" s="262"/>
      <c r="CR7" s="262"/>
      <c r="CS7" s="262"/>
      <c r="CT7" s="262"/>
      <c r="CU7" s="262"/>
      <c r="CV7" s="262"/>
      <c r="CW7" s="262"/>
      <c r="CX7" s="262"/>
      <c r="CY7" s="262"/>
      <c r="CZ7" s="262"/>
      <c r="DA7" s="262"/>
      <c r="DB7" s="262"/>
      <c r="DC7" s="262"/>
      <c r="DD7" s="262"/>
      <c r="DE7" s="262"/>
      <c r="DF7" s="262"/>
      <c r="DG7" s="262"/>
      <c r="DH7" s="262"/>
      <c r="DI7" s="262"/>
      <c r="DJ7" s="262"/>
      <c r="DK7" s="262"/>
      <c r="DL7" s="262"/>
      <c r="DM7" s="262"/>
      <c r="DN7" s="262"/>
      <c r="DO7" s="262"/>
      <c r="DP7" s="262"/>
      <c r="DQ7" s="262"/>
      <c r="DR7" s="262"/>
      <c r="DS7" s="262"/>
      <c r="DT7" s="262"/>
      <c r="DU7" s="262"/>
      <c r="DV7" s="262"/>
      <c r="DW7" s="262"/>
      <c r="DX7" s="262"/>
      <c r="DY7" s="262"/>
      <c r="DZ7" s="262"/>
      <c r="EA7" s="262"/>
      <c r="EB7" s="262"/>
      <c r="EC7" s="262"/>
      <c r="ED7" s="262"/>
      <c r="EE7" s="262"/>
      <c r="EF7" s="262"/>
      <c r="EG7" s="262"/>
      <c r="EH7" s="262"/>
      <c r="EI7" s="262"/>
      <c r="EJ7" s="262"/>
      <c r="EK7" s="262"/>
      <c r="EL7" s="262"/>
      <c r="EM7" s="262"/>
      <c r="EN7" s="262"/>
      <c r="EO7" s="262"/>
      <c r="EP7" s="262"/>
      <c r="EQ7" s="262"/>
      <c r="ER7" s="262"/>
      <c r="ES7" s="262"/>
      <c r="ET7" s="262"/>
      <c r="EU7" s="262"/>
      <c r="EV7" s="262"/>
      <c r="EW7" s="262"/>
      <c r="EX7" s="262"/>
      <c r="EY7" s="262"/>
      <c r="EZ7" s="262"/>
      <c r="FA7" s="262"/>
      <c r="FB7" s="262"/>
      <c r="FC7" s="262"/>
      <c r="FD7" s="262"/>
      <c r="FE7" s="262"/>
      <c r="FF7" s="262"/>
      <c r="FG7" s="262"/>
      <c r="FH7" s="262"/>
      <c r="FI7" s="262"/>
      <c r="FJ7" s="262"/>
      <c r="FK7" s="262"/>
      <c r="FL7" s="262"/>
      <c r="FM7" s="262"/>
      <c r="FN7" s="262"/>
      <c r="FO7" s="262"/>
      <c r="FP7" s="262"/>
      <c r="FQ7" s="262"/>
      <c r="FR7" s="262"/>
      <c r="FS7" s="262"/>
      <c r="FT7" s="262"/>
      <c r="FU7" s="262"/>
      <c r="FV7" s="262"/>
      <c r="FW7" s="262"/>
      <c r="FX7" s="262"/>
      <c r="FY7" s="262"/>
      <c r="FZ7" s="262"/>
      <c r="GA7" s="262"/>
      <c r="GB7" s="262"/>
      <c r="GC7" s="262"/>
      <c r="GD7" s="262"/>
      <c r="GE7" s="262"/>
      <c r="GF7" s="262"/>
      <c r="GG7" s="262"/>
      <c r="GH7" s="262"/>
      <c r="GI7" s="262"/>
      <c r="GJ7" s="262"/>
      <c r="GK7" s="262"/>
      <c r="GL7" s="262"/>
      <c r="GM7" s="262"/>
      <c r="GN7" s="262"/>
      <c r="GO7" s="262"/>
      <c r="GP7" s="262"/>
      <c r="GQ7" s="262"/>
      <c r="GR7" s="262"/>
      <c r="GS7" s="262"/>
      <c r="GT7" s="262"/>
      <c r="GU7" s="262"/>
      <c r="GV7" s="262"/>
      <c r="GW7" s="262"/>
      <c r="GX7" s="262"/>
      <c r="GY7" s="262"/>
      <c r="GZ7" s="262"/>
      <c r="HA7" s="262"/>
      <c r="HB7" s="262"/>
      <c r="HC7" s="262"/>
      <c r="HD7" s="262"/>
      <c r="HE7" s="262"/>
      <c r="HF7" s="262"/>
      <c r="HG7" s="262"/>
      <c r="HH7" s="262"/>
      <c r="HI7" s="262"/>
      <c r="HJ7" s="262"/>
      <c r="HK7" s="262"/>
      <c r="HL7" s="262"/>
      <c r="HM7" s="262"/>
      <c r="HN7" s="262"/>
      <c r="HO7" s="262"/>
      <c r="HP7" s="262"/>
      <c r="HQ7" s="262"/>
      <c r="HR7" s="262"/>
      <c r="HS7" s="262"/>
      <c r="HT7" s="262"/>
      <c r="HU7" s="262"/>
      <c r="HV7" s="262"/>
      <c r="HW7" s="262"/>
      <c r="HX7" s="262"/>
      <c r="HY7" s="262"/>
      <c r="HZ7" s="262"/>
      <c r="IA7" s="262"/>
      <c r="IB7" s="262"/>
      <c r="IC7" s="262"/>
      <c r="ID7" s="262"/>
      <c r="IE7" s="262"/>
      <c r="IF7" s="262"/>
      <c r="IG7" s="262"/>
      <c r="IH7" s="262"/>
      <c r="II7" s="262"/>
      <c r="IJ7" s="262"/>
      <c r="IK7" s="262"/>
      <c r="IL7" s="262"/>
      <c r="IM7" s="262"/>
      <c r="IN7" s="262"/>
      <c r="IO7" s="262"/>
      <c r="IP7" s="262"/>
      <c r="IQ7" s="262"/>
      <c r="IR7" s="262"/>
      <c r="IS7" s="262"/>
      <c r="IT7" s="262"/>
      <c r="IU7" s="262"/>
    </row>
    <row r="8" spans="1:255" s="16" customFormat="1" ht="45" customHeight="1">
      <c r="A8" s="71">
        <v>201</v>
      </c>
      <c r="B8" s="71"/>
      <c r="C8" s="71"/>
      <c r="D8" s="347" t="s">
        <v>99</v>
      </c>
      <c r="E8" s="252">
        <f>F8+N8+W8+V8</f>
        <v>907.8202999999999</v>
      </c>
      <c r="F8" s="252">
        <f>SUM(G8:M8)</f>
        <v>539.14</v>
      </c>
      <c r="G8" s="252">
        <v>337.2</v>
      </c>
      <c r="H8" s="252">
        <v>5.5</v>
      </c>
      <c r="I8" s="252">
        <v>194.44</v>
      </c>
      <c r="J8" s="252">
        <v>2</v>
      </c>
      <c r="K8" s="252"/>
      <c r="L8" s="348"/>
      <c r="M8" s="252"/>
      <c r="N8" s="252">
        <f>SUM(O8:U8)</f>
        <v>159.6635</v>
      </c>
      <c r="O8" s="252">
        <f>(G8+H8+I8+J8)*0.2</f>
        <v>107.828</v>
      </c>
      <c r="P8" s="252">
        <f>(H8+I8+J8+G8)*0.075</f>
        <v>40.4355</v>
      </c>
      <c r="Q8" s="252">
        <v>5.4</v>
      </c>
      <c r="R8" s="252"/>
      <c r="S8" s="252">
        <v>6</v>
      </c>
      <c r="T8" s="252"/>
      <c r="U8" s="252"/>
      <c r="V8" s="252">
        <f>(G8+H8+I8+J8)*0.12</f>
        <v>64.6968</v>
      </c>
      <c r="W8" s="252">
        <f>X8+Y8+Z8</f>
        <v>144.32</v>
      </c>
      <c r="X8" s="252">
        <v>28.72</v>
      </c>
      <c r="Y8" s="252"/>
      <c r="Z8" s="252">
        <v>115.6</v>
      </c>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1"/>
      <c r="AY8" s="261"/>
      <c r="AZ8" s="261"/>
      <c r="BA8" s="261"/>
      <c r="BB8" s="261"/>
      <c r="BC8" s="261"/>
      <c r="BD8" s="261"/>
      <c r="BE8" s="261"/>
      <c r="BF8" s="261"/>
      <c r="BG8" s="261"/>
      <c r="BH8" s="261"/>
      <c r="BI8" s="261"/>
      <c r="BJ8" s="261"/>
      <c r="BK8" s="261"/>
      <c r="BL8" s="261"/>
      <c r="BM8" s="261"/>
      <c r="BN8" s="261"/>
      <c r="BO8" s="261"/>
      <c r="BP8" s="261"/>
      <c r="BQ8" s="261"/>
      <c r="BR8" s="261"/>
      <c r="BS8" s="261"/>
      <c r="BT8" s="261"/>
      <c r="BU8" s="261"/>
      <c r="BV8" s="261"/>
      <c r="BW8" s="261"/>
      <c r="BX8" s="261"/>
      <c r="BY8" s="261"/>
      <c r="BZ8" s="261"/>
      <c r="CA8" s="261"/>
      <c r="CB8" s="261"/>
      <c r="CC8" s="261"/>
      <c r="CD8" s="261"/>
      <c r="CE8" s="261"/>
      <c r="CF8" s="261"/>
      <c r="CG8" s="261"/>
      <c r="CH8" s="261"/>
      <c r="CI8" s="261"/>
      <c r="CJ8" s="261"/>
      <c r="CK8" s="261"/>
      <c r="CL8" s="261"/>
      <c r="CM8" s="261"/>
      <c r="CN8" s="261"/>
      <c r="CO8" s="261"/>
      <c r="CP8" s="261"/>
      <c r="CQ8" s="261"/>
      <c r="CR8" s="261"/>
      <c r="CS8" s="261"/>
      <c r="CT8" s="261"/>
      <c r="CU8" s="261"/>
      <c r="CV8" s="261"/>
      <c r="CW8" s="261"/>
      <c r="CX8" s="261"/>
      <c r="CY8" s="261"/>
      <c r="CZ8" s="261"/>
      <c r="DA8" s="261"/>
      <c r="DB8" s="261"/>
      <c r="DC8" s="261"/>
      <c r="DD8" s="261"/>
      <c r="DE8" s="261"/>
      <c r="DF8" s="261"/>
      <c r="DG8" s="261"/>
      <c r="DH8" s="261"/>
      <c r="DI8" s="261"/>
      <c r="DJ8" s="261"/>
      <c r="DK8" s="261"/>
      <c r="DL8" s="261"/>
      <c r="DM8" s="261"/>
      <c r="DN8" s="261"/>
      <c r="DO8" s="261"/>
      <c r="DP8" s="261"/>
      <c r="DQ8" s="261"/>
      <c r="DR8" s="261"/>
      <c r="DS8" s="261"/>
      <c r="DT8" s="261"/>
      <c r="DU8" s="261"/>
      <c r="DV8" s="261"/>
      <c r="DW8" s="261"/>
      <c r="DX8" s="261"/>
      <c r="DY8" s="261"/>
      <c r="DZ8" s="261"/>
      <c r="EA8" s="261"/>
      <c r="EB8" s="261"/>
      <c r="EC8" s="261"/>
      <c r="ED8" s="261"/>
      <c r="EE8" s="261"/>
      <c r="EF8" s="261"/>
      <c r="EG8" s="261"/>
      <c r="EH8" s="261"/>
      <c r="EI8" s="261"/>
      <c r="EJ8" s="261"/>
      <c r="EK8" s="261"/>
      <c r="EL8" s="261"/>
      <c r="EM8" s="261"/>
      <c r="EN8" s="261"/>
      <c r="EO8" s="261"/>
      <c r="EP8" s="261"/>
      <c r="EQ8" s="261"/>
      <c r="ER8" s="261"/>
      <c r="ES8" s="261"/>
      <c r="ET8" s="261"/>
      <c r="EU8" s="261"/>
      <c r="EV8" s="261"/>
      <c r="EW8" s="261"/>
      <c r="EX8" s="261"/>
      <c r="EY8" s="261"/>
      <c r="EZ8" s="261"/>
      <c r="FA8" s="261"/>
      <c r="FB8" s="261"/>
      <c r="FC8" s="261"/>
      <c r="FD8" s="261"/>
      <c r="FE8" s="261"/>
      <c r="FF8" s="261"/>
      <c r="FG8" s="261"/>
      <c r="FH8" s="261"/>
      <c r="FI8" s="261"/>
      <c r="FJ8" s="261"/>
      <c r="FK8" s="261"/>
      <c r="FL8" s="261"/>
      <c r="FM8" s="261"/>
      <c r="FN8" s="261"/>
      <c r="FO8" s="261"/>
      <c r="FP8" s="261"/>
      <c r="FQ8" s="261"/>
      <c r="FR8" s="261"/>
      <c r="FS8" s="261"/>
      <c r="FT8" s="261"/>
      <c r="FU8" s="261"/>
      <c r="FV8" s="261"/>
      <c r="FW8" s="261"/>
      <c r="FX8" s="261"/>
      <c r="FY8" s="261"/>
      <c r="FZ8" s="261"/>
      <c r="GA8" s="261"/>
      <c r="GB8" s="261"/>
      <c r="GC8" s="261"/>
      <c r="GD8" s="261"/>
      <c r="GE8" s="261"/>
      <c r="GF8" s="261"/>
      <c r="GG8" s="261"/>
      <c r="GH8" s="261"/>
      <c r="GI8" s="261"/>
      <c r="GJ8" s="261"/>
      <c r="GK8" s="261"/>
      <c r="GL8" s="261"/>
      <c r="GM8" s="261"/>
      <c r="GN8" s="261"/>
      <c r="GO8" s="261"/>
      <c r="GP8" s="261"/>
      <c r="GQ8" s="261"/>
      <c r="GR8" s="261"/>
      <c r="GS8" s="261"/>
      <c r="GT8" s="261"/>
      <c r="GU8" s="261"/>
      <c r="GV8" s="261"/>
      <c r="GW8" s="261"/>
      <c r="GX8" s="261"/>
      <c r="GY8" s="261"/>
      <c r="GZ8" s="261"/>
      <c r="HA8" s="261"/>
      <c r="HB8" s="261"/>
      <c r="HC8" s="261"/>
      <c r="HD8" s="261"/>
      <c r="HE8" s="261"/>
      <c r="HF8" s="261"/>
      <c r="HG8" s="261"/>
      <c r="HH8" s="261"/>
      <c r="HI8" s="261"/>
      <c r="HJ8" s="261"/>
      <c r="HK8" s="261"/>
      <c r="HL8" s="261"/>
      <c r="HM8" s="261"/>
      <c r="HN8" s="261"/>
      <c r="HO8" s="261"/>
      <c r="HP8" s="261"/>
      <c r="HQ8" s="261"/>
      <c r="HR8" s="261"/>
      <c r="HS8" s="261"/>
      <c r="HT8" s="261"/>
      <c r="HU8" s="261"/>
      <c r="HV8" s="261"/>
      <c r="HW8" s="261"/>
      <c r="HX8" s="261"/>
      <c r="HY8" s="261"/>
      <c r="HZ8" s="261"/>
      <c r="IA8" s="261"/>
      <c r="IB8" s="261"/>
      <c r="IC8" s="261"/>
      <c r="ID8" s="261"/>
      <c r="IE8" s="261"/>
      <c r="IF8" s="261"/>
      <c r="IG8" s="261"/>
      <c r="IH8" s="261"/>
      <c r="II8" s="261"/>
      <c r="IJ8" s="261"/>
      <c r="IK8" s="261"/>
      <c r="IL8" s="261"/>
      <c r="IM8" s="261"/>
      <c r="IN8" s="261"/>
      <c r="IO8" s="261"/>
      <c r="IP8" s="261"/>
      <c r="IQ8" s="261"/>
      <c r="IR8" s="261"/>
      <c r="IS8" s="261"/>
      <c r="IT8" s="261"/>
      <c r="IU8" s="261"/>
    </row>
    <row r="9" spans="1:255" s="16" customFormat="1" ht="51" customHeight="1">
      <c r="A9" s="72">
        <v>201</v>
      </c>
      <c r="B9" s="72" t="s">
        <v>100</v>
      </c>
      <c r="C9" s="72"/>
      <c r="D9" s="347" t="s">
        <v>126</v>
      </c>
      <c r="E9" s="252">
        <f>F9+N9+W9+V9</f>
        <v>907.8202999999999</v>
      </c>
      <c r="F9" s="252">
        <f>SUM(G9:M9)</f>
        <v>539.14</v>
      </c>
      <c r="G9" s="252">
        <v>337.2</v>
      </c>
      <c r="H9" s="252">
        <v>5.5</v>
      </c>
      <c r="I9" s="252">
        <v>194.44</v>
      </c>
      <c r="J9" s="252">
        <v>2</v>
      </c>
      <c r="K9" s="252"/>
      <c r="L9" s="348"/>
      <c r="M9" s="252"/>
      <c r="N9" s="252">
        <f>SUM(O9:U9)</f>
        <v>159.6635</v>
      </c>
      <c r="O9" s="252">
        <f>(G9+H9+I9+J9)*0.2</f>
        <v>107.828</v>
      </c>
      <c r="P9" s="252">
        <f>(H9+I9+J9+G9)*0.075</f>
        <v>40.4355</v>
      </c>
      <c r="Q9" s="252">
        <v>5.4</v>
      </c>
      <c r="R9" s="252"/>
      <c r="S9" s="252">
        <v>6</v>
      </c>
      <c r="T9" s="252"/>
      <c r="U9" s="252"/>
      <c r="V9" s="252">
        <f>(G9+H9+I9+J9)*0.12</f>
        <v>64.6968</v>
      </c>
      <c r="W9" s="252">
        <f>X9+Y9+Z9</f>
        <v>144.32</v>
      </c>
      <c r="X9" s="252">
        <v>28.72</v>
      </c>
      <c r="Y9" s="252"/>
      <c r="Z9" s="252">
        <v>115.6</v>
      </c>
      <c r="AA9" s="262"/>
      <c r="AB9" s="262"/>
      <c r="AC9" s="262"/>
      <c r="AD9" s="262"/>
      <c r="AE9" s="262"/>
      <c r="AF9" s="262"/>
      <c r="AG9" s="262"/>
      <c r="AH9" s="262"/>
      <c r="AI9" s="262"/>
      <c r="AJ9" s="262"/>
      <c r="AK9" s="262"/>
      <c r="AL9" s="262"/>
      <c r="AM9" s="262"/>
      <c r="AN9" s="262"/>
      <c r="AO9" s="262"/>
      <c r="AP9" s="262"/>
      <c r="AQ9" s="262"/>
      <c r="AR9" s="262"/>
      <c r="AS9" s="262"/>
      <c r="AT9" s="262"/>
      <c r="AU9" s="262"/>
      <c r="AV9" s="262"/>
      <c r="AW9" s="262"/>
      <c r="AX9" s="262"/>
      <c r="AY9" s="262"/>
      <c r="AZ9" s="262"/>
      <c r="BA9" s="262"/>
      <c r="BB9" s="262"/>
      <c r="BC9" s="262"/>
      <c r="BD9" s="262"/>
      <c r="BE9" s="262"/>
      <c r="BF9" s="262"/>
      <c r="BG9" s="262"/>
      <c r="BH9" s="262"/>
      <c r="BI9" s="262"/>
      <c r="BJ9" s="262"/>
      <c r="BK9" s="262"/>
      <c r="BL9" s="262"/>
      <c r="BM9" s="262"/>
      <c r="BN9" s="262"/>
      <c r="BO9" s="262"/>
      <c r="BP9" s="262"/>
      <c r="BQ9" s="262"/>
      <c r="BR9" s="262"/>
      <c r="BS9" s="262"/>
      <c r="BT9" s="262"/>
      <c r="BU9" s="262"/>
      <c r="BV9" s="262"/>
      <c r="BW9" s="262"/>
      <c r="BX9" s="262"/>
      <c r="BY9" s="262"/>
      <c r="BZ9" s="262"/>
      <c r="CA9" s="262"/>
      <c r="CB9" s="262"/>
      <c r="CC9" s="262"/>
      <c r="CD9" s="262"/>
      <c r="CE9" s="262"/>
      <c r="CF9" s="262"/>
      <c r="CG9" s="262"/>
      <c r="CH9" s="262"/>
      <c r="CI9" s="262"/>
      <c r="CJ9" s="262"/>
      <c r="CK9" s="262"/>
      <c r="CL9" s="262"/>
      <c r="CM9" s="262"/>
      <c r="CN9" s="262"/>
      <c r="CO9" s="262"/>
      <c r="CP9" s="262"/>
      <c r="CQ9" s="262"/>
      <c r="CR9" s="262"/>
      <c r="CS9" s="262"/>
      <c r="CT9" s="262"/>
      <c r="CU9" s="262"/>
      <c r="CV9" s="262"/>
      <c r="CW9" s="262"/>
      <c r="CX9" s="262"/>
      <c r="CY9" s="262"/>
      <c r="CZ9" s="262"/>
      <c r="DA9" s="262"/>
      <c r="DB9" s="262"/>
      <c r="DC9" s="262"/>
      <c r="DD9" s="262"/>
      <c r="DE9" s="262"/>
      <c r="DF9" s="262"/>
      <c r="DG9" s="262"/>
      <c r="DH9" s="262"/>
      <c r="DI9" s="262"/>
      <c r="DJ9" s="262"/>
      <c r="DK9" s="262"/>
      <c r="DL9" s="262"/>
      <c r="DM9" s="262"/>
      <c r="DN9" s="262"/>
      <c r="DO9" s="262"/>
      <c r="DP9" s="262"/>
      <c r="DQ9" s="262"/>
      <c r="DR9" s="262"/>
      <c r="DS9" s="262"/>
      <c r="DT9" s="262"/>
      <c r="DU9" s="262"/>
      <c r="DV9" s="262"/>
      <c r="DW9" s="262"/>
      <c r="DX9" s="262"/>
      <c r="DY9" s="262"/>
      <c r="DZ9" s="262"/>
      <c r="EA9" s="262"/>
      <c r="EB9" s="262"/>
      <c r="EC9" s="262"/>
      <c r="ED9" s="262"/>
      <c r="EE9" s="262"/>
      <c r="EF9" s="262"/>
      <c r="EG9" s="262"/>
      <c r="EH9" s="262"/>
      <c r="EI9" s="262"/>
      <c r="EJ9" s="262"/>
      <c r="EK9" s="262"/>
      <c r="EL9" s="262"/>
      <c r="EM9" s="262"/>
      <c r="EN9" s="262"/>
      <c r="EO9" s="262"/>
      <c r="EP9" s="262"/>
      <c r="EQ9" s="262"/>
      <c r="ER9" s="262"/>
      <c r="ES9" s="262"/>
      <c r="ET9" s="262"/>
      <c r="EU9" s="262"/>
      <c r="EV9" s="262"/>
      <c r="EW9" s="262"/>
      <c r="EX9" s="262"/>
      <c r="EY9" s="262"/>
      <c r="EZ9" s="262"/>
      <c r="FA9" s="262"/>
      <c r="FB9" s="262"/>
      <c r="FC9" s="262"/>
      <c r="FD9" s="262"/>
      <c r="FE9" s="262"/>
      <c r="FF9" s="262"/>
      <c r="FG9" s="262"/>
      <c r="FH9" s="262"/>
      <c r="FI9" s="262"/>
      <c r="FJ9" s="262"/>
      <c r="FK9" s="262"/>
      <c r="FL9" s="262"/>
      <c r="FM9" s="262"/>
      <c r="FN9" s="262"/>
      <c r="FO9" s="262"/>
      <c r="FP9" s="262"/>
      <c r="FQ9" s="262"/>
      <c r="FR9" s="262"/>
      <c r="FS9" s="262"/>
      <c r="FT9" s="262"/>
      <c r="FU9" s="262"/>
      <c r="FV9" s="262"/>
      <c r="FW9" s="262"/>
      <c r="FX9" s="262"/>
      <c r="FY9" s="262"/>
      <c r="FZ9" s="262"/>
      <c r="GA9" s="262"/>
      <c r="GB9" s="262"/>
      <c r="GC9" s="262"/>
      <c r="GD9" s="262"/>
      <c r="GE9" s="262"/>
      <c r="GF9" s="262"/>
      <c r="GG9" s="262"/>
      <c r="GH9" s="262"/>
      <c r="GI9" s="262"/>
      <c r="GJ9" s="262"/>
      <c r="GK9" s="262"/>
      <c r="GL9" s="262"/>
      <c r="GM9" s="262"/>
      <c r="GN9" s="262"/>
      <c r="GO9" s="262"/>
      <c r="GP9" s="262"/>
      <c r="GQ9" s="262"/>
      <c r="GR9" s="262"/>
      <c r="GS9" s="262"/>
      <c r="GT9" s="262"/>
      <c r="GU9" s="262"/>
      <c r="GV9" s="262"/>
      <c r="GW9" s="262"/>
      <c r="GX9" s="262"/>
      <c r="GY9" s="262"/>
      <c r="GZ9" s="262"/>
      <c r="HA9" s="262"/>
      <c r="HB9" s="262"/>
      <c r="HC9" s="262"/>
      <c r="HD9" s="262"/>
      <c r="HE9" s="262"/>
      <c r="HF9" s="262"/>
      <c r="HG9" s="262"/>
      <c r="HH9" s="262"/>
      <c r="HI9" s="262"/>
      <c r="HJ9" s="262"/>
      <c r="HK9" s="262"/>
      <c r="HL9" s="262"/>
      <c r="HM9" s="262"/>
      <c r="HN9" s="262"/>
      <c r="HO9" s="262"/>
      <c r="HP9" s="262"/>
      <c r="HQ9" s="262"/>
      <c r="HR9" s="262"/>
      <c r="HS9" s="262"/>
      <c r="HT9" s="262"/>
      <c r="HU9" s="262"/>
      <c r="HV9" s="262"/>
      <c r="HW9" s="262"/>
      <c r="HX9" s="262"/>
      <c r="HY9" s="262"/>
      <c r="HZ9" s="262"/>
      <c r="IA9" s="262"/>
      <c r="IB9" s="262"/>
      <c r="IC9" s="262"/>
      <c r="ID9" s="262"/>
      <c r="IE9" s="262"/>
      <c r="IF9" s="262"/>
      <c r="IG9" s="262"/>
      <c r="IH9" s="262"/>
      <c r="II9" s="262"/>
      <c r="IJ9" s="262"/>
      <c r="IK9" s="262"/>
      <c r="IL9" s="262"/>
      <c r="IM9" s="262"/>
      <c r="IN9" s="262"/>
      <c r="IO9" s="262"/>
      <c r="IP9" s="262"/>
      <c r="IQ9" s="262"/>
      <c r="IR9" s="262"/>
      <c r="IS9" s="262"/>
      <c r="IT9" s="262"/>
      <c r="IU9" s="262"/>
    </row>
    <row r="10" spans="1:255" s="16" customFormat="1" ht="45" customHeight="1">
      <c r="A10" s="72" t="s">
        <v>102</v>
      </c>
      <c r="B10" s="72" t="s">
        <v>100</v>
      </c>
      <c r="C10" s="72" t="s">
        <v>103</v>
      </c>
      <c r="D10" s="91" t="s">
        <v>104</v>
      </c>
      <c r="E10" s="252">
        <f>F10+N10+W10+V10</f>
        <v>907.8202999999999</v>
      </c>
      <c r="F10" s="252">
        <f>SUM(G10:M10)</f>
        <v>539.14</v>
      </c>
      <c r="G10" s="252">
        <v>337.2</v>
      </c>
      <c r="H10" s="252">
        <v>5.5</v>
      </c>
      <c r="I10" s="252">
        <v>194.44</v>
      </c>
      <c r="J10" s="252">
        <v>2</v>
      </c>
      <c r="K10" s="252"/>
      <c r="L10" s="348"/>
      <c r="M10" s="252"/>
      <c r="N10" s="252">
        <f>SUM(O10:U10)</f>
        <v>159.6635</v>
      </c>
      <c r="O10" s="252">
        <f>(G10+H10+I10+J10)*0.2</f>
        <v>107.828</v>
      </c>
      <c r="P10" s="252">
        <f>(H10+I10+J10+G10)*0.075</f>
        <v>40.4355</v>
      </c>
      <c r="Q10" s="252">
        <v>5.4</v>
      </c>
      <c r="R10" s="252"/>
      <c r="S10" s="252">
        <v>6</v>
      </c>
      <c r="T10" s="252"/>
      <c r="U10" s="252"/>
      <c r="V10" s="252">
        <f>(G10+H10+I10+J10)*0.12</f>
        <v>64.6968</v>
      </c>
      <c r="W10" s="252">
        <f>X10+Y10+Z10</f>
        <v>144.32</v>
      </c>
      <c r="X10" s="252">
        <v>28.72</v>
      </c>
      <c r="Y10" s="252"/>
      <c r="Z10" s="252">
        <v>115.6</v>
      </c>
      <c r="AA10" s="262"/>
      <c r="AB10" s="262"/>
      <c r="AC10" s="262"/>
      <c r="AD10" s="262"/>
      <c r="AE10" s="262"/>
      <c r="AF10" s="262"/>
      <c r="AG10" s="262"/>
      <c r="AH10" s="262"/>
      <c r="AI10" s="262"/>
      <c r="AJ10" s="262"/>
      <c r="AK10" s="262"/>
      <c r="AL10" s="262"/>
      <c r="AM10" s="262"/>
      <c r="AN10" s="262"/>
      <c r="AO10" s="262"/>
      <c r="AP10" s="262"/>
      <c r="AQ10" s="262"/>
      <c r="AR10" s="262"/>
      <c r="AS10" s="262"/>
      <c r="AT10" s="262"/>
      <c r="AU10" s="262"/>
      <c r="AV10" s="262"/>
      <c r="AW10" s="262"/>
      <c r="AX10" s="262"/>
      <c r="AY10" s="262"/>
      <c r="AZ10" s="262"/>
      <c r="BA10" s="262"/>
      <c r="BB10" s="262"/>
      <c r="BC10" s="262"/>
      <c r="BD10" s="262"/>
      <c r="BE10" s="262"/>
      <c r="BF10" s="262"/>
      <c r="BG10" s="262"/>
      <c r="BH10" s="262"/>
      <c r="BI10" s="262"/>
      <c r="BJ10" s="262"/>
      <c r="BK10" s="262"/>
      <c r="BL10" s="262"/>
      <c r="BM10" s="262"/>
      <c r="BN10" s="262"/>
      <c r="BO10" s="262"/>
      <c r="BP10" s="262"/>
      <c r="BQ10" s="262"/>
      <c r="BR10" s="262"/>
      <c r="BS10" s="262"/>
      <c r="BT10" s="262"/>
      <c r="BU10" s="262"/>
      <c r="BV10" s="262"/>
      <c r="BW10" s="262"/>
      <c r="BX10" s="262"/>
      <c r="BY10" s="262"/>
      <c r="BZ10" s="262"/>
      <c r="CA10" s="262"/>
      <c r="CB10" s="262"/>
      <c r="CC10" s="262"/>
      <c r="CD10" s="262"/>
      <c r="CE10" s="262"/>
      <c r="CF10" s="262"/>
      <c r="CG10" s="262"/>
      <c r="CH10" s="262"/>
      <c r="CI10" s="262"/>
      <c r="CJ10" s="262"/>
      <c r="CK10" s="262"/>
      <c r="CL10" s="262"/>
      <c r="CM10" s="262"/>
      <c r="CN10" s="262"/>
      <c r="CO10" s="262"/>
      <c r="CP10" s="262"/>
      <c r="CQ10" s="262"/>
      <c r="CR10" s="262"/>
      <c r="CS10" s="262"/>
      <c r="CT10" s="262"/>
      <c r="CU10" s="262"/>
      <c r="CV10" s="262"/>
      <c r="CW10" s="262"/>
      <c r="CX10" s="262"/>
      <c r="CY10" s="262"/>
      <c r="CZ10" s="262"/>
      <c r="DA10" s="262"/>
      <c r="DB10" s="262"/>
      <c r="DC10" s="262"/>
      <c r="DD10" s="262"/>
      <c r="DE10" s="262"/>
      <c r="DF10" s="262"/>
      <c r="DG10" s="262"/>
      <c r="DH10" s="262"/>
      <c r="DI10" s="262"/>
      <c r="DJ10" s="262"/>
      <c r="DK10" s="262"/>
      <c r="DL10" s="262"/>
      <c r="DM10" s="262"/>
      <c r="DN10" s="262"/>
      <c r="DO10" s="262"/>
      <c r="DP10" s="262"/>
      <c r="DQ10" s="262"/>
      <c r="DR10" s="262"/>
      <c r="DS10" s="262"/>
      <c r="DT10" s="262"/>
      <c r="DU10" s="262"/>
      <c r="DV10" s="262"/>
      <c r="DW10" s="262"/>
      <c r="DX10" s="262"/>
      <c r="DY10" s="262"/>
      <c r="DZ10" s="262"/>
      <c r="EA10" s="262"/>
      <c r="EB10" s="262"/>
      <c r="EC10" s="262"/>
      <c r="ED10" s="262"/>
      <c r="EE10" s="262"/>
      <c r="EF10" s="262"/>
      <c r="EG10" s="262"/>
      <c r="EH10" s="262"/>
      <c r="EI10" s="262"/>
      <c r="EJ10" s="262"/>
      <c r="EK10" s="262"/>
      <c r="EL10" s="262"/>
      <c r="EM10" s="262"/>
      <c r="EN10" s="262"/>
      <c r="EO10" s="262"/>
      <c r="EP10" s="262"/>
      <c r="EQ10" s="262"/>
      <c r="ER10" s="262"/>
      <c r="ES10" s="262"/>
      <c r="ET10" s="262"/>
      <c r="EU10" s="262"/>
      <c r="EV10" s="262"/>
      <c r="EW10" s="262"/>
      <c r="EX10" s="262"/>
      <c r="EY10" s="262"/>
      <c r="EZ10" s="262"/>
      <c r="FA10" s="262"/>
      <c r="FB10" s="262"/>
      <c r="FC10" s="262"/>
      <c r="FD10" s="262"/>
      <c r="FE10" s="262"/>
      <c r="FF10" s="262"/>
      <c r="FG10" s="262"/>
      <c r="FH10" s="262"/>
      <c r="FI10" s="262"/>
      <c r="FJ10" s="262"/>
      <c r="FK10" s="262"/>
      <c r="FL10" s="262"/>
      <c r="FM10" s="262"/>
      <c r="FN10" s="262"/>
      <c r="FO10" s="262"/>
      <c r="FP10" s="262"/>
      <c r="FQ10" s="262"/>
      <c r="FR10" s="262"/>
      <c r="FS10" s="262"/>
      <c r="FT10" s="262"/>
      <c r="FU10" s="262"/>
      <c r="FV10" s="262"/>
      <c r="FW10" s="262"/>
      <c r="FX10" s="262"/>
      <c r="FY10" s="262"/>
      <c r="FZ10" s="262"/>
      <c r="GA10" s="262"/>
      <c r="GB10" s="262"/>
      <c r="GC10" s="262"/>
      <c r="GD10" s="262"/>
      <c r="GE10" s="262"/>
      <c r="GF10" s="262"/>
      <c r="GG10" s="262"/>
      <c r="GH10" s="262"/>
      <c r="GI10" s="262"/>
      <c r="GJ10" s="262"/>
      <c r="GK10" s="262"/>
      <c r="GL10" s="262"/>
      <c r="GM10" s="262"/>
      <c r="GN10" s="262"/>
      <c r="GO10" s="262"/>
      <c r="GP10" s="262"/>
      <c r="GQ10" s="262"/>
      <c r="GR10" s="262"/>
      <c r="GS10" s="262"/>
      <c r="GT10" s="262"/>
      <c r="GU10" s="262"/>
      <c r="GV10" s="262"/>
      <c r="GW10" s="262"/>
      <c r="GX10" s="262"/>
      <c r="GY10" s="262"/>
      <c r="GZ10" s="262"/>
      <c r="HA10" s="262"/>
      <c r="HB10" s="262"/>
      <c r="HC10" s="262"/>
      <c r="HD10" s="262"/>
      <c r="HE10" s="262"/>
      <c r="HF10" s="262"/>
      <c r="HG10" s="262"/>
      <c r="HH10" s="262"/>
      <c r="HI10" s="262"/>
      <c r="HJ10" s="262"/>
      <c r="HK10" s="262"/>
      <c r="HL10" s="262"/>
      <c r="HM10" s="262"/>
      <c r="HN10" s="262"/>
      <c r="HO10" s="262"/>
      <c r="HP10" s="262"/>
      <c r="HQ10" s="262"/>
      <c r="HR10" s="262"/>
      <c r="HS10" s="262"/>
      <c r="HT10" s="262"/>
      <c r="HU10" s="262"/>
      <c r="HV10" s="262"/>
      <c r="HW10" s="262"/>
      <c r="HX10" s="262"/>
      <c r="HY10" s="262"/>
      <c r="HZ10" s="262"/>
      <c r="IA10" s="262"/>
      <c r="IB10" s="262"/>
      <c r="IC10" s="262"/>
      <c r="ID10" s="262"/>
      <c r="IE10" s="262"/>
      <c r="IF10" s="262"/>
      <c r="IG10" s="262"/>
      <c r="IH10" s="262"/>
      <c r="II10" s="262"/>
      <c r="IJ10" s="262"/>
      <c r="IK10" s="262"/>
      <c r="IL10" s="262"/>
      <c r="IM10" s="262"/>
      <c r="IN10" s="262"/>
      <c r="IO10" s="262"/>
      <c r="IP10" s="262"/>
      <c r="IQ10" s="262"/>
      <c r="IR10" s="262"/>
      <c r="IS10" s="262"/>
      <c r="IT10" s="262"/>
      <c r="IU10" s="262"/>
    </row>
    <row r="11" spans="1:255" s="16" customFormat="1" ht="45" customHeight="1">
      <c r="A11" s="262"/>
      <c r="B11" s="262"/>
      <c r="C11" s="262"/>
      <c r="D11" s="262"/>
      <c r="E11" s="262"/>
      <c r="F11" s="262"/>
      <c r="G11" s="262"/>
      <c r="H11" s="262"/>
      <c r="I11" s="262"/>
      <c r="J11" s="262"/>
      <c r="K11" s="262"/>
      <c r="L11" s="339"/>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262"/>
      <c r="BK11" s="262"/>
      <c r="BL11" s="262"/>
      <c r="BM11" s="262"/>
      <c r="BN11" s="262"/>
      <c r="BO11" s="262"/>
      <c r="BP11" s="262"/>
      <c r="BQ11" s="262"/>
      <c r="BR11" s="262"/>
      <c r="BS11" s="262"/>
      <c r="BT11" s="262"/>
      <c r="BU11" s="262"/>
      <c r="BV11" s="262"/>
      <c r="BW11" s="262"/>
      <c r="BX11" s="262"/>
      <c r="BY11" s="262"/>
      <c r="BZ11" s="262"/>
      <c r="CA11" s="262"/>
      <c r="CB11" s="262"/>
      <c r="CC11" s="262"/>
      <c r="CD11" s="262"/>
      <c r="CE11" s="262"/>
      <c r="CF11" s="262"/>
      <c r="CG11" s="262"/>
      <c r="CH11" s="262"/>
      <c r="CI11" s="262"/>
      <c r="CJ11" s="262"/>
      <c r="CK11" s="262"/>
      <c r="CL11" s="262"/>
      <c r="CM11" s="262"/>
      <c r="CN11" s="262"/>
      <c r="CO11" s="262"/>
      <c r="CP11" s="262"/>
      <c r="CQ11" s="262"/>
      <c r="CR11" s="262"/>
      <c r="CS11" s="262"/>
      <c r="CT11" s="262"/>
      <c r="CU11" s="262"/>
      <c r="CV11" s="262"/>
      <c r="CW11" s="262"/>
      <c r="CX11" s="262"/>
      <c r="CY11" s="262"/>
      <c r="CZ11" s="262"/>
      <c r="DA11" s="262"/>
      <c r="DB11" s="262"/>
      <c r="DC11" s="262"/>
      <c r="DD11" s="262"/>
      <c r="DE11" s="262"/>
      <c r="DF11" s="262"/>
      <c r="DG11" s="262"/>
      <c r="DH11" s="262"/>
      <c r="DI11" s="262"/>
      <c r="DJ11" s="262"/>
      <c r="DK11" s="262"/>
      <c r="DL11" s="262"/>
      <c r="DM11" s="262"/>
      <c r="DN11" s="262"/>
      <c r="DO11" s="262"/>
      <c r="DP11" s="262"/>
      <c r="DQ11" s="262"/>
      <c r="DR11" s="262"/>
      <c r="DS11" s="262"/>
      <c r="DT11" s="262"/>
      <c r="DU11" s="262"/>
      <c r="DV11" s="262"/>
      <c r="DW11" s="262"/>
      <c r="DX11" s="262"/>
      <c r="DY11" s="262"/>
      <c r="DZ11" s="262"/>
      <c r="EA11" s="262"/>
      <c r="EB11" s="262"/>
      <c r="EC11" s="262"/>
      <c r="ED11" s="262"/>
      <c r="EE11" s="262"/>
      <c r="EF11" s="262"/>
      <c r="EG11" s="262"/>
      <c r="EH11" s="262"/>
      <c r="EI11" s="262"/>
      <c r="EJ11" s="262"/>
      <c r="EK11" s="262"/>
      <c r="EL11" s="262"/>
      <c r="EM11" s="262"/>
      <c r="EN11" s="262"/>
      <c r="EO11" s="262"/>
      <c r="EP11" s="262"/>
      <c r="EQ11" s="262"/>
      <c r="ER11" s="262"/>
      <c r="ES11" s="262"/>
      <c r="ET11" s="262"/>
      <c r="EU11" s="262"/>
      <c r="EV11" s="262"/>
      <c r="EW11" s="262"/>
      <c r="EX11" s="262"/>
      <c r="EY11" s="262"/>
      <c r="EZ11" s="262"/>
      <c r="FA11" s="262"/>
      <c r="FB11" s="262"/>
      <c r="FC11" s="262"/>
      <c r="FD11" s="262"/>
      <c r="FE11" s="262"/>
      <c r="FF11" s="262"/>
      <c r="FG11" s="262"/>
      <c r="FH11" s="262"/>
      <c r="FI11" s="262"/>
      <c r="FJ11" s="262"/>
      <c r="FK11" s="262"/>
      <c r="FL11" s="262"/>
      <c r="FM11" s="262"/>
      <c r="FN11" s="262"/>
      <c r="FO11" s="262"/>
      <c r="FP11" s="262"/>
      <c r="FQ11" s="262"/>
      <c r="FR11" s="262"/>
      <c r="FS11" s="262"/>
      <c r="FT11" s="262"/>
      <c r="FU11" s="262"/>
      <c r="FV11" s="262"/>
      <c r="FW11" s="262"/>
      <c r="FX11" s="262"/>
      <c r="FY11" s="262"/>
      <c r="FZ11" s="262"/>
      <c r="GA11" s="262"/>
      <c r="GB11" s="262"/>
      <c r="GC11" s="262"/>
      <c r="GD11" s="262"/>
      <c r="GE11" s="262"/>
      <c r="GF11" s="262"/>
      <c r="GG11" s="262"/>
      <c r="GH11" s="262"/>
      <c r="GI11" s="262"/>
      <c r="GJ11" s="262"/>
      <c r="GK11" s="262"/>
      <c r="GL11" s="262"/>
      <c r="GM11" s="262"/>
      <c r="GN11" s="262"/>
      <c r="GO11" s="262"/>
      <c r="GP11" s="262"/>
      <c r="GQ11" s="262"/>
      <c r="GR11" s="262"/>
      <c r="GS11" s="262"/>
      <c r="GT11" s="262"/>
      <c r="GU11" s="262"/>
      <c r="GV11" s="262"/>
      <c r="GW11" s="262"/>
      <c r="GX11" s="262"/>
      <c r="GY11" s="262"/>
      <c r="GZ11" s="262"/>
      <c r="HA11" s="262"/>
      <c r="HB11" s="262"/>
      <c r="HC11" s="262"/>
      <c r="HD11" s="262"/>
      <c r="HE11" s="262"/>
      <c r="HF11" s="262"/>
      <c r="HG11" s="262"/>
      <c r="HH11" s="262"/>
      <c r="HI11" s="262"/>
      <c r="HJ11" s="262"/>
      <c r="HK11" s="262"/>
      <c r="HL11" s="262"/>
      <c r="HM11" s="262"/>
      <c r="HN11" s="262"/>
      <c r="HO11" s="262"/>
      <c r="HP11" s="262"/>
      <c r="HQ11" s="262"/>
      <c r="HR11" s="262"/>
      <c r="HS11" s="262"/>
      <c r="HT11" s="262"/>
      <c r="HU11" s="262"/>
      <c r="HV11" s="262"/>
      <c r="HW11" s="262"/>
      <c r="HX11" s="262"/>
      <c r="HY11" s="262"/>
      <c r="HZ11" s="262"/>
      <c r="IA11" s="262"/>
      <c r="IB11" s="262"/>
      <c r="IC11" s="262"/>
      <c r="ID11" s="262"/>
      <c r="IE11" s="262"/>
      <c r="IF11" s="262"/>
      <c r="IG11" s="262"/>
      <c r="IH11" s="262"/>
      <c r="II11" s="262"/>
      <c r="IJ11" s="262"/>
      <c r="IK11" s="262"/>
      <c r="IL11" s="262"/>
      <c r="IM11" s="262"/>
      <c r="IN11" s="262"/>
      <c r="IO11" s="262"/>
      <c r="IP11" s="262"/>
      <c r="IQ11" s="262"/>
      <c r="IR11" s="262"/>
      <c r="IS11" s="262"/>
      <c r="IT11" s="262"/>
      <c r="IU11" s="262"/>
    </row>
    <row r="12" spans="1:255" s="16" customFormat="1" ht="45" customHeight="1">
      <c r="A12" s="262"/>
      <c r="B12" s="262"/>
      <c r="C12" s="262"/>
      <c r="D12" s="262"/>
      <c r="E12" s="262"/>
      <c r="F12" s="262"/>
      <c r="G12" s="262"/>
      <c r="H12" s="262"/>
      <c r="I12" s="262"/>
      <c r="J12" s="262"/>
      <c r="K12" s="262"/>
      <c r="L12" s="339"/>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2"/>
      <c r="BJ12" s="262"/>
      <c r="BK12" s="262"/>
      <c r="BL12" s="262"/>
      <c r="BM12" s="262"/>
      <c r="BN12" s="262"/>
      <c r="BO12" s="262"/>
      <c r="BP12" s="262"/>
      <c r="BQ12" s="262"/>
      <c r="BR12" s="262"/>
      <c r="BS12" s="262"/>
      <c r="BT12" s="262"/>
      <c r="BU12" s="262"/>
      <c r="BV12" s="262"/>
      <c r="BW12" s="262"/>
      <c r="BX12" s="262"/>
      <c r="BY12" s="262"/>
      <c r="BZ12" s="262"/>
      <c r="CA12" s="262"/>
      <c r="CB12" s="262"/>
      <c r="CC12" s="262"/>
      <c r="CD12" s="262"/>
      <c r="CE12" s="262"/>
      <c r="CF12" s="262"/>
      <c r="CG12" s="262"/>
      <c r="CH12" s="262"/>
      <c r="CI12" s="262"/>
      <c r="CJ12" s="262"/>
      <c r="CK12" s="262"/>
      <c r="CL12" s="262"/>
      <c r="CM12" s="262"/>
      <c r="CN12" s="262"/>
      <c r="CO12" s="262"/>
      <c r="CP12" s="262"/>
      <c r="CQ12" s="262"/>
      <c r="CR12" s="262"/>
      <c r="CS12" s="262"/>
      <c r="CT12" s="262"/>
      <c r="CU12" s="262"/>
      <c r="CV12" s="262"/>
      <c r="CW12" s="262"/>
      <c r="CX12" s="262"/>
      <c r="CY12" s="262"/>
      <c r="CZ12" s="262"/>
      <c r="DA12" s="262"/>
      <c r="DB12" s="262"/>
      <c r="DC12" s="262"/>
      <c r="DD12" s="262"/>
      <c r="DE12" s="262"/>
      <c r="DF12" s="262"/>
      <c r="DG12" s="262"/>
      <c r="DH12" s="262"/>
      <c r="DI12" s="262"/>
      <c r="DJ12" s="262"/>
      <c r="DK12" s="262"/>
      <c r="DL12" s="262"/>
      <c r="DM12" s="262"/>
      <c r="DN12" s="262"/>
      <c r="DO12" s="262"/>
      <c r="DP12" s="262"/>
      <c r="DQ12" s="262"/>
      <c r="DR12" s="262"/>
      <c r="DS12" s="262"/>
      <c r="DT12" s="262"/>
      <c r="DU12" s="262"/>
      <c r="DV12" s="262"/>
      <c r="DW12" s="262"/>
      <c r="DX12" s="262"/>
      <c r="DY12" s="262"/>
      <c r="DZ12" s="262"/>
      <c r="EA12" s="262"/>
      <c r="EB12" s="262"/>
      <c r="EC12" s="262"/>
      <c r="ED12" s="262"/>
      <c r="EE12" s="262"/>
      <c r="EF12" s="262"/>
      <c r="EG12" s="262"/>
      <c r="EH12" s="262"/>
      <c r="EI12" s="262"/>
      <c r="EJ12" s="262"/>
      <c r="EK12" s="262"/>
      <c r="EL12" s="262"/>
      <c r="EM12" s="262"/>
      <c r="EN12" s="262"/>
      <c r="EO12" s="262"/>
      <c r="EP12" s="262"/>
      <c r="EQ12" s="262"/>
      <c r="ER12" s="262"/>
      <c r="ES12" s="262"/>
      <c r="ET12" s="262"/>
      <c r="EU12" s="262"/>
      <c r="EV12" s="262"/>
      <c r="EW12" s="262"/>
      <c r="EX12" s="262"/>
      <c r="EY12" s="262"/>
      <c r="EZ12" s="262"/>
      <c r="FA12" s="262"/>
      <c r="FB12" s="262"/>
      <c r="FC12" s="262"/>
      <c r="FD12" s="262"/>
      <c r="FE12" s="262"/>
      <c r="FF12" s="262"/>
      <c r="FG12" s="262"/>
      <c r="FH12" s="262"/>
      <c r="FI12" s="262"/>
      <c r="FJ12" s="262"/>
      <c r="FK12" s="262"/>
      <c r="FL12" s="262"/>
      <c r="FM12" s="262"/>
      <c r="FN12" s="262"/>
      <c r="FO12" s="262"/>
      <c r="FP12" s="262"/>
      <c r="FQ12" s="262"/>
      <c r="FR12" s="262"/>
      <c r="FS12" s="262"/>
      <c r="FT12" s="262"/>
      <c r="FU12" s="262"/>
      <c r="FV12" s="262"/>
      <c r="FW12" s="262"/>
      <c r="FX12" s="262"/>
      <c r="FY12" s="262"/>
      <c r="FZ12" s="262"/>
      <c r="GA12" s="262"/>
      <c r="GB12" s="262"/>
      <c r="GC12" s="262"/>
      <c r="GD12" s="262"/>
      <c r="GE12" s="262"/>
      <c r="GF12" s="262"/>
      <c r="GG12" s="262"/>
      <c r="GH12" s="262"/>
      <c r="GI12" s="262"/>
      <c r="GJ12" s="262"/>
      <c r="GK12" s="262"/>
      <c r="GL12" s="262"/>
      <c r="GM12" s="262"/>
      <c r="GN12" s="262"/>
      <c r="GO12" s="262"/>
      <c r="GP12" s="262"/>
      <c r="GQ12" s="262"/>
      <c r="GR12" s="262"/>
      <c r="GS12" s="262"/>
      <c r="GT12" s="262"/>
      <c r="GU12" s="262"/>
      <c r="GV12" s="262"/>
      <c r="GW12" s="262"/>
      <c r="GX12" s="262"/>
      <c r="GY12" s="262"/>
      <c r="GZ12" s="262"/>
      <c r="HA12" s="262"/>
      <c r="HB12" s="262"/>
      <c r="HC12" s="262"/>
      <c r="HD12" s="262"/>
      <c r="HE12" s="262"/>
      <c r="HF12" s="262"/>
      <c r="HG12" s="262"/>
      <c r="HH12" s="262"/>
      <c r="HI12" s="262"/>
      <c r="HJ12" s="262"/>
      <c r="HK12" s="262"/>
      <c r="HL12" s="262"/>
      <c r="HM12" s="262"/>
      <c r="HN12" s="262"/>
      <c r="HO12" s="262"/>
      <c r="HP12" s="262"/>
      <c r="HQ12" s="262"/>
      <c r="HR12" s="262"/>
      <c r="HS12" s="262"/>
      <c r="HT12" s="262"/>
      <c r="HU12" s="262"/>
      <c r="HV12" s="262"/>
      <c r="HW12" s="262"/>
      <c r="HX12" s="262"/>
      <c r="HY12" s="262"/>
      <c r="HZ12" s="262"/>
      <c r="IA12" s="262"/>
      <c r="IB12" s="262"/>
      <c r="IC12" s="262"/>
      <c r="ID12" s="262"/>
      <c r="IE12" s="262"/>
      <c r="IF12" s="262"/>
      <c r="IG12" s="262"/>
      <c r="IH12" s="262"/>
      <c r="II12" s="262"/>
      <c r="IJ12" s="262"/>
      <c r="IK12" s="262"/>
      <c r="IL12" s="262"/>
      <c r="IM12" s="262"/>
      <c r="IN12" s="262"/>
      <c r="IO12" s="262"/>
      <c r="IP12" s="262"/>
      <c r="IQ12" s="262"/>
      <c r="IR12" s="262"/>
      <c r="IS12" s="262"/>
      <c r="IT12" s="262"/>
      <c r="IU12" s="262"/>
    </row>
    <row r="13" spans="1:255" s="16" customFormat="1" ht="45" customHeight="1">
      <c r="A13" s="262"/>
      <c r="B13" s="262"/>
      <c r="C13" s="262"/>
      <c r="D13" s="262"/>
      <c r="E13" s="262"/>
      <c r="F13" s="262"/>
      <c r="G13" s="262"/>
      <c r="H13" s="262"/>
      <c r="I13" s="262"/>
      <c r="J13" s="262"/>
      <c r="K13" s="262"/>
      <c r="L13" s="339"/>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262"/>
      <c r="BK13" s="262"/>
      <c r="BL13" s="262"/>
      <c r="BM13" s="262"/>
      <c r="BN13" s="262"/>
      <c r="BO13" s="262"/>
      <c r="BP13" s="262"/>
      <c r="BQ13" s="262"/>
      <c r="BR13" s="262"/>
      <c r="BS13" s="262"/>
      <c r="BT13" s="262"/>
      <c r="BU13" s="262"/>
      <c r="BV13" s="262"/>
      <c r="BW13" s="262"/>
      <c r="BX13" s="262"/>
      <c r="BY13" s="262"/>
      <c r="BZ13" s="262"/>
      <c r="CA13" s="262"/>
      <c r="CB13" s="262"/>
      <c r="CC13" s="262"/>
      <c r="CD13" s="262"/>
      <c r="CE13" s="262"/>
      <c r="CF13" s="262"/>
      <c r="CG13" s="262"/>
      <c r="CH13" s="262"/>
      <c r="CI13" s="262"/>
      <c r="CJ13" s="262"/>
      <c r="CK13" s="262"/>
      <c r="CL13" s="262"/>
      <c r="CM13" s="262"/>
      <c r="CN13" s="262"/>
      <c r="CO13" s="262"/>
      <c r="CP13" s="262"/>
      <c r="CQ13" s="262"/>
      <c r="CR13" s="262"/>
      <c r="CS13" s="262"/>
      <c r="CT13" s="262"/>
      <c r="CU13" s="262"/>
      <c r="CV13" s="262"/>
      <c r="CW13" s="262"/>
      <c r="CX13" s="262"/>
      <c r="CY13" s="262"/>
      <c r="CZ13" s="262"/>
      <c r="DA13" s="262"/>
      <c r="DB13" s="262"/>
      <c r="DC13" s="262"/>
      <c r="DD13" s="262"/>
      <c r="DE13" s="262"/>
      <c r="DF13" s="262"/>
      <c r="DG13" s="262"/>
      <c r="DH13" s="262"/>
      <c r="DI13" s="262"/>
      <c r="DJ13" s="262"/>
      <c r="DK13" s="262"/>
      <c r="DL13" s="262"/>
      <c r="DM13" s="262"/>
      <c r="DN13" s="262"/>
      <c r="DO13" s="262"/>
      <c r="DP13" s="262"/>
      <c r="DQ13" s="262"/>
      <c r="DR13" s="262"/>
      <c r="DS13" s="262"/>
      <c r="DT13" s="262"/>
      <c r="DU13" s="262"/>
      <c r="DV13" s="262"/>
      <c r="DW13" s="262"/>
      <c r="DX13" s="262"/>
      <c r="DY13" s="262"/>
      <c r="DZ13" s="262"/>
      <c r="EA13" s="262"/>
      <c r="EB13" s="262"/>
      <c r="EC13" s="262"/>
      <c r="ED13" s="262"/>
      <c r="EE13" s="262"/>
      <c r="EF13" s="262"/>
      <c r="EG13" s="262"/>
      <c r="EH13" s="262"/>
      <c r="EI13" s="262"/>
      <c r="EJ13" s="262"/>
      <c r="EK13" s="262"/>
      <c r="EL13" s="262"/>
      <c r="EM13" s="262"/>
      <c r="EN13" s="262"/>
      <c r="EO13" s="262"/>
      <c r="EP13" s="262"/>
      <c r="EQ13" s="262"/>
      <c r="ER13" s="262"/>
      <c r="ES13" s="262"/>
      <c r="ET13" s="262"/>
      <c r="EU13" s="262"/>
      <c r="EV13" s="262"/>
      <c r="EW13" s="262"/>
      <c r="EX13" s="262"/>
      <c r="EY13" s="262"/>
      <c r="EZ13" s="262"/>
      <c r="FA13" s="262"/>
      <c r="FB13" s="262"/>
      <c r="FC13" s="262"/>
      <c r="FD13" s="262"/>
      <c r="FE13" s="262"/>
      <c r="FF13" s="262"/>
      <c r="FG13" s="262"/>
      <c r="FH13" s="262"/>
      <c r="FI13" s="262"/>
      <c r="FJ13" s="262"/>
      <c r="FK13" s="262"/>
      <c r="FL13" s="262"/>
      <c r="FM13" s="262"/>
      <c r="FN13" s="262"/>
      <c r="FO13" s="262"/>
      <c r="FP13" s="262"/>
      <c r="FQ13" s="262"/>
      <c r="FR13" s="262"/>
      <c r="FS13" s="262"/>
      <c r="FT13" s="262"/>
      <c r="FU13" s="262"/>
      <c r="FV13" s="262"/>
      <c r="FW13" s="262"/>
      <c r="FX13" s="262"/>
      <c r="FY13" s="262"/>
      <c r="FZ13" s="262"/>
      <c r="GA13" s="262"/>
      <c r="GB13" s="262"/>
      <c r="GC13" s="262"/>
      <c r="GD13" s="262"/>
      <c r="GE13" s="262"/>
      <c r="GF13" s="262"/>
      <c r="GG13" s="262"/>
      <c r="GH13" s="262"/>
      <c r="GI13" s="262"/>
      <c r="GJ13" s="262"/>
      <c r="GK13" s="262"/>
      <c r="GL13" s="262"/>
      <c r="GM13" s="262"/>
      <c r="GN13" s="262"/>
      <c r="GO13" s="262"/>
      <c r="GP13" s="262"/>
      <c r="GQ13" s="262"/>
      <c r="GR13" s="262"/>
      <c r="GS13" s="262"/>
      <c r="GT13" s="262"/>
      <c r="GU13" s="262"/>
      <c r="GV13" s="262"/>
      <c r="GW13" s="262"/>
      <c r="GX13" s="262"/>
      <c r="GY13" s="262"/>
      <c r="GZ13" s="262"/>
      <c r="HA13" s="262"/>
      <c r="HB13" s="262"/>
      <c r="HC13" s="262"/>
      <c r="HD13" s="262"/>
      <c r="HE13" s="262"/>
      <c r="HF13" s="262"/>
      <c r="HG13" s="262"/>
      <c r="HH13" s="262"/>
      <c r="HI13" s="262"/>
      <c r="HJ13" s="262"/>
      <c r="HK13" s="262"/>
      <c r="HL13" s="262"/>
      <c r="HM13" s="262"/>
      <c r="HN13" s="262"/>
      <c r="HO13" s="262"/>
      <c r="HP13" s="262"/>
      <c r="HQ13" s="262"/>
      <c r="HR13" s="262"/>
      <c r="HS13" s="262"/>
      <c r="HT13" s="262"/>
      <c r="HU13" s="262"/>
      <c r="HV13" s="262"/>
      <c r="HW13" s="262"/>
      <c r="HX13" s="262"/>
      <c r="HY13" s="262"/>
      <c r="HZ13" s="262"/>
      <c r="IA13" s="262"/>
      <c r="IB13" s="262"/>
      <c r="IC13" s="262"/>
      <c r="ID13" s="262"/>
      <c r="IE13" s="262"/>
      <c r="IF13" s="262"/>
      <c r="IG13" s="262"/>
      <c r="IH13" s="262"/>
      <c r="II13" s="262"/>
      <c r="IJ13" s="262"/>
      <c r="IK13" s="262"/>
      <c r="IL13" s="262"/>
      <c r="IM13" s="262"/>
      <c r="IN13" s="262"/>
      <c r="IO13" s="262"/>
      <c r="IP13" s="262"/>
      <c r="IQ13" s="262"/>
      <c r="IR13" s="262"/>
      <c r="IS13" s="262"/>
      <c r="IT13" s="262"/>
      <c r="IU13" s="262"/>
    </row>
    <row r="14" spans="1:255" s="16" customFormat="1" ht="45" customHeight="1">
      <c r="A14" s="262"/>
      <c r="B14" s="262"/>
      <c r="C14" s="262"/>
      <c r="D14" s="262"/>
      <c r="E14" s="262"/>
      <c r="F14" s="262"/>
      <c r="G14" s="262"/>
      <c r="H14" s="262"/>
      <c r="I14" s="262"/>
      <c r="J14" s="262"/>
      <c r="K14" s="262"/>
      <c r="L14" s="339"/>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AU14" s="262"/>
      <c r="AV14" s="262"/>
      <c r="AW14" s="262"/>
      <c r="AX14" s="262"/>
      <c r="AY14" s="262"/>
      <c r="AZ14" s="262"/>
      <c r="BA14" s="262"/>
      <c r="BB14" s="262"/>
      <c r="BC14" s="262"/>
      <c r="BD14" s="262"/>
      <c r="BE14" s="262"/>
      <c r="BF14" s="262"/>
      <c r="BG14" s="262"/>
      <c r="BH14" s="262"/>
      <c r="BI14" s="262"/>
      <c r="BJ14" s="262"/>
      <c r="BK14" s="262"/>
      <c r="BL14" s="262"/>
      <c r="BM14" s="262"/>
      <c r="BN14" s="262"/>
      <c r="BO14" s="262"/>
      <c r="BP14" s="262"/>
      <c r="BQ14" s="262"/>
      <c r="BR14" s="262"/>
      <c r="BS14" s="262"/>
      <c r="BT14" s="262"/>
      <c r="BU14" s="262"/>
      <c r="BV14" s="262"/>
      <c r="BW14" s="262"/>
      <c r="BX14" s="262"/>
      <c r="BY14" s="262"/>
      <c r="BZ14" s="262"/>
      <c r="CA14" s="262"/>
      <c r="CB14" s="262"/>
      <c r="CC14" s="262"/>
      <c r="CD14" s="262"/>
      <c r="CE14" s="262"/>
      <c r="CF14" s="262"/>
      <c r="CG14" s="262"/>
      <c r="CH14" s="262"/>
      <c r="CI14" s="262"/>
      <c r="CJ14" s="262"/>
      <c r="CK14" s="262"/>
      <c r="CL14" s="262"/>
      <c r="CM14" s="262"/>
      <c r="CN14" s="262"/>
      <c r="CO14" s="262"/>
      <c r="CP14" s="262"/>
      <c r="CQ14" s="262"/>
      <c r="CR14" s="262"/>
      <c r="CS14" s="262"/>
      <c r="CT14" s="262"/>
      <c r="CU14" s="262"/>
      <c r="CV14" s="262"/>
      <c r="CW14" s="262"/>
      <c r="CX14" s="262"/>
      <c r="CY14" s="262"/>
      <c r="CZ14" s="262"/>
      <c r="DA14" s="262"/>
      <c r="DB14" s="262"/>
      <c r="DC14" s="262"/>
      <c r="DD14" s="262"/>
      <c r="DE14" s="262"/>
      <c r="DF14" s="262"/>
      <c r="DG14" s="262"/>
      <c r="DH14" s="262"/>
      <c r="DI14" s="262"/>
      <c r="DJ14" s="262"/>
      <c r="DK14" s="262"/>
      <c r="DL14" s="262"/>
      <c r="DM14" s="262"/>
      <c r="DN14" s="262"/>
      <c r="DO14" s="262"/>
      <c r="DP14" s="262"/>
      <c r="DQ14" s="262"/>
      <c r="DR14" s="262"/>
      <c r="DS14" s="262"/>
      <c r="DT14" s="262"/>
      <c r="DU14" s="262"/>
      <c r="DV14" s="262"/>
      <c r="DW14" s="262"/>
      <c r="DX14" s="262"/>
      <c r="DY14" s="262"/>
      <c r="DZ14" s="262"/>
      <c r="EA14" s="262"/>
      <c r="EB14" s="262"/>
      <c r="EC14" s="262"/>
      <c r="ED14" s="262"/>
      <c r="EE14" s="262"/>
      <c r="EF14" s="262"/>
      <c r="EG14" s="262"/>
      <c r="EH14" s="262"/>
      <c r="EI14" s="262"/>
      <c r="EJ14" s="262"/>
      <c r="EK14" s="262"/>
      <c r="EL14" s="262"/>
      <c r="EM14" s="262"/>
      <c r="EN14" s="262"/>
      <c r="EO14" s="262"/>
      <c r="EP14" s="262"/>
      <c r="EQ14" s="262"/>
      <c r="ER14" s="262"/>
      <c r="ES14" s="262"/>
      <c r="ET14" s="262"/>
      <c r="EU14" s="262"/>
      <c r="EV14" s="262"/>
      <c r="EW14" s="262"/>
      <c r="EX14" s="262"/>
      <c r="EY14" s="262"/>
      <c r="EZ14" s="262"/>
      <c r="FA14" s="262"/>
      <c r="FB14" s="262"/>
      <c r="FC14" s="262"/>
      <c r="FD14" s="262"/>
      <c r="FE14" s="262"/>
      <c r="FF14" s="262"/>
      <c r="FG14" s="262"/>
      <c r="FH14" s="262"/>
      <c r="FI14" s="262"/>
      <c r="FJ14" s="262"/>
      <c r="FK14" s="262"/>
      <c r="FL14" s="262"/>
      <c r="FM14" s="262"/>
      <c r="FN14" s="262"/>
      <c r="FO14" s="262"/>
      <c r="FP14" s="262"/>
      <c r="FQ14" s="262"/>
      <c r="FR14" s="262"/>
      <c r="FS14" s="262"/>
      <c r="FT14" s="262"/>
      <c r="FU14" s="262"/>
      <c r="FV14" s="262"/>
      <c r="FW14" s="262"/>
      <c r="FX14" s="262"/>
      <c r="FY14" s="262"/>
      <c r="FZ14" s="262"/>
      <c r="GA14" s="262"/>
      <c r="GB14" s="262"/>
      <c r="GC14" s="262"/>
      <c r="GD14" s="262"/>
      <c r="GE14" s="262"/>
      <c r="GF14" s="262"/>
      <c r="GG14" s="262"/>
      <c r="GH14" s="262"/>
      <c r="GI14" s="262"/>
      <c r="GJ14" s="262"/>
      <c r="GK14" s="262"/>
      <c r="GL14" s="262"/>
      <c r="GM14" s="262"/>
      <c r="GN14" s="262"/>
      <c r="GO14" s="262"/>
      <c r="GP14" s="262"/>
      <c r="GQ14" s="262"/>
      <c r="GR14" s="262"/>
      <c r="GS14" s="262"/>
      <c r="GT14" s="262"/>
      <c r="GU14" s="262"/>
      <c r="GV14" s="262"/>
      <c r="GW14" s="262"/>
      <c r="GX14" s="262"/>
      <c r="GY14" s="262"/>
      <c r="GZ14" s="262"/>
      <c r="HA14" s="262"/>
      <c r="HB14" s="262"/>
      <c r="HC14" s="262"/>
      <c r="HD14" s="262"/>
      <c r="HE14" s="262"/>
      <c r="HF14" s="262"/>
      <c r="HG14" s="262"/>
      <c r="HH14" s="262"/>
      <c r="HI14" s="262"/>
      <c r="HJ14" s="262"/>
      <c r="HK14" s="262"/>
      <c r="HL14" s="262"/>
      <c r="HM14" s="262"/>
      <c r="HN14" s="262"/>
      <c r="HO14" s="262"/>
      <c r="HP14" s="262"/>
      <c r="HQ14" s="262"/>
      <c r="HR14" s="262"/>
      <c r="HS14" s="262"/>
      <c r="HT14" s="262"/>
      <c r="HU14" s="262"/>
      <c r="HV14" s="262"/>
      <c r="HW14" s="262"/>
      <c r="HX14" s="262"/>
      <c r="HY14" s="262"/>
      <c r="HZ14" s="262"/>
      <c r="IA14" s="262"/>
      <c r="IB14" s="262"/>
      <c r="IC14" s="262"/>
      <c r="ID14" s="262"/>
      <c r="IE14" s="262"/>
      <c r="IF14" s="262"/>
      <c r="IG14" s="262"/>
      <c r="IH14" s="262"/>
      <c r="II14" s="262"/>
      <c r="IJ14" s="262"/>
      <c r="IK14" s="262"/>
      <c r="IL14" s="262"/>
      <c r="IM14" s="262"/>
      <c r="IN14" s="262"/>
      <c r="IO14" s="262"/>
      <c r="IP14" s="262"/>
      <c r="IQ14" s="262"/>
      <c r="IR14" s="262"/>
      <c r="IS14" s="262"/>
      <c r="IT14" s="262"/>
      <c r="IU14" s="262"/>
    </row>
    <row r="15" spans="1:255" s="16" customFormat="1" ht="45" customHeight="1">
      <c r="A15" s="262"/>
      <c r="B15" s="262"/>
      <c r="C15" s="262"/>
      <c r="D15" s="262"/>
      <c r="E15" s="262"/>
      <c r="F15" s="262"/>
      <c r="G15" s="262"/>
      <c r="H15" s="262"/>
      <c r="I15" s="262"/>
      <c r="J15" s="262"/>
      <c r="K15" s="262"/>
      <c r="L15" s="339"/>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c r="AT15" s="262"/>
      <c r="AU15" s="262"/>
      <c r="AV15" s="262"/>
      <c r="AW15" s="262"/>
      <c r="AX15" s="262"/>
      <c r="AY15" s="262"/>
      <c r="AZ15" s="262"/>
      <c r="BA15" s="262"/>
      <c r="BB15" s="262"/>
      <c r="BC15" s="262"/>
      <c r="BD15" s="262"/>
      <c r="BE15" s="262"/>
      <c r="BF15" s="262"/>
      <c r="BG15" s="262"/>
      <c r="BH15" s="262"/>
      <c r="BI15" s="262"/>
      <c r="BJ15" s="262"/>
      <c r="BK15" s="262"/>
      <c r="BL15" s="262"/>
      <c r="BM15" s="262"/>
      <c r="BN15" s="262"/>
      <c r="BO15" s="262"/>
      <c r="BP15" s="262"/>
      <c r="BQ15" s="262"/>
      <c r="BR15" s="262"/>
      <c r="BS15" s="262"/>
      <c r="BT15" s="262"/>
      <c r="BU15" s="262"/>
      <c r="BV15" s="262"/>
      <c r="BW15" s="262"/>
      <c r="BX15" s="262"/>
      <c r="BY15" s="262"/>
      <c r="BZ15" s="262"/>
      <c r="CA15" s="262"/>
      <c r="CB15" s="262"/>
      <c r="CC15" s="262"/>
      <c r="CD15" s="262"/>
      <c r="CE15" s="262"/>
      <c r="CF15" s="262"/>
      <c r="CG15" s="262"/>
      <c r="CH15" s="262"/>
      <c r="CI15" s="262"/>
      <c r="CJ15" s="262"/>
      <c r="CK15" s="262"/>
      <c r="CL15" s="262"/>
      <c r="CM15" s="262"/>
      <c r="CN15" s="262"/>
      <c r="CO15" s="262"/>
      <c r="CP15" s="262"/>
      <c r="CQ15" s="262"/>
      <c r="CR15" s="262"/>
      <c r="CS15" s="262"/>
      <c r="CT15" s="262"/>
      <c r="CU15" s="262"/>
      <c r="CV15" s="262"/>
      <c r="CW15" s="262"/>
      <c r="CX15" s="262"/>
      <c r="CY15" s="262"/>
      <c r="CZ15" s="262"/>
      <c r="DA15" s="262"/>
      <c r="DB15" s="262"/>
      <c r="DC15" s="262"/>
      <c r="DD15" s="262"/>
      <c r="DE15" s="262"/>
      <c r="DF15" s="262"/>
      <c r="DG15" s="262"/>
      <c r="DH15" s="262"/>
      <c r="DI15" s="262"/>
      <c r="DJ15" s="262"/>
      <c r="DK15" s="262"/>
      <c r="DL15" s="262"/>
      <c r="DM15" s="262"/>
      <c r="DN15" s="262"/>
      <c r="DO15" s="262"/>
      <c r="DP15" s="262"/>
      <c r="DQ15" s="262"/>
      <c r="DR15" s="262"/>
      <c r="DS15" s="262"/>
      <c r="DT15" s="262"/>
      <c r="DU15" s="262"/>
      <c r="DV15" s="262"/>
      <c r="DW15" s="262"/>
      <c r="DX15" s="262"/>
      <c r="DY15" s="262"/>
      <c r="DZ15" s="262"/>
      <c r="EA15" s="262"/>
      <c r="EB15" s="262"/>
      <c r="EC15" s="262"/>
      <c r="ED15" s="262"/>
      <c r="EE15" s="262"/>
      <c r="EF15" s="262"/>
      <c r="EG15" s="262"/>
      <c r="EH15" s="262"/>
      <c r="EI15" s="262"/>
      <c r="EJ15" s="262"/>
      <c r="EK15" s="262"/>
      <c r="EL15" s="262"/>
      <c r="EM15" s="262"/>
      <c r="EN15" s="262"/>
      <c r="EO15" s="262"/>
      <c r="EP15" s="262"/>
      <c r="EQ15" s="262"/>
      <c r="ER15" s="262"/>
      <c r="ES15" s="262"/>
      <c r="ET15" s="262"/>
      <c r="EU15" s="262"/>
      <c r="EV15" s="262"/>
      <c r="EW15" s="262"/>
      <c r="EX15" s="262"/>
      <c r="EY15" s="262"/>
      <c r="EZ15" s="262"/>
      <c r="FA15" s="262"/>
      <c r="FB15" s="262"/>
      <c r="FC15" s="262"/>
      <c r="FD15" s="262"/>
      <c r="FE15" s="262"/>
      <c r="FF15" s="262"/>
      <c r="FG15" s="262"/>
      <c r="FH15" s="262"/>
      <c r="FI15" s="262"/>
      <c r="FJ15" s="262"/>
      <c r="FK15" s="262"/>
      <c r="FL15" s="262"/>
      <c r="FM15" s="262"/>
      <c r="FN15" s="262"/>
      <c r="FO15" s="262"/>
      <c r="FP15" s="262"/>
      <c r="FQ15" s="262"/>
      <c r="FR15" s="262"/>
      <c r="FS15" s="262"/>
      <c r="FT15" s="262"/>
      <c r="FU15" s="262"/>
      <c r="FV15" s="262"/>
      <c r="FW15" s="262"/>
      <c r="FX15" s="262"/>
      <c r="FY15" s="262"/>
      <c r="FZ15" s="262"/>
      <c r="GA15" s="262"/>
      <c r="GB15" s="262"/>
      <c r="GC15" s="262"/>
      <c r="GD15" s="262"/>
      <c r="GE15" s="262"/>
      <c r="GF15" s="262"/>
      <c r="GG15" s="262"/>
      <c r="GH15" s="262"/>
      <c r="GI15" s="262"/>
      <c r="GJ15" s="262"/>
      <c r="GK15" s="262"/>
      <c r="GL15" s="262"/>
      <c r="GM15" s="262"/>
      <c r="GN15" s="262"/>
      <c r="GO15" s="262"/>
      <c r="GP15" s="262"/>
      <c r="GQ15" s="262"/>
      <c r="GR15" s="262"/>
      <c r="GS15" s="262"/>
      <c r="GT15" s="262"/>
      <c r="GU15" s="262"/>
      <c r="GV15" s="262"/>
      <c r="GW15" s="262"/>
      <c r="GX15" s="262"/>
      <c r="GY15" s="262"/>
      <c r="GZ15" s="262"/>
      <c r="HA15" s="262"/>
      <c r="HB15" s="262"/>
      <c r="HC15" s="262"/>
      <c r="HD15" s="262"/>
      <c r="HE15" s="262"/>
      <c r="HF15" s="262"/>
      <c r="HG15" s="262"/>
      <c r="HH15" s="262"/>
      <c r="HI15" s="262"/>
      <c r="HJ15" s="262"/>
      <c r="HK15" s="262"/>
      <c r="HL15" s="262"/>
      <c r="HM15" s="262"/>
      <c r="HN15" s="262"/>
      <c r="HO15" s="262"/>
      <c r="HP15" s="262"/>
      <c r="HQ15" s="262"/>
      <c r="HR15" s="262"/>
      <c r="HS15" s="262"/>
      <c r="HT15" s="262"/>
      <c r="HU15" s="262"/>
      <c r="HV15" s="262"/>
      <c r="HW15" s="262"/>
      <c r="HX15" s="262"/>
      <c r="HY15" s="262"/>
      <c r="HZ15" s="262"/>
      <c r="IA15" s="262"/>
      <c r="IB15" s="262"/>
      <c r="IC15" s="262"/>
      <c r="ID15" s="262"/>
      <c r="IE15" s="262"/>
      <c r="IF15" s="262"/>
      <c r="IG15" s="262"/>
      <c r="IH15" s="262"/>
      <c r="II15" s="262"/>
      <c r="IJ15" s="262"/>
      <c r="IK15" s="262"/>
      <c r="IL15" s="262"/>
      <c r="IM15" s="262"/>
      <c r="IN15" s="262"/>
      <c r="IO15" s="262"/>
      <c r="IP15" s="262"/>
      <c r="IQ15" s="262"/>
      <c r="IR15" s="262"/>
      <c r="IS15" s="262"/>
      <c r="IT15" s="262"/>
      <c r="IU15" s="262"/>
    </row>
    <row r="16" spans="1:255" s="16" customFormat="1" ht="45" customHeight="1">
      <c r="A16" s="262"/>
      <c r="B16" s="262"/>
      <c r="C16" s="262"/>
      <c r="D16" s="262"/>
      <c r="E16" s="262"/>
      <c r="F16" s="262"/>
      <c r="G16" s="262"/>
      <c r="H16" s="262"/>
      <c r="I16" s="262"/>
      <c r="J16" s="262"/>
      <c r="K16" s="262"/>
      <c r="L16" s="339"/>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c r="AS16" s="262"/>
      <c r="AT16" s="262"/>
      <c r="AU16" s="262"/>
      <c r="AV16" s="262"/>
      <c r="AW16" s="262"/>
      <c r="AX16" s="262"/>
      <c r="AY16" s="262"/>
      <c r="AZ16" s="262"/>
      <c r="BA16" s="262"/>
      <c r="BB16" s="262"/>
      <c r="BC16" s="262"/>
      <c r="BD16" s="262"/>
      <c r="BE16" s="262"/>
      <c r="BF16" s="262"/>
      <c r="BG16" s="262"/>
      <c r="BH16" s="262"/>
      <c r="BI16" s="262"/>
      <c r="BJ16" s="262"/>
      <c r="BK16" s="262"/>
      <c r="BL16" s="262"/>
      <c r="BM16" s="262"/>
      <c r="BN16" s="262"/>
      <c r="BO16" s="262"/>
      <c r="BP16" s="262"/>
      <c r="BQ16" s="262"/>
      <c r="BR16" s="262"/>
      <c r="BS16" s="262"/>
      <c r="BT16" s="262"/>
      <c r="BU16" s="262"/>
      <c r="BV16" s="262"/>
      <c r="BW16" s="262"/>
      <c r="BX16" s="262"/>
      <c r="BY16" s="262"/>
      <c r="BZ16" s="262"/>
      <c r="CA16" s="262"/>
      <c r="CB16" s="262"/>
      <c r="CC16" s="262"/>
      <c r="CD16" s="262"/>
      <c r="CE16" s="262"/>
      <c r="CF16" s="262"/>
      <c r="CG16" s="262"/>
      <c r="CH16" s="262"/>
      <c r="CI16" s="262"/>
      <c r="CJ16" s="262"/>
      <c r="CK16" s="262"/>
      <c r="CL16" s="262"/>
      <c r="CM16" s="262"/>
      <c r="CN16" s="262"/>
      <c r="CO16" s="262"/>
      <c r="CP16" s="262"/>
      <c r="CQ16" s="262"/>
      <c r="CR16" s="262"/>
      <c r="CS16" s="262"/>
      <c r="CT16" s="262"/>
      <c r="CU16" s="262"/>
      <c r="CV16" s="262"/>
      <c r="CW16" s="262"/>
      <c r="CX16" s="262"/>
      <c r="CY16" s="262"/>
      <c r="CZ16" s="262"/>
      <c r="DA16" s="262"/>
      <c r="DB16" s="262"/>
      <c r="DC16" s="262"/>
      <c r="DD16" s="262"/>
      <c r="DE16" s="262"/>
      <c r="DF16" s="262"/>
      <c r="DG16" s="262"/>
      <c r="DH16" s="262"/>
      <c r="DI16" s="262"/>
      <c r="DJ16" s="262"/>
      <c r="DK16" s="262"/>
      <c r="DL16" s="262"/>
      <c r="DM16" s="262"/>
      <c r="DN16" s="262"/>
      <c r="DO16" s="262"/>
      <c r="DP16" s="262"/>
      <c r="DQ16" s="262"/>
      <c r="DR16" s="262"/>
      <c r="DS16" s="262"/>
      <c r="DT16" s="262"/>
      <c r="DU16" s="262"/>
      <c r="DV16" s="262"/>
      <c r="DW16" s="262"/>
      <c r="DX16" s="262"/>
      <c r="DY16" s="262"/>
      <c r="DZ16" s="262"/>
      <c r="EA16" s="262"/>
      <c r="EB16" s="262"/>
      <c r="EC16" s="262"/>
      <c r="ED16" s="262"/>
      <c r="EE16" s="262"/>
      <c r="EF16" s="262"/>
      <c r="EG16" s="262"/>
      <c r="EH16" s="262"/>
      <c r="EI16" s="262"/>
      <c r="EJ16" s="262"/>
      <c r="EK16" s="262"/>
      <c r="EL16" s="262"/>
      <c r="EM16" s="262"/>
      <c r="EN16" s="262"/>
      <c r="EO16" s="262"/>
      <c r="EP16" s="262"/>
      <c r="EQ16" s="262"/>
      <c r="ER16" s="262"/>
      <c r="ES16" s="262"/>
      <c r="ET16" s="262"/>
      <c r="EU16" s="262"/>
      <c r="EV16" s="262"/>
      <c r="EW16" s="262"/>
      <c r="EX16" s="262"/>
      <c r="EY16" s="262"/>
      <c r="EZ16" s="262"/>
      <c r="FA16" s="262"/>
      <c r="FB16" s="262"/>
      <c r="FC16" s="262"/>
      <c r="FD16" s="262"/>
      <c r="FE16" s="262"/>
      <c r="FF16" s="262"/>
      <c r="FG16" s="262"/>
      <c r="FH16" s="262"/>
      <c r="FI16" s="262"/>
      <c r="FJ16" s="262"/>
      <c r="FK16" s="262"/>
      <c r="FL16" s="262"/>
      <c r="FM16" s="262"/>
      <c r="FN16" s="262"/>
      <c r="FO16" s="262"/>
      <c r="FP16" s="262"/>
      <c r="FQ16" s="262"/>
      <c r="FR16" s="262"/>
      <c r="FS16" s="262"/>
      <c r="FT16" s="262"/>
      <c r="FU16" s="262"/>
      <c r="FV16" s="262"/>
      <c r="FW16" s="262"/>
      <c r="FX16" s="262"/>
      <c r="FY16" s="262"/>
      <c r="FZ16" s="262"/>
      <c r="GA16" s="262"/>
      <c r="GB16" s="262"/>
      <c r="GC16" s="262"/>
      <c r="GD16" s="262"/>
      <c r="GE16" s="262"/>
      <c r="GF16" s="262"/>
      <c r="GG16" s="262"/>
      <c r="GH16" s="262"/>
      <c r="GI16" s="262"/>
      <c r="GJ16" s="262"/>
      <c r="GK16" s="262"/>
      <c r="GL16" s="262"/>
      <c r="GM16" s="262"/>
      <c r="GN16" s="262"/>
      <c r="GO16" s="262"/>
      <c r="GP16" s="262"/>
      <c r="GQ16" s="262"/>
      <c r="GR16" s="262"/>
      <c r="GS16" s="262"/>
      <c r="GT16" s="262"/>
      <c r="GU16" s="262"/>
      <c r="GV16" s="262"/>
      <c r="GW16" s="262"/>
      <c r="GX16" s="262"/>
      <c r="GY16" s="262"/>
      <c r="GZ16" s="262"/>
      <c r="HA16" s="262"/>
      <c r="HB16" s="262"/>
      <c r="HC16" s="262"/>
      <c r="HD16" s="262"/>
      <c r="HE16" s="262"/>
      <c r="HF16" s="262"/>
      <c r="HG16" s="262"/>
      <c r="HH16" s="262"/>
      <c r="HI16" s="262"/>
      <c r="HJ16" s="262"/>
      <c r="HK16" s="262"/>
      <c r="HL16" s="262"/>
      <c r="HM16" s="262"/>
      <c r="HN16" s="262"/>
      <c r="HO16" s="262"/>
      <c r="HP16" s="262"/>
      <c r="HQ16" s="262"/>
      <c r="HR16" s="262"/>
      <c r="HS16" s="262"/>
      <c r="HT16" s="262"/>
      <c r="HU16" s="262"/>
      <c r="HV16" s="262"/>
      <c r="HW16" s="262"/>
      <c r="HX16" s="262"/>
      <c r="HY16" s="262"/>
      <c r="HZ16" s="262"/>
      <c r="IA16" s="262"/>
      <c r="IB16" s="262"/>
      <c r="IC16" s="262"/>
      <c r="ID16" s="262"/>
      <c r="IE16" s="262"/>
      <c r="IF16" s="262"/>
      <c r="IG16" s="262"/>
      <c r="IH16" s="262"/>
      <c r="II16" s="262"/>
      <c r="IJ16" s="262"/>
      <c r="IK16" s="262"/>
      <c r="IL16" s="262"/>
      <c r="IM16" s="262"/>
      <c r="IN16" s="262"/>
      <c r="IO16" s="262"/>
      <c r="IP16" s="262"/>
      <c r="IQ16" s="262"/>
      <c r="IR16" s="262"/>
      <c r="IS16" s="262"/>
      <c r="IT16" s="262"/>
      <c r="IU16" s="262"/>
    </row>
    <row r="17" spans="15:16" s="16" customFormat="1" ht="45" customHeight="1">
      <c r="O17" s="262"/>
      <c r="P17" s="262"/>
    </row>
  </sheetData>
  <sheetProtection formatCells="0" formatColumns="0" formatRows="0"/>
  <mergeCells count="32">
    <mergeCell ref="A2:Z2"/>
    <mergeCell ref="Y3:Z3"/>
    <mergeCell ref="A4:C4"/>
    <mergeCell ref="F4:M4"/>
    <mergeCell ref="N4:U4"/>
    <mergeCell ref="W4:Z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4:V6"/>
    <mergeCell ref="W5:W6"/>
    <mergeCell ref="X5:X6"/>
    <mergeCell ref="Y5:Y6"/>
    <mergeCell ref="Z5:Z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10"/>
  <sheetViews>
    <sheetView showGridLines="0" showZeros="0" workbookViewId="0" topLeftCell="A3">
      <selection activeCell="A3" sqref="A3"/>
    </sheetView>
  </sheetViews>
  <sheetFormatPr defaultColWidth="8.625" defaultRowHeight="45" customHeight="1"/>
  <cols>
    <col min="1" max="3" width="5.25390625" style="16" customWidth="1"/>
    <col min="4" max="4" width="8.625" style="16" customWidth="1"/>
    <col min="5" max="5" width="8.75390625" style="16" customWidth="1"/>
    <col min="6" max="32" width="9.00390625" style="16" bestFit="1" customWidth="1"/>
    <col min="33" max="16384" width="8.625" style="16" customWidth="1"/>
  </cols>
  <sheetData>
    <row r="1" ht="45" customHeight="1">
      <c r="M1" s="338" t="s">
        <v>162</v>
      </c>
    </row>
    <row r="2" spans="1:13" ht="45" customHeight="1">
      <c r="A2" s="235" t="s">
        <v>163</v>
      </c>
      <c r="B2" s="235"/>
      <c r="C2" s="235"/>
      <c r="D2" s="235"/>
      <c r="E2" s="235"/>
      <c r="F2" s="235"/>
      <c r="G2" s="235"/>
      <c r="H2" s="235"/>
      <c r="I2" s="235"/>
      <c r="J2" s="235"/>
      <c r="K2" s="235"/>
      <c r="L2" s="235"/>
      <c r="M2" s="235"/>
    </row>
    <row r="3" spans="1:13" ht="45" customHeight="1">
      <c r="A3" s="5" t="s">
        <v>2</v>
      </c>
      <c r="L3" s="220" t="s">
        <v>78</v>
      </c>
      <c r="M3" s="220"/>
    </row>
    <row r="4" spans="1:13" ht="45" customHeight="1">
      <c r="A4" s="236" t="s">
        <v>93</v>
      </c>
      <c r="B4" s="236"/>
      <c r="C4" s="236"/>
      <c r="D4" s="337" t="s">
        <v>94</v>
      </c>
      <c r="E4" s="68" t="s">
        <v>79</v>
      </c>
      <c r="F4" s="68" t="s">
        <v>129</v>
      </c>
      <c r="G4" s="68"/>
      <c r="H4" s="68"/>
      <c r="I4" s="68"/>
      <c r="J4" s="68"/>
      <c r="K4" s="68" t="s">
        <v>133</v>
      </c>
      <c r="L4" s="68"/>
      <c r="M4" s="68"/>
    </row>
    <row r="5" spans="1:13" ht="45" customHeight="1">
      <c r="A5" s="68" t="s">
        <v>96</v>
      </c>
      <c r="B5" s="103" t="s">
        <v>97</v>
      </c>
      <c r="C5" s="68" t="s">
        <v>98</v>
      </c>
      <c r="D5" s="337"/>
      <c r="E5" s="68"/>
      <c r="F5" s="68" t="s">
        <v>164</v>
      </c>
      <c r="G5" s="68" t="s">
        <v>165</v>
      </c>
      <c r="H5" s="68" t="s">
        <v>143</v>
      </c>
      <c r="I5" s="68" t="s">
        <v>144</v>
      </c>
      <c r="J5" s="68" t="s">
        <v>145</v>
      </c>
      <c r="K5" s="68" t="s">
        <v>164</v>
      </c>
      <c r="L5" s="68" t="s">
        <v>116</v>
      </c>
      <c r="M5" s="68" t="s">
        <v>166</v>
      </c>
    </row>
    <row r="6" spans="1:13" ht="45" customHeight="1">
      <c r="A6" s="68"/>
      <c r="B6" s="103"/>
      <c r="C6" s="68"/>
      <c r="D6" s="337"/>
      <c r="E6" s="68"/>
      <c r="F6" s="68"/>
      <c r="G6" s="68"/>
      <c r="H6" s="68"/>
      <c r="I6" s="68"/>
      <c r="J6" s="68"/>
      <c r="K6" s="68"/>
      <c r="L6" s="68"/>
      <c r="M6" s="68"/>
    </row>
    <row r="7" spans="1:13" ht="45" customHeight="1">
      <c r="A7" s="250"/>
      <c r="B7" s="250"/>
      <c r="C7" s="250"/>
      <c r="D7" s="238" t="s">
        <v>79</v>
      </c>
      <c r="E7" s="68"/>
      <c r="F7" s="68"/>
      <c r="G7" s="68"/>
      <c r="H7" s="68"/>
      <c r="I7" s="68"/>
      <c r="J7" s="68"/>
      <c r="K7" s="68"/>
      <c r="L7" s="68"/>
      <c r="M7" s="68"/>
    </row>
    <row r="8" spans="1:13" ht="45" customHeight="1">
      <c r="A8" s="71">
        <v>201</v>
      </c>
      <c r="B8" s="71"/>
      <c r="C8" s="71"/>
      <c r="D8" s="90" t="s">
        <v>99</v>
      </c>
      <c r="E8" s="240">
        <f>F8</f>
        <v>907.8202999999999</v>
      </c>
      <c r="F8" s="240">
        <f>SUM(G8:J8)</f>
        <v>907.8202999999999</v>
      </c>
      <c r="G8" s="240">
        <v>539.14</v>
      </c>
      <c r="H8" s="240">
        <v>159.6635</v>
      </c>
      <c r="I8" s="240">
        <v>64.6968</v>
      </c>
      <c r="J8" s="240">
        <v>144.32</v>
      </c>
      <c r="K8" s="240"/>
      <c r="L8" s="240"/>
      <c r="M8" s="240"/>
    </row>
    <row r="9" spans="1:13" ht="45" customHeight="1">
      <c r="A9" s="72">
        <v>201</v>
      </c>
      <c r="B9" s="72" t="s">
        <v>100</v>
      </c>
      <c r="C9" s="72"/>
      <c r="D9" s="90" t="s">
        <v>101</v>
      </c>
      <c r="E9" s="240">
        <f>F9</f>
        <v>907.8202999999999</v>
      </c>
      <c r="F9" s="240">
        <f>SUM(G9:J9)</f>
        <v>907.8202999999999</v>
      </c>
      <c r="G9" s="240">
        <v>539.14</v>
      </c>
      <c r="H9" s="240">
        <v>159.6635</v>
      </c>
      <c r="I9" s="240">
        <v>64.6968</v>
      </c>
      <c r="J9" s="240">
        <v>144.32</v>
      </c>
      <c r="K9" s="240"/>
      <c r="L9" s="240"/>
      <c r="M9" s="240"/>
    </row>
    <row r="10" spans="1:13" ht="45" customHeight="1">
      <c r="A10" s="72" t="s">
        <v>102</v>
      </c>
      <c r="B10" s="72" t="s">
        <v>100</v>
      </c>
      <c r="C10" s="72" t="s">
        <v>103</v>
      </c>
      <c r="D10" s="91" t="s">
        <v>104</v>
      </c>
      <c r="E10" s="240">
        <f>F10</f>
        <v>907.8202999999999</v>
      </c>
      <c r="F10" s="240">
        <f>SUM(G10:J10)</f>
        <v>907.8202999999999</v>
      </c>
      <c r="G10" s="240">
        <v>539.14</v>
      </c>
      <c r="H10" s="240">
        <v>159.6635</v>
      </c>
      <c r="I10" s="240">
        <v>64.6968</v>
      </c>
      <c r="J10" s="240">
        <v>144.32</v>
      </c>
      <c r="K10" s="240"/>
      <c r="L10" s="240"/>
      <c r="M10" s="240"/>
    </row>
  </sheetData>
  <sheetProtection formatCells="0" formatColumns="0" formatRows="0"/>
  <mergeCells count="18">
    <mergeCell ref="A2:M2"/>
    <mergeCell ref="L3:M3"/>
    <mergeCell ref="A4:C4"/>
    <mergeCell ref="F4:J4"/>
    <mergeCell ref="K4:M4"/>
    <mergeCell ref="A5:A6"/>
    <mergeCell ref="B5:B6"/>
    <mergeCell ref="C5:C6"/>
    <mergeCell ref="D4:D6"/>
    <mergeCell ref="E4:E6"/>
    <mergeCell ref="F5:F6"/>
    <mergeCell ref="G5:G6"/>
    <mergeCell ref="H5:H6"/>
    <mergeCell ref="I5:I6"/>
    <mergeCell ref="J5:J6"/>
    <mergeCell ref="K5:K6"/>
    <mergeCell ref="L5:L6"/>
    <mergeCell ref="M5:M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Z19"/>
  <sheetViews>
    <sheetView showGridLines="0" showZeros="0" workbookViewId="0" topLeftCell="A4">
      <selection activeCell="A3" sqref="A3"/>
    </sheetView>
  </sheetViews>
  <sheetFormatPr defaultColWidth="6.75390625" defaultRowHeight="45" customHeight="1"/>
  <cols>
    <col min="1" max="3" width="3.625" style="222" customWidth="1"/>
    <col min="4" max="4" width="8.375" style="222" customWidth="1"/>
    <col min="5" max="5" width="8.125" style="222" customWidth="1"/>
    <col min="6" max="25" width="7.125" style="222" customWidth="1"/>
    <col min="26" max="16384" width="6.75390625" style="222" customWidth="1"/>
  </cols>
  <sheetData>
    <row r="1" spans="2:25" ht="45" customHeight="1">
      <c r="B1" s="326"/>
      <c r="C1" s="326"/>
      <c r="D1" s="326"/>
      <c r="E1" s="326"/>
      <c r="F1" s="326"/>
      <c r="G1" s="326"/>
      <c r="H1" s="326"/>
      <c r="I1" s="326"/>
      <c r="J1" s="326"/>
      <c r="K1" s="326"/>
      <c r="L1" s="326"/>
      <c r="M1" s="326"/>
      <c r="N1" s="326"/>
      <c r="O1" s="326"/>
      <c r="P1" s="326"/>
      <c r="Q1" s="326"/>
      <c r="S1" s="332"/>
      <c r="U1" s="332"/>
      <c r="V1" s="332"/>
      <c r="W1" s="332"/>
      <c r="X1" s="333" t="s">
        <v>167</v>
      </c>
      <c r="Y1" s="333"/>
    </row>
    <row r="2" spans="1:25" ht="45" customHeight="1">
      <c r="A2" s="327" t="s">
        <v>168</v>
      </c>
      <c r="B2" s="327"/>
      <c r="C2" s="327"/>
      <c r="D2" s="327"/>
      <c r="E2" s="327"/>
      <c r="F2" s="327"/>
      <c r="G2" s="327"/>
      <c r="H2" s="327"/>
      <c r="I2" s="327"/>
      <c r="J2" s="327"/>
      <c r="K2" s="327"/>
      <c r="L2" s="327"/>
      <c r="M2" s="327"/>
      <c r="N2" s="327"/>
      <c r="O2" s="327"/>
      <c r="P2" s="327"/>
      <c r="Q2" s="327"/>
      <c r="R2" s="327"/>
      <c r="S2" s="327"/>
      <c r="T2" s="327"/>
      <c r="U2" s="327"/>
      <c r="V2" s="327"/>
      <c r="W2" s="327"/>
      <c r="X2" s="327"/>
      <c r="Y2" s="327"/>
    </row>
    <row r="3" spans="1:25" ht="45" customHeight="1">
      <c r="A3" s="5" t="s">
        <v>2</v>
      </c>
      <c r="B3" s="328"/>
      <c r="C3" s="328"/>
      <c r="D3" s="329"/>
      <c r="E3" s="329"/>
      <c r="F3" s="329"/>
      <c r="G3" s="329"/>
      <c r="H3" s="329"/>
      <c r="I3" s="329"/>
      <c r="J3" s="329"/>
      <c r="K3" s="329"/>
      <c r="L3" s="329"/>
      <c r="M3" s="329"/>
      <c r="N3" s="329"/>
      <c r="O3" s="329"/>
      <c r="P3" s="329"/>
      <c r="Q3" s="329"/>
      <c r="U3" s="334"/>
      <c r="V3" s="334"/>
      <c r="W3" s="334"/>
      <c r="X3" s="335" t="s">
        <v>3</v>
      </c>
      <c r="Y3" s="335"/>
    </row>
    <row r="4" spans="1:25" ht="45" customHeight="1">
      <c r="A4" s="330" t="s">
        <v>93</v>
      </c>
      <c r="B4" s="330"/>
      <c r="C4" s="330"/>
      <c r="D4" s="71" t="s">
        <v>94</v>
      </c>
      <c r="E4" s="71" t="s">
        <v>169</v>
      </c>
      <c r="F4" s="71" t="s">
        <v>170</v>
      </c>
      <c r="G4" s="71" t="s">
        <v>171</v>
      </c>
      <c r="H4" s="71" t="s">
        <v>172</v>
      </c>
      <c r="I4" s="71" t="s">
        <v>173</v>
      </c>
      <c r="J4" s="71" t="s">
        <v>174</v>
      </c>
      <c r="K4" s="71" t="s">
        <v>175</v>
      </c>
      <c r="L4" s="71" t="s">
        <v>176</v>
      </c>
      <c r="M4" s="71" t="s">
        <v>177</v>
      </c>
      <c r="N4" s="71" t="s">
        <v>178</v>
      </c>
      <c r="O4" s="71" t="s">
        <v>179</v>
      </c>
      <c r="P4" s="71" t="s">
        <v>180</v>
      </c>
      <c r="Q4" s="71" t="s">
        <v>181</v>
      </c>
      <c r="R4" s="71" t="s">
        <v>182</v>
      </c>
      <c r="S4" s="71" t="s">
        <v>183</v>
      </c>
      <c r="T4" s="71" t="s">
        <v>184</v>
      </c>
      <c r="U4" s="71" t="s">
        <v>185</v>
      </c>
      <c r="V4" s="71" t="s">
        <v>186</v>
      </c>
      <c r="W4" s="71" t="s">
        <v>187</v>
      </c>
      <c r="X4" s="71" t="s">
        <v>188</v>
      </c>
      <c r="Y4" s="336" t="s">
        <v>189</v>
      </c>
    </row>
    <row r="5" spans="1:25" ht="45" customHeight="1">
      <c r="A5" s="71" t="s">
        <v>96</v>
      </c>
      <c r="B5" s="71" t="s">
        <v>97</v>
      </c>
      <c r="C5" s="71" t="s">
        <v>98</v>
      </c>
      <c r="D5" s="71"/>
      <c r="E5" s="71"/>
      <c r="F5" s="71"/>
      <c r="G5" s="71"/>
      <c r="H5" s="71"/>
      <c r="I5" s="71"/>
      <c r="J5" s="71"/>
      <c r="K5" s="71"/>
      <c r="L5" s="71"/>
      <c r="M5" s="71"/>
      <c r="N5" s="71"/>
      <c r="O5" s="71"/>
      <c r="P5" s="71"/>
      <c r="Q5" s="71"/>
      <c r="R5" s="71"/>
      <c r="S5" s="71"/>
      <c r="T5" s="71"/>
      <c r="U5" s="71"/>
      <c r="V5" s="71"/>
      <c r="W5" s="71"/>
      <c r="X5" s="71"/>
      <c r="Y5" s="336"/>
    </row>
    <row r="6" spans="1:25" ht="45" customHeight="1">
      <c r="A6" s="71"/>
      <c r="B6" s="71"/>
      <c r="C6" s="71"/>
      <c r="D6" s="71"/>
      <c r="E6" s="71"/>
      <c r="F6" s="71"/>
      <c r="G6" s="71"/>
      <c r="H6" s="71"/>
      <c r="I6" s="71"/>
      <c r="J6" s="71"/>
      <c r="K6" s="71"/>
      <c r="L6" s="71"/>
      <c r="M6" s="71"/>
      <c r="N6" s="71"/>
      <c r="O6" s="71"/>
      <c r="P6" s="71"/>
      <c r="Q6" s="71"/>
      <c r="R6" s="71"/>
      <c r="S6" s="71"/>
      <c r="T6" s="71"/>
      <c r="U6" s="71"/>
      <c r="V6" s="71"/>
      <c r="W6" s="71"/>
      <c r="X6" s="71"/>
      <c r="Y6" s="336"/>
    </row>
    <row r="7" spans="1:25" ht="45" customHeight="1">
      <c r="A7" s="250"/>
      <c r="B7" s="250"/>
      <c r="C7" s="250"/>
      <c r="D7" s="238" t="s">
        <v>79</v>
      </c>
      <c r="E7" s="231">
        <f>E8</f>
        <v>473.77</v>
      </c>
      <c r="F7" s="231">
        <f aca="true" t="shared" si="0" ref="F7:Y7">F8</f>
        <v>20</v>
      </c>
      <c r="G7" s="231">
        <f t="shared" si="0"/>
        <v>45</v>
      </c>
      <c r="H7" s="231">
        <f t="shared" si="0"/>
        <v>3</v>
      </c>
      <c r="I7" s="231">
        <f t="shared" si="0"/>
        <v>20</v>
      </c>
      <c r="J7" s="231">
        <f t="shared" si="0"/>
        <v>13</v>
      </c>
      <c r="K7" s="231">
        <f t="shared" si="0"/>
        <v>35</v>
      </c>
      <c r="L7" s="231">
        <f t="shared" si="0"/>
        <v>24</v>
      </c>
      <c r="M7" s="231">
        <f t="shared" si="0"/>
        <v>0</v>
      </c>
      <c r="N7" s="231">
        <f t="shared" si="0"/>
        <v>26</v>
      </c>
      <c r="O7" s="231">
        <f t="shared" si="0"/>
        <v>32</v>
      </c>
      <c r="P7" s="231">
        <f t="shared" si="0"/>
        <v>11</v>
      </c>
      <c r="Q7" s="231">
        <f t="shared" si="0"/>
        <v>15</v>
      </c>
      <c r="R7" s="231">
        <f t="shared" si="0"/>
        <v>33</v>
      </c>
      <c r="S7" s="231">
        <f t="shared" si="0"/>
        <v>12</v>
      </c>
      <c r="T7" s="231">
        <f t="shared" si="0"/>
        <v>0</v>
      </c>
      <c r="U7" s="231">
        <f t="shared" si="0"/>
        <v>57.77</v>
      </c>
      <c r="V7" s="231">
        <f t="shared" si="0"/>
        <v>20</v>
      </c>
      <c r="W7" s="231">
        <f t="shared" si="0"/>
        <v>1</v>
      </c>
      <c r="X7" s="231">
        <f t="shared" si="0"/>
        <v>1</v>
      </c>
      <c r="Y7" s="231">
        <f t="shared" si="0"/>
        <v>105</v>
      </c>
    </row>
    <row r="8" spans="1:25" ht="45" customHeight="1">
      <c r="A8" s="71">
        <v>201</v>
      </c>
      <c r="B8" s="71"/>
      <c r="C8" s="71"/>
      <c r="D8" s="90" t="s">
        <v>99</v>
      </c>
      <c r="E8" s="231">
        <f>E9</f>
        <v>473.77</v>
      </c>
      <c r="F8" s="231">
        <f aca="true" t="shared" si="1" ref="F8:Y8">F9</f>
        <v>20</v>
      </c>
      <c r="G8" s="231">
        <f t="shared" si="1"/>
        <v>45</v>
      </c>
      <c r="H8" s="231">
        <f t="shared" si="1"/>
        <v>3</v>
      </c>
      <c r="I8" s="231">
        <f t="shared" si="1"/>
        <v>20</v>
      </c>
      <c r="J8" s="231">
        <f t="shared" si="1"/>
        <v>13</v>
      </c>
      <c r="K8" s="231">
        <f t="shared" si="1"/>
        <v>35</v>
      </c>
      <c r="L8" s="231">
        <f t="shared" si="1"/>
        <v>24</v>
      </c>
      <c r="M8" s="231">
        <f t="shared" si="1"/>
        <v>0</v>
      </c>
      <c r="N8" s="231">
        <f t="shared" si="1"/>
        <v>26</v>
      </c>
      <c r="O8" s="231">
        <f t="shared" si="1"/>
        <v>32</v>
      </c>
      <c r="P8" s="231">
        <f t="shared" si="1"/>
        <v>11</v>
      </c>
      <c r="Q8" s="231">
        <f t="shared" si="1"/>
        <v>15</v>
      </c>
      <c r="R8" s="231">
        <f t="shared" si="1"/>
        <v>33</v>
      </c>
      <c r="S8" s="231">
        <f t="shared" si="1"/>
        <v>12</v>
      </c>
      <c r="T8" s="231">
        <f t="shared" si="1"/>
        <v>0</v>
      </c>
      <c r="U8" s="231">
        <f t="shared" si="1"/>
        <v>57.77</v>
      </c>
      <c r="V8" s="231">
        <f t="shared" si="1"/>
        <v>20</v>
      </c>
      <c r="W8" s="231">
        <f t="shared" si="1"/>
        <v>1</v>
      </c>
      <c r="X8" s="231">
        <f t="shared" si="1"/>
        <v>1</v>
      </c>
      <c r="Y8" s="231">
        <f t="shared" si="1"/>
        <v>105</v>
      </c>
    </row>
    <row r="9" spans="1:25" ht="45" customHeight="1">
      <c r="A9" s="72">
        <v>201</v>
      </c>
      <c r="B9" s="72" t="s">
        <v>100</v>
      </c>
      <c r="C9" s="72"/>
      <c r="D9" s="90" t="s">
        <v>101</v>
      </c>
      <c r="E9" s="231">
        <f>SUM(E10:E12)</f>
        <v>473.77</v>
      </c>
      <c r="F9" s="231">
        <f aca="true" t="shared" si="2" ref="F9:Y9">SUM(F10:F12)</f>
        <v>20</v>
      </c>
      <c r="G9" s="231">
        <f t="shared" si="2"/>
        <v>45</v>
      </c>
      <c r="H9" s="231">
        <f t="shared" si="2"/>
        <v>3</v>
      </c>
      <c r="I9" s="231">
        <f t="shared" si="2"/>
        <v>20</v>
      </c>
      <c r="J9" s="231">
        <f t="shared" si="2"/>
        <v>13</v>
      </c>
      <c r="K9" s="231">
        <f t="shared" si="2"/>
        <v>35</v>
      </c>
      <c r="L9" s="231">
        <f t="shared" si="2"/>
        <v>24</v>
      </c>
      <c r="M9" s="231">
        <f t="shared" si="2"/>
        <v>0</v>
      </c>
      <c r="N9" s="231">
        <f t="shared" si="2"/>
        <v>26</v>
      </c>
      <c r="O9" s="231">
        <f t="shared" si="2"/>
        <v>32</v>
      </c>
      <c r="P9" s="231">
        <f t="shared" si="2"/>
        <v>11</v>
      </c>
      <c r="Q9" s="231">
        <f t="shared" si="2"/>
        <v>15</v>
      </c>
      <c r="R9" s="231">
        <f t="shared" si="2"/>
        <v>33</v>
      </c>
      <c r="S9" s="231">
        <f t="shared" si="2"/>
        <v>12</v>
      </c>
      <c r="T9" s="231">
        <f t="shared" si="2"/>
        <v>0</v>
      </c>
      <c r="U9" s="231">
        <f t="shared" si="2"/>
        <v>57.77</v>
      </c>
      <c r="V9" s="231">
        <f t="shared" si="2"/>
        <v>20</v>
      </c>
      <c r="W9" s="231">
        <f t="shared" si="2"/>
        <v>1</v>
      </c>
      <c r="X9" s="231">
        <f t="shared" si="2"/>
        <v>1</v>
      </c>
      <c r="Y9" s="231">
        <f t="shared" si="2"/>
        <v>105</v>
      </c>
    </row>
    <row r="10" spans="1:25" ht="45" customHeight="1">
      <c r="A10" s="72" t="s">
        <v>102</v>
      </c>
      <c r="B10" s="72" t="s">
        <v>100</v>
      </c>
      <c r="C10" s="72" t="s">
        <v>103</v>
      </c>
      <c r="D10" s="91" t="s">
        <v>104</v>
      </c>
      <c r="E10" s="232">
        <f>SUM(F10:Y10)</f>
        <v>204.77</v>
      </c>
      <c r="F10" s="231">
        <v>10</v>
      </c>
      <c r="G10" s="231">
        <v>30</v>
      </c>
      <c r="H10" s="231"/>
      <c r="I10" s="231"/>
      <c r="J10" s="231">
        <v>5</v>
      </c>
      <c r="K10" s="231"/>
      <c r="L10" s="231">
        <v>10</v>
      </c>
      <c r="M10" s="231"/>
      <c r="N10" s="231"/>
      <c r="O10" s="231">
        <v>10</v>
      </c>
      <c r="P10" s="231">
        <v>5</v>
      </c>
      <c r="Q10" s="231">
        <v>5</v>
      </c>
      <c r="R10" s="231">
        <v>33</v>
      </c>
      <c r="S10" s="231">
        <v>12</v>
      </c>
      <c r="T10" s="231"/>
      <c r="U10" s="231">
        <v>57.77</v>
      </c>
      <c r="V10" s="231">
        <v>5</v>
      </c>
      <c r="W10" s="231">
        <v>1</v>
      </c>
      <c r="X10" s="231">
        <v>1</v>
      </c>
      <c r="Y10" s="231">
        <v>20</v>
      </c>
    </row>
    <row r="11" spans="1:25" ht="45" customHeight="1">
      <c r="A11" s="72" t="s">
        <v>102</v>
      </c>
      <c r="B11" s="72" t="s">
        <v>100</v>
      </c>
      <c r="C11" s="72" t="s">
        <v>105</v>
      </c>
      <c r="D11" s="92" t="s">
        <v>106</v>
      </c>
      <c r="E11" s="232">
        <f>SUM(F11:Y11)</f>
        <v>149</v>
      </c>
      <c r="F11" s="231"/>
      <c r="G11" s="231"/>
      <c r="H11" s="231">
        <v>3</v>
      </c>
      <c r="I11" s="231">
        <v>20</v>
      </c>
      <c r="J11" s="231"/>
      <c r="K11" s="231">
        <v>35</v>
      </c>
      <c r="L11" s="231"/>
      <c r="M11" s="231"/>
      <c r="N11" s="231">
        <v>26</v>
      </c>
      <c r="O11" s="231"/>
      <c r="P11" s="231"/>
      <c r="Q11" s="231"/>
      <c r="R11" s="231"/>
      <c r="S11" s="231"/>
      <c r="T11" s="231"/>
      <c r="U11" s="231"/>
      <c r="V11" s="231"/>
      <c r="W11" s="231"/>
      <c r="X11" s="231"/>
      <c r="Y11" s="231">
        <v>65</v>
      </c>
    </row>
    <row r="12" spans="1:25" ht="45" customHeight="1">
      <c r="A12" s="72">
        <v>201</v>
      </c>
      <c r="B12" s="72" t="s">
        <v>100</v>
      </c>
      <c r="C12" s="72" t="s">
        <v>107</v>
      </c>
      <c r="D12" s="90" t="s">
        <v>108</v>
      </c>
      <c r="E12" s="232">
        <f>SUM(F12:Y12)</f>
        <v>120</v>
      </c>
      <c r="F12" s="231">
        <v>10</v>
      </c>
      <c r="G12" s="231">
        <v>15</v>
      </c>
      <c r="H12" s="231"/>
      <c r="I12" s="231"/>
      <c r="J12" s="231">
        <v>8</v>
      </c>
      <c r="K12" s="231"/>
      <c r="L12" s="231">
        <v>14</v>
      </c>
      <c r="M12" s="231"/>
      <c r="N12" s="231"/>
      <c r="O12" s="231">
        <v>22</v>
      </c>
      <c r="P12" s="231">
        <v>6</v>
      </c>
      <c r="Q12" s="231">
        <v>10</v>
      </c>
      <c r="R12" s="231"/>
      <c r="S12" s="231"/>
      <c r="T12" s="231"/>
      <c r="U12" s="231"/>
      <c r="V12" s="231">
        <v>15</v>
      </c>
      <c r="W12" s="231"/>
      <c r="X12" s="231"/>
      <c r="Y12" s="231">
        <v>20</v>
      </c>
    </row>
    <row r="13" ht="45" customHeight="1">
      <c r="E13" s="331"/>
    </row>
    <row r="14" spans="5:25" ht="45" customHeight="1">
      <c r="E14" s="331"/>
      <c r="F14" s="16"/>
      <c r="G14" s="16"/>
      <c r="H14" s="16"/>
      <c r="I14" s="16"/>
      <c r="K14" s="16"/>
      <c r="L14" s="16"/>
      <c r="M14" s="16"/>
      <c r="N14" s="16"/>
      <c r="O14" s="16"/>
      <c r="P14" s="16"/>
      <c r="Q14" s="16"/>
      <c r="R14" s="16"/>
      <c r="S14" s="16"/>
      <c r="T14" s="16"/>
      <c r="U14" s="16"/>
      <c r="V14" s="16"/>
      <c r="W14" s="16"/>
      <c r="X14" s="16"/>
      <c r="Y14" s="16"/>
    </row>
    <row r="15" ht="45" customHeight="1">
      <c r="E15" s="331"/>
    </row>
    <row r="16" ht="45" customHeight="1">
      <c r="E16" s="331"/>
    </row>
    <row r="19" spans="1:26" ht="45" customHeight="1">
      <c r="A19" s="16"/>
      <c r="B19" s="16"/>
      <c r="C19" s="16"/>
      <c r="D19" s="16"/>
      <c r="E19" s="16"/>
      <c r="Z19" s="16"/>
    </row>
  </sheetData>
  <sheetProtection formatCells="0" formatColumns="0" formatRows="0"/>
  <mergeCells count="29">
    <mergeCell ref="X1:Y1"/>
    <mergeCell ref="A2:Y2"/>
    <mergeCell ref="X3:Y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T12"/>
  <sheetViews>
    <sheetView showGridLines="0" showZeros="0" workbookViewId="0" topLeftCell="A1">
      <selection activeCell="A3" sqref="A3"/>
    </sheetView>
  </sheetViews>
  <sheetFormatPr defaultColWidth="8.625" defaultRowHeight="45" customHeight="1"/>
  <cols>
    <col min="1" max="3" width="5.75390625" style="16" customWidth="1"/>
    <col min="4" max="4" width="8.00390625" style="16" customWidth="1"/>
    <col min="5" max="5" width="8.625" style="16" customWidth="1"/>
    <col min="6" max="19" width="7.625" style="16" customWidth="1"/>
    <col min="20" max="32" width="9.00390625" style="16" bestFit="1" customWidth="1"/>
    <col min="33" max="16384" width="8.625" style="16" customWidth="1"/>
  </cols>
  <sheetData>
    <row r="1" ht="45" customHeight="1">
      <c r="S1" s="16" t="s">
        <v>190</v>
      </c>
    </row>
    <row r="2" spans="1:19" ht="45" customHeight="1">
      <c r="A2" s="63" t="s">
        <v>191</v>
      </c>
      <c r="B2" s="63"/>
      <c r="C2" s="63"/>
      <c r="D2" s="63"/>
      <c r="E2" s="63"/>
      <c r="F2" s="63"/>
      <c r="G2" s="63"/>
      <c r="H2" s="63"/>
      <c r="I2" s="63"/>
      <c r="J2" s="63"/>
      <c r="K2" s="63"/>
      <c r="L2" s="63"/>
      <c r="M2" s="63"/>
      <c r="N2" s="63"/>
      <c r="O2" s="63"/>
      <c r="P2" s="63"/>
      <c r="Q2" s="63"/>
      <c r="R2" s="63"/>
      <c r="S2" s="63"/>
    </row>
    <row r="3" spans="1:19" ht="45" customHeight="1">
      <c r="A3" s="5" t="s">
        <v>2</v>
      </c>
      <c r="R3" s="325" t="s">
        <v>78</v>
      </c>
      <c r="S3" s="325"/>
    </row>
    <row r="4" spans="1:19" ht="45" customHeight="1">
      <c r="A4" s="68" t="s">
        <v>93</v>
      </c>
      <c r="B4" s="68"/>
      <c r="C4" s="68"/>
      <c r="D4" s="68" t="s">
        <v>94</v>
      </c>
      <c r="E4" s="67" t="s">
        <v>169</v>
      </c>
      <c r="F4" s="68" t="s">
        <v>130</v>
      </c>
      <c r="G4" s="68"/>
      <c r="H4" s="68"/>
      <c r="I4" s="68"/>
      <c r="J4" s="68"/>
      <c r="K4" s="68"/>
      <c r="L4" s="68"/>
      <c r="M4" s="68"/>
      <c r="N4" s="68"/>
      <c r="O4" s="68"/>
      <c r="P4" s="68"/>
      <c r="Q4" s="68" t="s">
        <v>133</v>
      </c>
      <c r="R4" s="68"/>
      <c r="S4" s="68"/>
    </row>
    <row r="5" spans="1:19" ht="45" customHeight="1">
      <c r="A5" s="68"/>
      <c r="B5" s="68"/>
      <c r="C5" s="68"/>
      <c r="D5" s="68"/>
      <c r="E5" s="69"/>
      <c r="F5" s="68" t="s">
        <v>88</v>
      </c>
      <c r="G5" s="68" t="s">
        <v>192</v>
      </c>
      <c r="H5" s="68" t="s">
        <v>179</v>
      </c>
      <c r="I5" s="68" t="s">
        <v>180</v>
      </c>
      <c r="J5" s="68" t="s">
        <v>193</v>
      </c>
      <c r="K5" s="68" t="s">
        <v>194</v>
      </c>
      <c r="L5" s="68" t="s">
        <v>181</v>
      </c>
      <c r="M5" s="68" t="s">
        <v>195</v>
      </c>
      <c r="N5" s="68" t="s">
        <v>184</v>
      </c>
      <c r="O5" s="68" t="s">
        <v>196</v>
      </c>
      <c r="P5" s="68" t="s">
        <v>197</v>
      </c>
      <c r="Q5" s="68" t="s">
        <v>88</v>
      </c>
      <c r="R5" s="68" t="s">
        <v>198</v>
      </c>
      <c r="S5" s="68" t="s">
        <v>166</v>
      </c>
    </row>
    <row r="6" spans="1:19" ht="45" customHeight="1">
      <c r="A6" s="68" t="s">
        <v>96</v>
      </c>
      <c r="B6" s="68" t="s">
        <v>97</v>
      </c>
      <c r="C6" s="68" t="s">
        <v>98</v>
      </c>
      <c r="D6" s="68"/>
      <c r="E6" s="70"/>
      <c r="F6" s="68"/>
      <c r="G6" s="68"/>
      <c r="H6" s="68"/>
      <c r="I6" s="68"/>
      <c r="J6" s="68"/>
      <c r="K6" s="68"/>
      <c r="L6" s="68"/>
      <c r="M6" s="68"/>
      <c r="N6" s="68"/>
      <c r="O6" s="68"/>
      <c r="P6" s="68"/>
      <c r="Q6" s="68"/>
      <c r="R6" s="68"/>
      <c r="S6" s="68"/>
    </row>
    <row r="7" spans="1:19" ht="45" customHeight="1">
      <c r="A7" s="250"/>
      <c r="B7" s="250"/>
      <c r="C7" s="250"/>
      <c r="D7" s="238" t="s">
        <v>79</v>
      </c>
      <c r="E7" s="319">
        <f>E8</f>
        <v>473.77</v>
      </c>
      <c r="F7" s="319">
        <f aca="true" t="shared" si="0" ref="F7:P7">F8</f>
        <v>473.77</v>
      </c>
      <c r="G7" s="319">
        <f t="shared" si="0"/>
        <v>174.76999999999998</v>
      </c>
      <c r="H7" s="319">
        <f t="shared" si="0"/>
        <v>32</v>
      </c>
      <c r="I7" s="319">
        <f t="shared" si="0"/>
        <v>11</v>
      </c>
      <c r="J7" s="319">
        <f t="shared" si="0"/>
        <v>60</v>
      </c>
      <c r="K7" s="319">
        <f t="shared" si="0"/>
        <v>50</v>
      </c>
      <c r="L7" s="319">
        <f t="shared" si="0"/>
        <v>15</v>
      </c>
      <c r="M7" s="319">
        <f t="shared" si="0"/>
        <v>0</v>
      </c>
      <c r="N7" s="319">
        <f t="shared" si="0"/>
        <v>0</v>
      </c>
      <c r="O7" s="319">
        <f t="shared" si="0"/>
        <v>26</v>
      </c>
      <c r="P7" s="319">
        <f t="shared" si="0"/>
        <v>105</v>
      </c>
      <c r="Q7" s="68"/>
      <c r="R7" s="68"/>
      <c r="S7" s="68"/>
    </row>
    <row r="8" spans="1:20" ht="45" customHeight="1">
      <c r="A8" s="71">
        <v>201</v>
      </c>
      <c r="B8" s="71"/>
      <c r="C8" s="71"/>
      <c r="D8" s="90" t="s">
        <v>99</v>
      </c>
      <c r="E8" s="231">
        <v>473.77</v>
      </c>
      <c r="F8" s="231">
        <v>473.77</v>
      </c>
      <c r="G8" s="320">
        <f>F8-H8-I8-J8-K8-L8-O8-P8</f>
        <v>174.76999999999998</v>
      </c>
      <c r="H8" s="231">
        <f>H9</f>
        <v>32</v>
      </c>
      <c r="I8" s="231">
        <f>I9</f>
        <v>11</v>
      </c>
      <c r="J8" s="320">
        <v>60</v>
      </c>
      <c r="K8" s="320">
        <v>50</v>
      </c>
      <c r="L8" s="231">
        <f>L9</f>
        <v>15</v>
      </c>
      <c r="M8" s="320"/>
      <c r="N8" s="320"/>
      <c r="O8" s="231">
        <f>O9</f>
        <v>26</v>
      </c>
      <c r="P8" s="231">
        <f>P9</f>
        <v>105</v>
      </c>
      <c r="Q8" s="320"/>
      <c r="R8" s="320"/>
      <c r="S8" s="320"/>
      <c r="T8" s="221"/>
    </row>
    <row r="9" spans="1:19" ht="45" customHeight="1">
      <c r="A9" s="72">
        <v>201</v>
      </c>
      <c r="B9" s="72" t="s">
        <v>100</v>
      </c>
      <c r="C9" s="72"/>
      <c r="D9" s="90" t="s">
        <v>101</v>
      </c>
      <c r="E9" s="231">
        <v>473.77</v>
      </c>
      <c r="F9" s="231">
        <v>473.77</v>
      </c>
      <c r="G9" s="320">
        <f>F9-H9-I9-J9-K9-L9-O9-P9</f>
        <v>174.76999999999998</v>
      </c>
      <c r="H9" s="231">
        <f>SUM(H10:H12)</f>
        <v>32</v>
      </c>
      <c r="I9" s="231">
        <f>SUM(I10:I12)</f>
        <v>11</v>
      </c>
      <c r="J9" s="322">
        <v>60</v>
      </c>
      <c r="K9" s="322">
        <v>50</v>
      </c>
      <c r="L9" s="231">
        <f>SUM(L10:L12)</f>
        <v>15</v>
      </c>
      <c r="M9" s="322"/>
      <c r="N9" s="322"/>
      <c r="O9" s="231">
        <f>SUM(O10:O12)</f>
        <v>26</v>
      </c>
      <c r="P9" s="231">
        <f>SUM(P10:P12)</f>
        <v>105</v>
      </c>
      <c r="Q9" s="322"/>
      <c r="R9" s="322"/>
      <c r="S9" s="322"/>
    </row>
    <row r="10" spans="1:19" ht="45" customHeight="1">
      <c r="A10" s="72" t="s">
        <v>102</v>
      </c>
      <c r="B10" s="72" t="s">
        <v>100</v>
      </c>
      <c r="C10" s="72" t="s">
        <v>103</v>
      </c>
      <c r="D10" s="91" t="s">
        <v>104</v>
      </c>
      <c r="E10" s="232">
        <v>204.77</v>
      </c>
      <c r="F10" s="232">
        <v>204.77</v>
      </c>
      <c r="G10" s="320">
        <f>F10-H10-I10-J10-K10-L10-O10-P10</f>
        <v>54.77000000000001</v>
      </c>
      <c r="H10" s="232">
        <v>10</v>
      </c>
      <c r="I10" s="232">
        <v>5</v>
      </c>
      <c r="J10" s="322">
        <v>60</v>
      </c>
      <c r="K10" s="322">
        <v>50</v>
      </c>
      <c r="L10" s="232">
        <v>5</v>
      </c>
      <c r="M10" s="322"/>
      <c r="N10" s="322"/>
      <c r="O10" s="232"/>
      <c r="P10" s="323">
        <v>20</v>
      </c>
      <c r="Q10" s="322"/>
      <c r="R10" s="322"/>
      <c r="S10" s="322"/>
    </row>
    <row r="11" spans="1:19" ht="45" customHeight="1">
      <c r="A11" s="72" t="s">
        <v>102</v>
      </c>
      <c r="B11" s="72" t="s">
        <v>100</v>
      </c>
      <c r="C11" s="72" t="s">
        <v>105</v>
      </c>
      <c r="D11" s="92" t="s">
        <v>106</v>
      </c>
      <c r="E11" s="232">
        <v>149</v>
      </c>
      <c r="F11" s="232">
        <v>149</v>
      </c>
      <c r="G11" s="320">
        <f>F11-H11-I11-J11-K11-L11-O11-P11</f>
        <v>58</v>
      </c>
      <c r="H11" s="232"/>
      <c r="I11" s="232"/>
      <c r="J11" s="322"/>
      <c r="K11" s="322"/>
      <c r="L11" s="232"/>
      <c r="M11" s="322"/>
      <c r="N11" s="322"/>
      <c r="O11" s="232">
        <v>26</v>
      </c>
      <c r="P11" s="232">
        <v>65</v>
      </c>
      <c r="Q11" s="322"/>
      <c r="R11" s="322"/>
      <c r="S11" s="322"/>
    </row>
    <row r="12" spans="1:19" ht="45" customHeight="1">
      <c r="A12" s="72">
        <v>201</v>
      </c>
      <c r="B12" s="72" t="s">
        <v>100</v>
      </c>
      <c r="C12" s="72" t="s">
        <v>107</v>
      </c>
      <c r="D12" s="90" t="s">
        <v>108</v>
      </c>
      <c r="E12" s="232">
        <v>120</v>
      </c>
      <c r="F12" s="232">
        <v>120</v>
      </c>
      <c r="G12" s="320">
        <f>F12-H12-I12-J12-K12-L12-O12-P12</f>
        <v>62</v>
      </c>
      <c r="H12" s="321">
        <v>22</v>
      </c>
      <c r="I12" s="321">
        <v>6</v>
      </c>
      <c r="J12" s="322"/>
      <c r="K12" s="322"/>
      <c r="L12" s="321">
        <v>10</v>
      </c>
      <c r="M12" s="322"/>
      <c r="N12" s="322"/>
      <c r="O12" s="321"/>
      <c r="P12" s="324">
        <v>20</v>
      </c>
      <c r="Q12" s="322"/>
      <c r="R12" s="322"/>
      <c r="S12" s="322"/>
    </row>
  </sheetData>
  <sheetProtection formatCells="0" formatColumns="0" formatRows="0"/>
  <mergeCells count="21">
    <mergeCell ref="A2:S2"/>
    <mergeCell ref="R3:S3"/>
    <mergeCell ref="F4:P4"/>
    <mergeCell ref="Q4:S4"/>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A4:C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吃太胖会被杀掉 </cp:lastModifiedBy>
  <cp:lastPrinted>2018-04-04T08:51:43Z</cp:lastPrinted>
  <dcterms:created xsi:type="dcterms:W3CDTF">1996-12-17T01:32:42Z</dcterms:created>
  <dcterms:modified xsi:type="dcterms:W3CDTF">2021-12-29T10:24:56Z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31720898</vt:r8>
  </property>
  <property fmtid="{D5CDD505-2E9C-101B-9397-08002B2CF9AE}" pid="4" name="KSOProductBuildV">
    <vt:lpwstr>2052-11.1.0.11194</vt:lpwstr>
  </property>
  <property fmtid="{D5CDD505-2E9C-101B-9397-08002B2CF9AE}" pid="5" name="I">
    <vt:lpwstr>127EFB42EEDE4273BF0E8FFB8482A03A</vt:lpwstr>
  </property>
</Properties>
</file>