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firstSheet="20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6" i="25"/>
  <c r="G6"/>
  <c r="O8" i="24"/>
  <c r="Q13"/>
  <c r="Q14"/>
  <c r="Q15"/>
  <c r="Q12"/>
  <c r="F7" i="9"/>
  <c r="F8"/>
  <c r="F9"/>
  <c r="F6" i="5"/>
  <c r="F7"/>
  <c r="F8"/>
  <c r="F9"/>
</calcChain>
</file>

<file path=xl/sharedStrings.xml><?xml version="1.0" encoding="utf-8"?>
<sst xmlns="http://schemas.openxmlformats.org/spreadsheetml/2006/main" count="1090" uniqueCount="453">
  <si>
    <t>2023年部门预算公开表</t>
  </si>
  <si>
    <t>单位编码：</t>
  </si>
  <si>
    <t>437003</t>
  </si>
  <si>
    <t>单位名称：</t>
  </si>
  <si>
    <t>岳阳县社会福利院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</si>
  <si>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</si>
  <si>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</si>
  <si>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</si>
  <si>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</si>
  <si>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</si>
  <si>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</si>
  <si>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</si>
  <si>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</si>
  <si>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</si>
  <si>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</si>
  <si>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</si>
  <si>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</si>
  <si>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</si>
  <si>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</si>
  <si>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</si>
  <si>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</si>
  <si>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</si>
  <si>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</si>
  <si>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</si>
  <si>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</si>
  <si>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</si>
  <si>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</si>
  <si>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</si>
  <si>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</si>
  <si>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</si>
  <si>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单位：437003_岳阳县社会福利院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</si>
  <si>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</si>
  <si>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</si>
  <si>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</si>
  <si>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</si>
  <si>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</si>
  <si>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</si>
  <si>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</si>
  <si>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</si>
  <si>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</si>
  <si>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</si>
  <si>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</si>
  <si>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</si>
  <si>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</si>
  <si>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</si>
  <si>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</si>
  <si>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</si>
  <si>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</si>
  <si>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</si>
  <si>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</si>
  <si>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</si>
  <si>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</si>
  <si>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</si>
  <si>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</si>
  <si>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</si>
  <si>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</si>
  <si>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</si>
  <si>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</si>
  <si>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</si>
  <si>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</si>
  <si>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</si>
  <si>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</si>
  <si>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</si>
  <si>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</si>
  <si>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</si>
  <si>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</si>
  <si>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</si>
  <si>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</si>
  <si>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</si>
  <si>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</si>
  <si>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</si>
  <si>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</si>
  <si>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</si>
  <si>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</si>
  <si>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</si>
  <si>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</si>
  <si>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</si>
  <si>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</si>
  <si>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</si>
  <si>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</si>
  <si>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</si>
  <si>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</si>
  <si>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</si>
  <si>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</si>
  <si>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</si>
  <si>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</si>
  <si>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</si>
  <si>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</si>
  <si>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</si>
  <si>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</si>
  <si>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</si>
  <si>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</si>
  <si>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</si>
  <si>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</si>
  <si>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</si>
  <si>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</si>
  <si>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</si>
  <si>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</si>
  <si>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</si>
  <si>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</si>
  <si>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</si>
  <si>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</si>
  <si>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</si>
  <si>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</si>
  <si>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</si>
  <si>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</si>
  <si>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</si>
  <si>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</si>
  <si>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</si>
  <si>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</si>
  <si>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</si>
  <si>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</si>
  <si>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</si>
  <si>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</si>
  <si>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</si>
  <si>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</si>
  <si>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</si>
  <si>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</si>
  <si>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</si>
  <si>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</si>
  <si>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</si>
  <si>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</si>
  <si>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</si>
  <si>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</si>
  <si>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</si>
  <si>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</si>
  <si>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</si>
  <si>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</si>
  <si>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</si>
  <si>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</si>
  <si>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</si>
  <si>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</si>
  <si>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</si>
  <si>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</si>
  <si>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</si>
  <si>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</si>
  <si>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</si>
  <si>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</si>
  <si>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</si>
  <si>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</si>
  <si>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</si>
  <si>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</si>
  <si>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</si>
  <si>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</si>
  <si>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</si>
  <si>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</si>
  <si>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</si>
  <si>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</si>
  <si>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</si>
  <si>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</si>
  <si>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</si>
  <si>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</si>
  <si>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</si>
  <si>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</si>
  <si>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</si>
  <si>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437003</t>
  </si>
  <si>
    <t xml:space="preserve">  岳阳县社会福利院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</si>
  <si>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</si>
  <si>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</si>
  <si>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</si>
  <si>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</si>
  <si>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</si>
  <si>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</si>
  <si>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</si>
  <si>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</si>
  <si>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</si>
  <si>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</si>
  <si>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</si>
  <si>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</si>
  <si>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</si>
  <si>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</si>
  <si>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99</t>
  </si>
  <si>
    <t xml:space="preserve">    2080299</t>
  </si>
  <si>
    <t xml:space="preserve">    其他民政管理事务支出</t>
  </si>
  <si>
    <t>05</t>
  </si>
  <si>
    <t xml:space="preserve">    2080505</t>
  </si>
  <si>
    <t xml:space="preserve">    机关事业单位基本养老保险缴费支出</t>
  </si>
  <si>
    <t>10</t>
  </si>
  <si>
    <t>01</t>
  </si>
  <si>
    <t xml:space="preserve">    2081001</t>
  </si>
  <si>
    <t xml:space="preserve">    儿童福利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</si>
  <si>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</si>
  <si>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</si>
  <si>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</si>
  <si>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</si>
  <si>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</si>
  <si>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</si>
  <si>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03</t>
  </si>
  <si>
    <t xml:space="preserve">    2101103</t>
  </si>
  <si>
    <t xml:space="preserve">    公务员医疗补助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</si>
  <si>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</si>
  <si>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</si>
  <si>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</si>
  <si>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</si>
  <si>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</si>
  <si>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</si>
  <si>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</si>
  <si>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</si>
  <si>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</si>
  <si>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</si>
  <si>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</si>
  <si>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</si>
  <si>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</si>
  <si>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</si>
  <si>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</si>
  <si>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</si>
  <si>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</si>
  <si>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</si>
  <si>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</si>
  <si>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</si>
  <si>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</si>
  <si>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437003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</si>
  <si>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</si>
  <si>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</si>
  <si>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</si>
  <si>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</si>
  <si>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</si>
  <si>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</si>
  <si>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</si>
  <si>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</si>
  <si>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</si>
  <si>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</si>
  <si>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</si>
  <si>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</si>
  <si>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</si>
  <si>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</si>
  <si>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</si>
  <si>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</si>
  <si>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</si>
  <si>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</si>
  <si>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</si>
  <si>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</si>
  <si>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</si>
  <si>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</si>
  <si>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</si>
  <si>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</si>
  <si>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</si>
  <si>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</si>
  <si>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2080299</t>
  </si>
  <si>
    <t xml:space="preserve">     2080505</t>
  </si>
  <si>
    <t xml:space="preserve">     2081001</t>
  </si>
  <si>
    <t xml:space="preserve">     2089999</t>
  </si>
  <si>
    <t xml:space="preserve">     2101102</t>
  </si>
  <si>
    <t xml:space="preserve">     2101103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</si>
  <si>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</si>
  <si>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</si>
  <si>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</si>
  <si>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</si>
  <si>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</si>
  <si>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</si>
  <si>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</si>
  <si>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</si>
  <si>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</si>
  <si>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</si>
  <si>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</si>
  <si>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</si>
  <si>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</si>
  <si>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</si>
  <si>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</si>
  <si>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</si>
  <si>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</si>
  <si>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</si>
  <si>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</si>
  <si>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</si>
  <si>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</si>
  <si>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</si>
  <si>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</si>
  <si>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</si>
  <si>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</si>
  <si>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</si>
  <si>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</si>
  <si>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</si>
  <si>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</si>
  <si>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</si>
  <si>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</si>
  <si>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</si>
  <si>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</si>
  <si>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</si>
  <si>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</si>
  <si>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</si>
  <si>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</si>
  <si>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</si>
  <si>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</si>
  <si>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</si>
  <si>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</si>
  <si>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</si>
  <si>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</si>
  <si>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</si>
  <si>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</si>
  <si>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</si>
  <si>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</si>
  <si>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</si>
  <si>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</si>
  <si>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</si>
  <si>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</si>
  <si>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</si>
  <si>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</si>
  <si>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</si>
  <si>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</si>
  <si>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</si>
  <si>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</si>
  <si>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</si>
  <si>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</si>
  <si>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</si>
  <si>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</si>
  <si>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</si>
  <si>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</si>
  <si>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</si>
  <si>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</si>
  <si>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</si>
  <si>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</si>
  <si>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</si>
  <si>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</si>
  <si>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</si>
  <si>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</si>
  <si>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</si>
  <si>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</si>
  <si>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</si>
  <si>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</si>
  <si>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</si>
  <si>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</si>
  <si>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</si>
  <si>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</si>
  <si>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</si>
  <si>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</si>
  <si>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</si>
  <si>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</si>
  <si>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</si>
  <si>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</si>
  <si>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</si>
  <si>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</si>
  <si>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</si>
  <si>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</si>
  <si>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</si>
  <si>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</si>
  <si>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</si>
  <si>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</si>
  <si>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</si>
  <si>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</si>
  <si>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</si>
  <si>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</si>
  <si>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</si>
  <si>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</si>
  <si>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</si>
  <si>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</si>
  <si>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</si>
  <si>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</si>
  <si>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437003</t>
  </si>
  <si>
    <t xml:space="preserve">   孤儿救助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</si>
  <si>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</si>
  <si>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</si>
  <si>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</si>
  <si>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</si>
  <si>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</si>
  <si>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</si>
  <si>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</si>
  <si>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</si>
  <si>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</si>
  <si>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</si>
  <si>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</si>
  <si>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</si>
  <si>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</si>
  <si>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</si>
  <si>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</si>
  <si>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孤儿救助</t>
  </si>
  <si>
    <t>孤儿救助</t>
  </si>
  <si>
    <t>成本指标</t>
  </si>
  <si>
    <t>经济成本指标</t>
  </si>
  <si>
    <t>未达标酌情扣分</t>
  </si>
  <si>
    <t>元</t>
  </si>
  <si>
    <t>定量</t>
  </si>
  <si>
    <t>社会成本指标</t>
  </si>
  <si>
    <t>社会成本</t>
  </si>
  <si>
    <t>合理</t>
  </si>
  <si>
    <t>定性</t>
  </si>
  <si>
    <t>生态环境成本指标</t>
  </si>
  <si>
    <t>生态环境成本</t>
  </si>
  <si>
    <t>产出指标</t>
  </si>
  <si>
    <t>数量指标</t>
  </si>
  <si>
    <t>全部</t>
  </si>
  <si>
    <t>时效指标</t>
  </si>
  <si>
    <t>全年</t>
  </si>
  <si>
    <t>1-12月</t>
  </si>
  <si>
    <t>月</t>
  </si>
  <si>
    <t>质量指标</t>
  </si>
  <si>
    <t>管理全覆盖</t>
  </si>
  <si>
    <t>100%</t>
  </si>
  <si>
    <t>百分比</t>
  </si>
  <si>
    <t>满意度指标</t>
  </si>
  <si>
    <t>服务对象满意度指标</t>
  </si>
  <si>
    <t>群众满意度</t>
  </si>
  <si>
    <t>98%</t>
  </si>
  <si>
    <t>效益指标</t>
  </si>
  <si>
    <t>经济效益指标</t>
  </si>
  <si>
    <t>经济效益</t>
  </si>
  <si>
    <t>良好</t>
  </si>
  <si>
    <t>社会效益指标</t>
  </si>
  <si>
    <t>社会效益</t>
  </si>
  <si>
    <t>生态效益指标</t>
  </si>
  <si>
    <t>生态效益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</si>
  <si>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</si>
  <si>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</si>
  <si>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</si>
  <si>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</si>
  <si>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</si>
  <si>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</si>
  <si>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</si>
  <si>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</si>
  <si>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</si>
  <si>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</si>
  <si>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</si>
  <si>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</si>
  <si>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</si>
  <si>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</si>
  <si>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</si>
  <si>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</si>
  <si>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</si>
  <si>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</si>
  <si>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岳阳县社会福利院</t>
    <phoneticPr fontId="14" type="noConversion"/>
  </si>
  <si>
    <t>其他资金绩效目标表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</si>
  <si>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</si>
  <si>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</si>
  <si>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</si>
  <si>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</si>
  <si>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</si>
  <si>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</si>
  <si>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</si>
  <si>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单位：单位：437003_岳阳县社会福利院</t>
    <phoneticPr fontId="14" type="noConversion"/>
  </si>
  <si>
    <t>单位：437003_岳阳县社会福利院</t>
    <phoneticPr fontId="14" type="noConversion"/>
  </si>
  <si>
    <t>（八）社会保障和就业支出</t>
    <phoneticPr fontId="14" type="noConversion"/>
  </si>
  <si>
    <t>（十）卫生健康支出</t>
    <phoneticPr fontId="14" type="noConversion"/>
  </si>
  <si>
    <t>注：以上部门预算报表中，空表表示本部门无相关收支情况。</t>
  </si>
  <si>
    <t>定量</t>
    <phoneticPr fontId="14" type="noConversion"/>
  </si>
  <si>
    <t>定性</t>
    <phoneticPr fontId="14" type="noConversion"/>
  </si>
  <si>
    <t>全年</t>
    <phoneticPr fontId="14" type="noConversion"/>
  </si>
  <si>
    <t>社会成本</t>
    <phoneticPr fontId="14" type="noConversion"/>
  </si>
  <si>
    <t>经济效益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</si>
  <si>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</si>
  <si>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</si>
  <si>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</si>
  <si>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月</t>
    <phoneticPr fontId="14" type="noConversion"/>
  </si>
  <si>
    <t>良好</t>
    <phoneticPr fontId="14" type="noConversion"/>
  </si>
  <si>
    <t>群众满意度达98%以上</t>
    <phoneticPr fontId="14" type="noConversion"/>
  </si>
  <si>
    <t>2023年12月度完成</t>
    <phoneticPr fontId="14" type="noConversion"/>
  </si>
  <si>
    <t>社会成本评价合理</t>
    <phoneticPr fontId="14" type="noConversion"/>
  </si>
  <si>
    <t>预算金额全部落实到位</t>
    <phoneticPr fontId="14" type="noConversion"/>
  </si>
  <si>
    <t>万元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</si>
  <si>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</si>
  <si>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</si>
  <si>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</si>
  <si>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</si>
  <si>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98%以上</t>
    <phoneticPr fontId="14" type="noConversion"/>
  </si>
  <si>
    <t>如质如量完成预期目标</t>
    <phoneticPr fontId="14" type="noConversion"/>
  </si>
</sst>
</file>

<file path=xl/styles.xml><?xml version="1.0" encoding="utf-8"?>
<styleSheet xmlns="http://schemas.openxmlformats.org/spreadsheetml/2006/main">
  <fonts count="24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/>
    <xf numFmtId="0" fontId="19" fillId="0" borderId="3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5" xfId="0" applyNumberFormat="1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9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66" t="s">
        <v>2</v>
      </c>
      <c r="F4" s="66"/>
      <c r="G4" s="66"/>
      <c r="H4" s="66"/>
      <c r="I4" s="4"/>
    </row>
    <row r="5" spans="1:9" ht="54.4" customHeight="1">
      <c r="A5" s="2"/>
      <c r="B5" s="3"/>
      <c r="C5" s="4"/>
      <c r="D5" s="2" t="s">
        <v>3</v>
      </c>
      <c r="E5" s="66" t="s">
        <v>418</v>
      </c>
      <c r="F5" s="66"/>
      <c r="G5" s="66"/>
      <c r="H5" s="66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topLeftCell="C1" zoomScale="115" zoomScaleNormal="115"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73" t="s">
        <v>245</v>
      </c>
      <c r="N1" s="73"/>
    </row>
    <row r="2" spans="1:14" ht="44.8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2.3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 t="s">
        <v>31</v>
      </c>
      <c r="N3" s="71"/>
    </row>
    <row r="4" spans="1:14" ht="42.2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213</v>
      </c>
      <c r="G4" s="72" t="s">
        <v>197</v>
      </c>
      <c r="H4" s="72"/>
      <c r="I4" s="72"/>
      <c r="J4" s="72"/>
      <c r="K4" s="72"/>
      <c r="L4" s="72" t="s">
        <v>201</v>
      </c>
      <c r="M4" s="72"/>
      <c r="N4" s="72"/>
    </row>
    <row r="5" spans="1:14" ht="39.6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10" t="s">
        <v>135</v>
      </c>
      <c r="H5" s="10" t="s">
        <v>246</v>
      </c>
      <c r="I5" s="10" t="s">
        <v>247</v>
      </c>
      <c r="J5" s="10" t="s">
        <v>248</v>
      </c>
      <c r="K5" s="10" t="s">
        <v>249</v>
      </c>
      <c r="L5" s="10" t="s">
        <v>135</v>
      </c>
      <c r="M5" s="10" t="s">
        <v>214</v>
      </c>
      <c r="N5" s="10" t="s">
        <v>250</v>
      </c>
    </row>
    <row r="6" spans="1:14" ht="22.9" customHeight="1">
      <c r="A6" s="11"/>
      <c r="B6" s="11"/>
      <c r="C6" s="11"/>
      <c r="D6" s="11"/>
      <c r="E6" s="11" t="s">
        <v>135</v>
      </c>
      <c r="F6" s="17">
        <v>89.774433999999999</v>
      </c>
      <c r="G6" s="17"/>
      <c r="H6" s="17"/>
      <c r="I6" s="17"/>
      <c r="J6" s="17"/>
      <c r="K6" s="17"/>
      <c r="L6" s="17">
        <v>89.774433999999999</v>
      </c>
      <c r="M6" s="17">
        <v>89.774433999999999</v>
      </c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89.774433999999999</v>
      </c>
      <c r="G7" s="17"/>
      <c r="H7" s="17"/>
      <c r="I7" s="17"/>
      <c r="J7" s="17"/>
      <c r="K7" s="17"/>
      <c r="L7" s="17">
        <v>89.774433999999999</v>
      </c>
      <c r="M7" s="17">
        <v>89.774433999999999</v>
      </c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89.774433999999999</v>
      </c>
      <c r="G8" s="17"/>
      <c r="H8" s="17"/>
      <c r="I8" s="17"/>
      <c r="J8" s="17"/>
      <c r="K8" s="17"/>
      <c r="L8" s="17">
        <v>89.774433999999999</v>
      </c>
      <c r="M8" s="17">
        <v>89.774433999999999</v>
      </c>
      <c r="N8" s="17"/>
    </row>
    <row r="9" spans="1:14" ht="22.9" customHeight="1">
      <c r="A9" s="35" t="s">
        <v>169</v>
      </c>
      <c r="B9" s="35" t="s">
        <v>174</v>
      </c>
      <c r="C9" s="35" t="s">
        <v>174</v>
      </c>
      <c r="D9" s="36" t="s">
        <v>211</v>
      </c>
      <c r="E9" s="13" t="s">
        <v>176</v>
      </c>
      <c r="F9" s="12">
        <v>8.9197439999999997</v>
      </c>
      <c r="G9" s="12"/>
      <c r="H9" s="14"/>
      <c r="I9" s="14"/>
      <c r="J9" s="14"/>
      <c r="K9" s="14"/>
      <c r="L9" s="12">
        <v>8.9197439999999997</v>
      </c>
      <c r="M9" s="14">
        <v>8.9197439999999997</v>
      </c>
      <c r="N9" s="14"/>
    </row>
    <row r="10" spans="1:14" ht="22.9" customHeight="1">
      <c r="A10" s="35" t="s">
        <v>169</v>
      </c>
      <c r="B10" s="35" t="s">
        <v>177</v>
      </c>
      <c r="C10" s="35" t="s">
        <v>178</v>
      </c>
      <c r="D10" s="36" t="s">
        <v>211</v>
      </c>
      <c r="E10" s="13" t="s">
        <v>180</v>
      </c>
      <c r="F10" s="12">
        <v>68.311300000000003</v>
      </c>
      <c r="G10" s="12"/>
      <c r="H10" s="14"/>
      <c r="I10" s="14"/>
      <c r="J10" s="14"/>
      <c r="K10" s="14"/>
      <c r="L10" s="12">
        <v>68.311300000000003</v>
      </c>
      <c r="M10" s="14">
        <v>68.311300000000003</v>
      </c>
      <c r="N10" s="14"/>
    </row>
    <row r="11" spans="1:14" ht="22.9" customHeight="1">
      <c r="A11" s="35" t="s">
        <v>169</v>
      </c>
      <c r="B11" s="35" t="s">
        <v>171</v>
      </c>
      <c r="C11" s="35" t="s">
        <v>171</v>
      </c>
      <c r="D11" s="36" t="s">
        <v>211</v>
      </c>
      <c r="E11" s="13" t="s">
        <v>182</v>
      </c>
      <c r="F11" s="12">
        <v>0.55748399999999998</v>
      </c>
      <c r="G11" s="12"/>
      <c r="H11" s="14"/>
      <c r="I11" s="14"/>
      <c r="J11" s="14"/>
      <c r="K11" s="14"/>
      <c r="L11" s="12">
        <v>0.55748399999999998</v>
      </c>
      <c r="M11" s="14">
        <v>0.55748399999999998</v>
      </c>
      <c r="N11" s="14"/>
    </row>
    <row r="12" spans="1:14" ht="22.9" customHeight="1">
      <c r="A12" s="35" t="s">
        <v>183</v>
      </c>
      <c r="B12" s="35" t="s">
        <v>184</v>
      </c>
      <c r="C12" s="35" t="s">
        <v>170</v>
      </c>
      <c r="D12" s="36" t="s">
        <v>211</v>
      </c>
      <c r="E12" s="13" t="s">
        <v>186</v>
      </c>
      <c r="F12" s="12">
        <v>4.7386140000000001</v>
      </c>
      <c r="G12" s="12"/>
      <c r="H12" s="14"/>
      <c r="I12" s="14"/>
      <c r="J12" s="14"/>
      <c r="K12" s="14"/>
      <c r="L12" s="12">
        <v>4.7386140000000001</v>
      </c>
      <c r="M12" s="14">
        <v>4.7386140000000001</v>
      </c>
      <c r="N12" s="14"/>
    </row>
    <row r="13" spans="1:14" ht="22.9" customHeight="1">
      <c r="A13" s="35" t="s">
        <v>183</v>
      </c>
      <c r="B13" s="35" t="s">
        <v>184</v>
      </c>
      <c r="C13" s="35" t="s">
        <v>187</v>
      </c>
      <c r="D13" s="36" t="s">
        <v>211</v>
      </c>
      <c r="E13" s="13" t="s">
        <v>189</v>
      </c>
      <c r="F13" s="12">
        <v>0.55748399999999998</v>
      </c>
      <c r="G13" s="12"/>
      <c r="H13" s="14"/>
      <c r="I13" s="14"/>
      <c r="J13" s="14"/>
      <c r="K13" s="14"/>
      <c r="L13" s="12">
        <v>0.55748399999999998</v>
      </c>
      <c r="M13" s="14">
        <v>0.55748399999999998</v>
      </c>
      <c r="N13" s="14"/>
    </row>
    <row r="14" spans="1:14" ht="22.9" customHeight="1">
      <c r="A14" s="35" t="s">
        <v>190</v>
      </c>
      <c r="B14" s="35" t="s">
        <v>170</v>
      </c>
      <c r="C14" s="35" t="s">
        <v>178</v>
      </c>
      <c r="D14" s="36" t="s">
        <v>211</v>
      </c>
      <c r="E14" s="13" t="s">
        <v>192</v>
      </c>
      <c r="F14" s="12">
        <v>6.6898080000000002</v>
      </c>
      <c r="G14" s="12"/>
      <c r="H14" s="14"/>
      <c r="I14" s="14"/>
      <c r="J14" s="14"/>
      <c r="K14" s="14"/>
      <c r="L14" s="12">
        <v>6.6898080000000002</v>
      </c>
      <c r="M14" s="14">
        <v>6.6898080000000002</v>
      </c>
      <c r="N14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zoomScale="115" zoomScaleNormal="115"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73" t="s">
        <v>251</v>
      </c>
      <c r="V1" s="73"/>
    </row>
    <row r="2" spans="1:22" ht="50.1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 t="s">
        <v>31</v>
      </c>
      <c r="V3" s="71"/>
    </row>
    <row r="4" spans="1:22" ht="26.65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213</v>
      </c>
      <c r="G4" s="72" t="s">
        <v>252</v>
      </c>
      <c r="H4" s="72"/>
      <c r="I4" s="72"/>
      <c r="J4" s="72"/>
      <c r="K4" s="72"/>
      <c r="L4" s="72" t="s">
        <v>253</v>
      </c>
      <c r="M4" s="72"/>
      <c r="N4" s="72"/>
      <c r="O4" s="72"/>
      <c r="P4" s="72"/>
      <c r="Q4" s="72"/>
      <c r="R4" s="72" t="s">
        <v>248</v>
      </c>
      <c r="S4" s="72" t="s">
        <v>254</v>
      </c>
      <c r="T4" s="72"/>
      <c r="U4" s="72"/>
      <c r="V4" s="72"/>
    </row>
    <row r="5" spans="1:22" ht="56.1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10" t="s">
        <v>135</v>
      </c>
      <c r="H5" s="10" t="s">
        <v>255</v>
      </c>
      <c r="I5" s="10" t="s">
        <v>256</v>
      </c>
      <c r="J5" s="10" t="s">
        <v>257</v>
      </c>
      <c r="K5" s="10" t="s">
        <v>258</v>
      </c>
      <c r="L5" s="10" t="s">
        <v>135</v>
      </c>
      <c r="M5" s="10" t="s">
        <v>259</v>
      </c>
      <c r="N5" s="10" t="s">
        <v>260</v>
      </c>
      <c r="O5" s="10" t="s">
        <v>261</v>
      </c>
      <c r="P5" s="10" t="s">
        <v>262</v>
      </c>
      <c r="Q5" s="10" t="s">
        <v>263</v>
      </c>
      <c r="R5" s="72"/>
      <c r="S5" s="10" t="s">
        <v>135</v>
      </c>
      <c r="T5" s="10" t="s">
        <v>264</v>
      </c>
      <c r="U5" s="10" t="s">
        <v>265</v>
      </c>
      <c r="V5" s="10" t="s">
        <v>249</v>
      </c>
    </row>
    <row r="6" spans="1:22" ht="22.9" customHeight="1">
      <c r="A6" s="11"/>
      <c r="B6" s="11"/>
      <c r="C6" s="11"/>
      <c r="D6" s="11"/>
      <c r="E6" s="11" t="s">
        <v>135</v>
      </c>
      <c r="F6" s="15">
        <v>89.774433999999999</v>
      </c>
      <c r="G6" s="15">
        <v>68.311300000000003</v>
      </c>
      <c r="H6" s="15">
        <v>36.922800000000002</v>
      </c>
      <c r="I6" s="15">
        <v>17.1553</v>
      </c>
      <c r="J6" s="15"/>
      <c r="K6" s="15">
        <v>14.2332</v>
      </c>
      <c r="L6" s="15">
        <v>14.773326000000001</v>
      </c>
      <c r="M6" s="15">
        <v>8.9197439999999997</v>
      </c>
      <c r="N6" s="15"/>
      <c r="O6" s="15">
        <v>4.7386140000000001</v>
      </c>
      <c r="P6" s="15">
        <v>0.55748399999999998</v>
      </c>
      <c r="Q6" s="15">
        <v>0.55748399999999998</v>
      </c>
      <c r="R6" s="15">
        <v>6.6898080000000002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89.774433999999999</v>
      </c>
      <c r="G7" s="15">
        <v>68.311300000000003</v>
      </c>
      <c r="H7" s="15">
        <v>36.922800000000002</v>
      </c>
      <c r="I7" s="15">
        <v>17.1553</v>
      </c>
      <c r="J7" s="15"/>
      <c r="K7" s="15">
        <v>14.2332</v>
      </c>
      <c r="L7" s="15">
        <v>14.773326000000001</v>
      </c>
      <c r="M7" s="15">
        <v>8.9197439999999997</v>
      </c>
      <c r="N7" s="15"/>
      <c r="O7" s="15">
        <v>4.7386140000000001</v>
      </c>
      <c r="P7" s="15">
        <v>0.55748399999999998</v>
      </c>
      <c r="Q7" s="15">
        <v>0.55748399999999998</v>
      </c>
      <c r="R7" s="15">
        <v>6.6898080000000002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89.774433999999999</v>
      </c>
      <c r="G8" s="15">
        <v>68.311300000000003</v>
      </c>
      <c r="H8" s="15">
        <v>36.922800000000002</v>
      </c>
      <c r="I8" s="15">
        <v>17.1553</v>
      </c>
      <c r="J8" s="15"/>
      <c r="K8" s="15">
        <v>14.2332</v>
      </c>
      <c r="L8" s="15">
        <v>14.773326000000001</v>
      </c>
      <c r="M8" s="15">
        <v>8.9197439999999997</v>
      </c>
      <c r="N8" s="15"/>
      <c r="O8" s="15">
        <v>4.7386140000000001</v>
      </c>
      <c r="P8" s="15">
        <v>0.55748399999999998</v>
      </c>
      <c r="Q8" s="15">
        <v>0.55748399999999998</v>
      </c>
      <c r="R8" s="15">
        <v>6.6898080000000002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174</v>
      </c>
      <c r="C9" s="35" t="s">
        <v>174</v>
      </c>
      <c r="D9" s="36" t="s">
        <v>211</v>
      </c>
      <c r="E9" s="13" t="s">
        <v>176</v>
      </c>
      <c r="F9" s="12">
        <v>8.9197439999999997</v>
      </c>
      <c r="G9" s="14"/>
      <c r="H9" s="14"/>
      <c r="I9" s="14"/>
      <c r="J9" s="14"/>
      <c r="K9" s="14"/>
      <c r="L9" s="12">
        <v>8.9197439999999997</v>
      </c>
      <c r="M9" s="14">
        <v>8.9197439999999997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177</v>
      </c>
      <c r="C10" s="35" t="s">
        <v>178</v>
      </c>
      <c r="D10" s="36" t="s">
        <v>211</v>
      </c>
      <c r="E10" s="13" t="s">
        <v>180</v>
      </c>
      <c r="F10" s="12">
        <v>68.311300000000003</v>
      </c>
      <c r="G10" s="14">
        <v>68.311300000000003</v>
      </c>
      <c r="H10" s="14">
        <v>36.922800000000002</v>
      </c>
      <c r="I10" s="14">
        <v>17.1553</v>
      </c>
      <c r="J10" s="14"/>
      <c r="K10" s="14">
        <v>14.2332</v>
      </c>
      <c r="L10" s="12"/>
      <c r="M10" s="14"/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171</v>
      </c>
      <c r="C11" s="35" t="s">
        <v>171</v>
      </c>
      <c r="D11" s="36" t="s">
        <v>211</v>
      </c>
      <c r="E11" s="13" t="s">
        <v>182</v>
      </c>
      <c r="F11" s="12">
        <v>0.55748399999999998</v>
      </c>
      <c r="G11" s="14"/>
      <c r="H11" s="14"/>
      <c r="I11" s="14"/>
      <c r="J11" s="14"/>
      <c r="K11" s="14"/>
      <c r="L11" s="12">
        <v>0.55748399999999998</v>
      </c>
      <c r="M11" s="14"/>
      <c r="N11" s="14"/>
      <c r="O11" s="14"/>
      <c r="P11" s="14"/>
      <c r="Q11" s="14">
        <v>0.55748399999999998</v>
      </c>
      <c r="R11" s="14"/>
      <c r="S11" s="12"/>
      <c r="T11" s="14"/>
      <c r="U11" s="14"/>
      <c r="V11" s="14"/>
    </row>
    <row r="12" spans="1:22" ht="22.9" customHeight="1">
      <c r="A12" s="35" t="s">
        <v>183</v>
      </c>
      <c r="B12" s="35" t="s">
        <v>184</v>
      </c>
      <c r="C12" s="35" t="s">
        <v>170</v>
      </c>
      <c r="D12" s="36" t="s">
        <v>211</v>
      </c>
      <c r="E12" s="13" t="s">
        <v>186</v>
      </c>
      <c r="F12" s="12">
        <v>4.7386140000000001</v>
      </c>
      <c r="G12" s="14"/>
      <c r="H12" s="14"/>
      <c r="I12" s="14"/>
      <c r="J12" s="14"/>
      <c r="K12" s="14"/>
      <c r="L12" s="12">
        <v>4.7386140000000001</v>
      </c>
      <c r="M12" s="14"/>
      <c r="N12" s="14"/>
      <c r="O12" s="14">
        <v>4.7386140000000001</v>
      </c>
      <c r="P12" s="14"/>
      <c r="Q12" s="14"/>
      <c r="R12" s="14"/>
      <c r="S12" s="12"/>
      <c r="T12" s="14"/>
      <c r="U12" s="14"/>
      <c r="V12" s="14"/>
    </row>
    <row r="13" spans="1:22" ht="22.9" customHeight="1">
      <c r="A13" s="35" t="s">
        <v>183</v>
      </c>
      <c r="B13" s="35" t="s">
        <v>184</v>
      </c>
      <c r="C13" s="35" t="s">
        <v>187</v>
      </c>
      <c r="D13" s="36" t="s">
        <v>211</v>
      </c>
      <c r="E13" s="13" t="s">
        <v>189</v>
      </c>
      <c r="F13" s="12">
        <v>0.55748399999999998</v>
      </c>
      <c r="G13" s="14"/>
      <c r="H13" s="14"/>
      <c r="I13" s="14"/>
      <c r="J13" s="14"/>
      <c r="K13" s="14"/>
      <c r="L13" s="12">
        <v>0.55748399999999998</v>
      </c>
      <c r="M13" s="14"/>
      <c r="N13" s="14"/>
      <c r="O13" s="14"/>
      <c r="P13" s="14">
        <v>0.55748399999999998</v>
      </c>
      <c r="Q13" s="14"/>
      <c r="R13" s="14"/>
      <c r="S13" s="12"/>
      <c r="T13" s="14"/>
      <c r="U13" s="14"/>
      <c r="V13" s="14"/>
    </row>
    <row r="14" spans="1:22" ht="22.9" customHeight="1">
      <c r="A14" s="35" t="s">
        <v>190</v>
      </c>
      <c r="B14" s="35" t="s">
        <v>170</v>
      </c>
      <c r="C14" s="35" t="s">
        <v>178</v>
      </c>
      <c r="D14" s="36" t="s">
        <v>211</v>
      </c>
      <c r="E14" s="13" t="s">
        <v>192</v>
      </c>
      <c r="F14" s="12">
        <v>6.6898080000000002</v>
      </c>
      <c r="G14" s="14"/>
      <c r="H14" s="14"/>
      <c r="I14" s="14"/>
      <c r="J14" s="14"/>
      <c r="K14" s="14"/>
      <c r="L14" s="12"/>
      <c r="M14" s="14"/>
      <c r="N14" s="14"/>
      <c r="O14" s="14"/>
      <c r="P14" s="14"/>
      <c r="Q14" s="14"/>
      <c r="R14" s="14">
        <v>6.6898080000000002</v>
      </c>
      <c r="S14" s="12"/>
      <c r="T14" s="14"/>
      <c r="U14" s="14"/>
      <c r="V14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266</v>
      </c>
    </row>
    <row r="2" spans="1:11" ht="46.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1" t="s">
        <v>31</v>
      </c>
      <c r="K3" s="71"/>
    </row>
    <row r="4" spans="1:11" ht="23.25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267</v>
      </c>
      <c r="G4" s="72" t="s">
        <v>268</v>
      </c>
      <c r="H4" s="72" t="s">
        <v>269</v>
      </c>
      <c r="I4" s="72" t="s">
        <v>270</v>
      </c>
      <c r="J4" s="72" t="s">
        <v>271</v>
      </c>
      <c r="K4" s="72" t="s">
        <v>272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72"/>
      <c r="H5" s="72"/>
      <c r="I5" s="72"/>
      <c r="J5" s="72"/>
      <c r="K5" s="72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73" t="s">
        <v>273</v>
      </c>
      <c r="R1" s="73"/>
    </row>
    <row r="2" spans="1:18" ht="40.5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31</v>
      </c>
      <c r="R3" s="71"/>
    </row>
    <row r="4" spans="1:18" ht="24.2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267</v>
      </c>
      <c r="G4" s="72" t="s">
        <v>274</v>
      </c>
      <c r="H4" s="72" t="s">
        <v>275</v>
      </c>
      <c r="I4" s="72" t="s">
        <v>276</v>
      </c>
      <c r="J4" s="72" t="s">
        <v>277</v>
      </c>
      <c r="K4" s="72" t="s">
        <v>278</v>
      </c>
      <c r="L4" s="72" t="s">
        <v>279</v>
      </c>
      <c r="M4" s="72" t="s">
        <v>280</v>
      </c>
      <c r="N4" s="72" t="s">
        <v>269</v>
      </c>
      <c r="O4" s="72" t="s">
        <v>281</v>
      </c>
      <c r="P4" s="72" t="s">
        <v>282</v>
      </c>
      <c r="Q4" s="72" t="s">
        <v>270</v>
      </c>
      <c r="R4" s="72" t="s">
        <v>272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="130" zoomScaleNormal="130"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73" t="s">
        <v>283</v>
      </c>
      <c r="T1" s="73"/>
    </row>
    <row r="2" spans="1:20" ht="36.200000000000003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31</v>
      </c>
      <c r="T3" s="71"/>
    </row>
    <row r="4" spans="1:20" ht="28.5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267</v>
      </c>
      <c r="G4" s="72" t="s">
        <v>198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201</v>
      </c>
      <c r="S4" s="72"/>
      <c r="T4" s="72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10" t="s">
        <v>135</v>
      </c>
      <c r="H5" s="10" t="s">
        <v>284</v>
      </c>
      <c r="I5" s="10" t="s">
        <v>285</v>
      </c>
      <c r="J5" s="10" t="s">
        <v>286</v>
      </c>
      <c r="K5" s="10" t="s">
        <v>287</v>
      </c>
      <c r="L5" s="10" t="s">
        <v>288</v>
      </c>
      <c r="M5" s="10" t="s">
        <v>289</v>
      </c>
      <c r="N5" s="10" t="s">
        <v>290</v>
      </c>
      <c r="O5" s="10" t="s">
        <v>291</v>
      </c>
      <c r="P5" s="10" t="s">
        <v>292</v>
      </c>
      <c r="Q5" s="10" t="s">
        <v>293</v>
      </c>
      <c r="R5" s="10" t="s">
        <v>135</v>
      </c>
      <c r="S5" s="10" t="s">
        <v>237</v>
      </c>
      <c r="T5" s="10" t="s">
        <v>250</v>
      </c>
    </row>
    <row r="6" spans="1:20" ht="22.9" customHeight="1">
      <c r="A6" s="11"/>
      <c r="B6" s="11"/>
      <c r="C6" s="11"/>
      <c r="D6" s="11"/>
      <c r="E6" s="11" t="s">
        <v>135</v>
      </c>
      <c r="F6" s="17">
        <v>10.74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10.74</v>
      </c>
      <c r="S6" s="17">
        <v>10.74</v>
      </c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10.74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10.74</v>
      </c>
      <c r="S7" s="17">
        <v>10.74</v>
      </c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10.74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10.74</v>
      </c>
      <c r="S8" s="17">
        <v>10.74</v>
      </c>
      <c r="T8" s="17"/>
    </row>
    <row r="9" spans="1:20" ht="22.9" customHeight="1">
      <c r="A9" s="35" t="s">
        <v>169</v>
      </c>
      <c r="B9" s="35" t="s">
        <v>177</v>
      </c>
      <c r="C9" s="35" t="s">
        <v>178</v>
      </c>
      <c r="D9" s="36" t="s">
        <v>211</v>
      </c>
      <c r="E9" s="13" t="s">
        <v>180</v>
      </c>
      <c r="F9" s="12">
        <v>10.74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10.74</v>
      </c>
      <c r="S9" s="14">
        <v>10.74</v>
      </c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="130" zoomScaleNormal="130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73" t="s">
        <v>294</v>
      </c>
      <c r="AG1" s="73"/>
    </row>
    <row r="2" spans="1:33" ht="43.9" customHeight="1">
      <c r="A2" s="74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 t="s">
        <v>31</v>
      </c>
      <c r="AG3" s="71"/>
    </row>
    <row r="4" spans="1:33" ht="24.95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295</v>
      </c>
      <c r="G4" s="72" t="s">
        <v>296</v>
      </c>
      <c r="H4" s="72" t="s">
        <v>297</v>
      </c>
      <c r="I4" s="72" t="s">
        <v>298</v>
      </c>
      <c r="J4" s="72" t="s">
        <v>299</v>
      </c>
      <c r="K4" s="72" t="s">
        <v>300</v>
      </c>
      <c r="L4" s="72" t="s">
        <v>301</v>
      </c>
      <c r="M4" s="72" t="s">
        <v>302</v>
      </c>
      <c r="N4" s="72" t="s">
        <v>303</v>
      </c>
      <c r="O4" s="72" t="s">
        <v>304</v>
      </c>
      <c r="P4" s="72" t="s">
        <v>305</v>
      </c>
      <c r="Q4" s="72" t="s">
        <v>290</v>
      </c>
      <c r="R4" s="72" t="s">
        <v>292</v>
      </c>
      <c r="S4" s="72" t="s">
        <v>306</v>
      </c>
      <c r="T4" s="72" t="s">
        <v>285</v>
      </c>
      <c r="U4" s="72" t="s">
        <v>286</v>
      </c>
      <c r="V4" s="72" t="s">
        <v>289</v>
      </c>
      <c r="W4" s="72" t="s">
        <v>307</v>
      </c>
      <c r="X4" s="72" t="s">
        <v>308</v>
      </c>
      <c r="Y4" s="72" t="s">
        <v>309</v>
      </c>
      <c r="Z4" s="72" t="s">
        <v>310</v>
      </c>
      <c r="AA4" s="72" t="s">
        <v>288</v>
      </c>
      <c r="AB4" s="72" t="s">
        <v>311</v>
      </c>
      <c r="AC4" s="72" t="s">
        <v>312</v>
      </c>
      <c r="AD4" s="72" t="s">
        <v>291</v>
      </c>
      <c r="AE4" s="72" t="s">
        <v>313</v>
      </c>
      <c r="AF4" s="72" t="s">
        <v>314</v>
      </c>
      <c r="AG4" s="72" t="s">
        <v>293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22.9" customHeight="1">
      <c r="A6" s="16"/>
      <c r="B6" s="21"/>
      <c r="C6" s="21"/>
      <c r="D6" s="13"/>
      <c r="E6" s="13" t="s">
        <v>135</v>
      </c>
      <c r="F6" s="17">
        <v>10.74</v>
      </c>
      <c r="G6" s="17">
        <v>0.9</v>
      </c>
      <c r="H6" s="17"/>
      <c r="I6" s="17"/>
      <c r="J6" s="17"/>
      <c r="K6" s="17">
        <v>0.12</v>
      </c>
      <c r="L6" s="17">
        <v>0.5</v>
      </c>
      <c r="M6" s="17">
        <v>0.8</v>
      </c>
      <c r="N6" s="17"/>
      <c r="O6" s="17">
        <v>0.5</v>
      </c>
      <c r="P6" s="17">
        <v>1</v>
      </c>
      <c r="Q6" s="17"/>
      <c r="R6" s="17">
        <v>0.2</v>
      </c>
      <c r="S6" s="17"/>
      <c r="T6" s="17">
        <v>0.3</v>
      </c>
      <c r="U6" s="17"/>
      <c r="V6" s="17">
        <v>0.4</v>
      </c>
      <c r="W6" s="17"/>
      <c r="X6" s="17"/>
      <c r="Y6" s="17"/>
      <c r="Z6" s="17"/>
      <c r="AA6" s="17"/>
      <c r="AB6" s="17"/>
      <c r="AC6" s="17"/>
      <c r="AD6" s="17"/>
      <c r="AE6" s="17">
        <v>5.88</v>
      </c>
      <c r="AF6" s="17"/>
      <c r="AG6" s="17">
        <v>0.14000000000000001</v>
      </c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10.74</v>
      </c>
      <c r="G7" s="17">
        <v>0.9</v>
      </c>
      <c r="H7" s="17"/>
      <c r="I7" s="17"/>
      <c r="J7" s="17"/>
      <c r="K7" s="17">
        <v>0.12</v>
      </c>
      <c r="L7" s="17">
        <v>0.5</v>
      </c>
      <c r="M7" s="17">
        <v>0.8</v>
      </c>
      <c r="N7" s="17"/>
      <c r="O7" s="17">
        <v>0.5</v>
      </c>
      <c r="P7" s="17">
        <v>1</v>
      </c>
      <c r="Q7" s="17"/>
      <c r="R7" s="17">
        <v>0.2</v>
      </c>
      <c r="S7" s="17"/>
      <c r="T7" s="17">
        <v>0.3</v>
      </c>
      <c r="U7" s="17"/>
      <c r="V7" s="17">
        <v>0.4</v>
      </c>
      <c r="W7" s="17"/>
      <c r="X7" s="17"/>
      <c r="Y7" s="17"/>
      <c r="Z7" s="17"/>
      <c r="AA7" s="17"/>
      <c r="AB7" s="17"/>
      <c r="AC7" s="17"/>
      <c r="AD7" s="17"/>
      <c r="AE7" s="17">
        <v>5.88</v>
      </c>
      <c r="AF7" s="17"/>
      <c r="AG7" s="17">
        <v>0.14000000000000001</v>
      </c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10.74</v>
      </c>
      <c r="G8" s="17">
        <v>0.9</v>
      </c>
      <c r="H8" s="17"/>
      <c r="I8" s="17"/>
      <c r="J8" s="17"/>
      <c r="K8" s="17">
        <v>0.12</v>
      </c>
      <c r="L8" s="17">
        <v>0.5</v>
      </c>
      <c r="M8" s="17">
        <v>0.8</v>
      </c>
      <c r="N8" s="17"/>
      <c r="O8" s="17">
        <v>0.5</v>
      </c>
      <c r="P8" s="17">
        <v>1</v>
      </c>
      <c r="Q8" s="17"/>
      <c r="R8" s="17">
        <v>0.2</v>
      </c>
      <c r="S8" s="17"/>
      <c r="T8" s="17">
        <v>0.3</v>
      </c>
      <c r="U8" s="17"/>
      <c r="V8" s="17">
        <v>0.4</v>
      </c>
      <c r="W8" s="17"/>
      <c r="X8" s="17"/>
      <c r="Y8" s="17"/>
      <c r="Z8" s="17"/>
      <c r="AA8" s="17"/>
      <c r="AB8" s="17"/>
      <c r="AC8" s="17"/>
      <c r="AD8" s="17"/>
      <c r="AE8" s="17">
        <v>5.88</v>
      </c>
      <c r="AF8" s="17"/>
      <c r="AG8" s="17">
        <v>0.14000000000000001</v>
      </c>
    </row>
    <row r="9" spans="1:33" ht="22.9" customHeight="1">
      <c r="A9" s="35" t="s">
        <v>169</v>
      </c>
      <c r="B9" s="35" t="s">
        <v>177</v>
      </c>
      <c r="C9" s="35" t="s">
        <v>178</v>
      </c>
      <c r="D9" s="36" t="s">
        <v>211</v>
      </c>
      <c r="E9" s="13" t="s">
        <v>180</v>
      </c>
      <c r="F9" s="14">
        <v>10.74</v>
      </c>
      <c r="G9" s="14">
        <v>0.9</v>
      </c>
      <c r="H9" s="14"/>
      <c r="I9" s="14"/>
      <c r="J9" s="14"/>
      <c r="K9" s="14">
        <v>0.12</v>
      </c>
      <c r="L9" s="14">
        <v>0.5</v>
      </c>
      <c r="M9" s="14">
        <v>0.8</v>
      </c>
      <c r="N9" s="14"/>
      <c r="O9" s="14">
        <v>0.5</v>
      </c>
      <c r="P9" s="14">
        <v>1</v>
      </c>
      <c r="Q9" s="14"/>
      <c r="R9" s="14">
        <v>0.2</v>
      </c>
      <c r="S9" s="14"/>
      <c r="T9" s="14">
        <v>0.3</v>
      </c>
      <c r="U9" s="14"/>
      <c r="V9" s="14">
        <v>0.4</v>
      </c>
      <c r="W9" s="14"/>
      <c r="X9" s="14"/>
      <c r="Y9" s="14"/>
      <c r="Z9" s="14"/>
      <c r="AA9" s="14"/>
      <c r="AB9" s="14"/>
      <c r="AC9" s="14"/>
      <c r="AD9" s="14"/>
      <c r="AE9" s="14">
        <v>5.88</v>
      </c>
      <c r="AF9" s="14"/>
      <c r="AG9" s="14">
        <v>0.14000000000000001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73" t="s">
        <v>315</v>
      </c>
      <c r="H1" s="73"/>
    </row>
    <row r="2" spans="1:8" ht="33.6" customHeight="1">
      <c r="A2" s="74" t="s">
        <v>20</v>
      </c>
      <c r="B2" s="74"/>
      <c r="C2" s="74"/>
      <c r="D2" s="74"/>
      <c r="E2" s="74"/>
      <c r="F2" s="74"/>
      <c r="G2" s="74"/>
      <c r="H2" s="74"/>
    </row>
    <row r="3" spans="1:8" ht="24.2" customHeight="1">
      <c r="A3" s="70" t="s">
        <v>30</v>
      </c>
      <c r="B3" s="70"/>
      <c r="C3" s="70"/>
      <c r="D3" s="70"/>
      <c r="E3" s="70"/>
      <c r="F3" s="70"/>
      <c r="G3" s="70"/>
      <c r="H3" s="9" t="s">
        <v>31</v>
      </c>
    </row>
    <row r="4" spans="1:8" ht="23.25" customHeight="1">
      <c r="A4" s="72" t="s">
        <v>316</v>
      </c>
      <c r="B4" s="72" t="s">
        <v>317</v>
      </c>
      <c r="C4" s="72" t="s">
        <v>318</v>
      </c>
      <c r="D4" s="72" t="s">
        <v>319</v>
      </c>
      <c r="E4" s="72" t="s">
        <v>320</v>
      </c>
      <c r="F4" s="72"/>
      <c r="G4" s="72"/>
      <c r="H4" s="72" t="s">
        <v>321</v>
      </c>
    </row>
    <row r="5" spans="1:8" ht="25.9" customHeight="1">
      <c r="A5" s="72"/>
      <c r="B5" s="72"/>
      <c r="C5" s="72"/>
      <c r="D5" s="72"/>
      <c r="E5" s="10" t="s">
        <v>137</v>
      </c>
      <c r="F5" s="10" t="s">
        <v>322</v>
      </c>
      <c r="G5" s="10" t="s">
        <v>323</v>
      </c>
      <c r="H5" s="72"/>
    </row>
    <row r="6" spans="1:8" ht="22.9" customHeight="1">
      <c r="A6" s="11"/>
      <c r="B6" s="11" t="s">
        <v>135</v>
      </c>
      <c r="C6" s="15">
        <v>0.4</v>
      </c>
      <c r="D6" s="15"/>
      <c r="E6" s="15"/>
      <c r="F6" s="15"/>
      <c r="G6" s="15"/>
      <c r="H6" s="15">
        <v>0.4</v>
      </c>
    </row>
    <row r="7" spans="1:8" ht="22.9" customHeight="1">
      <c r="A7" s="18" t="s">
        <v>153</v>
      </c>
      <c r="B7" s="18" t="s">
        <v>154</v>
      </c>
      <c r="C7" s="15">
        <v>0.4</v>
      </c>
      <c r="D7" s="15"/>
      <c r="E7" s="15"/>
      <c r="F7" s="15"/>
      <c r="G7" s="15"/>
      <c r="H7" s="15">
        <v>0.4</v>
      </c>
    </row>
    <row r="8" spans="1:8" ht="22.9" customHeight="1">
      <c r="A8" s="36" t="s">
        <v>155</v>
      </c>
      <c r="B8" s="36" t="s">
        <v>156</v>
      </c>
      <c r="C8" s="14">
        <v>0.4</v>
      </c>
      <c r="D8" s="14"/>
      <c r="E8" s="12"/>
      <c r="F8" s="14"/>
      <c r="G8" s="14"/>
      <c r="H8" s="14">
        <v>0.4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73" t="s">
        <v>324</v>
      </c>
      <c r="H1" s="73"/>
    </row>
    <row r="2" spans="1:8" ht="38.85" customHeight="1">
      <c r="A2" s="74" t="s">
        <v>21</v>
      </c>
      <c r="B2" s="74"/>
      <c r="C2" s="74"/>
      <c r="D2" s="74"/>
      <c r="E2" s="74"/>
      <c r="F2" s="74"/>
      <c r="G2" s="74"/>
      <c r="H2" s="74"/>
    </row>
    <row r="3" spans="1:8" ht="24.2" customHeight="1">
      <c r="A3" s="70" t="s">
        <v>30</v>
      </c>
      <c r="B3" s="70"/>
      <c r="C3" s="70"/>
      <c r="D3" s="70"/>
      <c r="E3" s="70"/>
      <c r="F3" s="70"/>
      <c r="G3" s="70"/>
      <c r="H3" s="9" t="s">
        <v>31</v>
      </c>
    </row>
    <row r="4" spans="1:8" ht="23.25" customHeight="1">
      <c r="A4" s="72" t="s">
        <v>159</v>
      </c>
      <c r="B4" s="72" t="s">
        <v>160</v>
      </c>
      <c r="C4" s="72" t="s">
        <v>135</v>
      </c>
      <c r="D4" s="72" t="s">
        <v>325</v>
      </c>
      <c r="E4" s="72"/>
      <c r="F4" s="72"/>
      <c r="G4" s="72"/>
      <c r="H4" s="72" t="s">
        <v>162</v>
      </c>
    </row>
    <row r="5" spans="1:8" ht="19.899999999999999" customHeight="1">
      <c r="A5" s="72"/>
      <c r="B5" s="72"/>
      <c r="C5" s="72"/>
      <c r="D5" s="72" t="s">
        <v>137</v>
      </c>
      <c r="E5" s="72" t="s">
        <v>235</v>
      </c>
      <c r="F5" s="72"/>
      <c r="G5" s="72" t="s">
        <v>236</v>
      </c>
      <c r="H5" s="72"/>
    </row>
    <row r="6" spans="1:8" ht="27.6" customHeight="1">
      <c r="A6" s="72"/>
      <c r="B6" s="72"/>
      <c r="C6" s="72"/>
      <c r="D6" s="72"/>
      <c r="E6" s="10" t="s">
        <v>214</v>
      </c>
      <c r="F6" s="10" t="s">
        <v>205</v>
      </c>
      <c r="G6" s="72"/>
      <c r="H6" s="72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73" t="s">
        <v>326</v>
      </c>
      <c r="T1" s="73"/>
    </row>
    <row r="2" spans="1:20" ht="47.45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0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31</v>
      </c>
      <c r="T3" s="71"/>
    </row>
    <row r="4" spans="1:20" ht="27.6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196</v>
      </c>
      <c r="G4" s="72" t="s">
        <v>197</v>
      </c>
      <c r="H4" s="72" t="s">
        <v>198</v>
      </c>
      <c r="I4" s="72" t="s">
        <v>199</v>
      </c>
      <c r="J4" s="72" t="s">
        <v>200</v>
      </c>
      <c r="K4" s="72" t="s">
        <v>201</v>
      </c>
      <c r="L4" s="72" t="s">
        <v>202</v>
      </c>
      <c r="M4" s="72" t="s">
        <v>203</v>
      </c>
      <c r="N4" s="72" t="s">
        <v>204</v>
      </c>
      <c r="O4" s="72" t="s">
        <v>205</v>
      </c>
      <c r="P4" s="72" t="s">
        <v>206</v>
      </c>
      <c r="Q4" s="72" t="s">
        <v>207</v>
      </c>
      <c r="R4" s="72" t="s">
        <v>208</v>
      </c>
      <c r="S4" s="72" t="s">
        <v>209</v>
      </c>
      <c r="T4" s="72" t="s">
        <v>210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73" t="s">
        <v>327</v>
      </c>
      <c r="T1" s="73"/>
    </row>
    <row r="2" spans="1:20" ht="47.45" customHeight="1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21.6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31</v>
      </c>
      <c r="T3" s="71"/>
    </row>
    <row r="4" spans="1:20" ht="29.25" customHeight="1">
      <c r="A4" s="72" t="s">
        <v>158</v>
      </c>
      <c r="B4" s="72"/>
      <c r="C4" s="72"/>
      <c r="D4" s="72" t="s">
        <v>194</v>
      </c>
      <c r="E4" s="72" t="s">
        <v>195</v>
      </c>
      <c r="F4" s="72" t="s">
        <v>213</v>
      </c>
      <c r="G4" s="72" t="s">
        <v>161</v>
      </c>
      <c r="H4" s="72"/>
      <c r="I4" s="72"/>
      <c r="J4" s="72"/>
      <c r="K4" s="72" t="s">
        <v>162</v>
      </c>
      <c r="L4" s="72"/>
      <c r="M4" s="72"/>
      <c r="N4" s="72"/>
      <c r="O4" s="72"/>
      <c r="P4" s="72"/>
      <c r="Q4" s="72"/>
      <c r="R4" s="72"/>
      <c r="S4" s="72"/>
      <c r="T4" s="72"/>
    </row>
    <row r="5" spans="1:20" ht="50.1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10" t="s">
        <v>135</v>
      </c>
      <c r="H5" s="10" t="s">
        <v>214</v>
      </c>
      <c r="I5" s="10" t="s">
        <v>215</v>
      </c>
      <c r="J5" s="10" t="s">
        <v>205</v>
      </c>
      <c r="K5" s="10" t="s">
        <v>135</v>
      </c>
      <c r="L5" s="10" t="s">
        <v>217</v>
      </c>
      <c r="M5" s="10" t="s">
        <v>218</v>
      </c>
      <c r="N5" s="10" t="s">
        <v>207</v>
      </c>
      <c r="O5" s="10" t="s">
        <v>219</v>
      </c>
      <c r="P5" s="10" t="s">
        <v>220</v>
      </c>
      <c r="Q5" s="10" t="s">
        <v>221</v>
      </c>
      <c r="R5" s="10" t="s">
        <v>203</v>
      </c>
      <c r="S5" s="10" t="s">
        <v>206</v>
      </c>
      <c r="T5" s="10" t="s">
        <v>210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22" workbookViewId="0">
      <selection activeCell="A25" sqref="A25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67" t="s">
        <v>5</v>
      </c>
      <c r="C1" s="67"/>
    </row>
    <row r="2" spans="1:3" ht="24.95" customHeight="1">
      <c r="B2" s="67"/>
      <c r="C2" s="67"/>
    </row>
    <row r="3" spans="1:3" ht="31.15" customHeight="1">
      <c r="B3" s="68" t="s">
        <v>6</v>
      </c>
      <c r="C3" s="68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4.5" customHeight="1">
      <c r="B25" s="5">
        <v>22</v>
      </c>
      <c r="C25" s="6" t="s">
        <v>28</v>
      </c>
    </row>
    <row r="26" spans="2:3" ht="34.5" customHeight="1">
      <c r="B26" s="57">
        <v>23</v>
      </c>
      <c r="C26" s="58" t="s">
        <v>419</v>
      </c>
    </row>
    <row r="27" spans="2:3" ht="34.5" customHeight="1">
      <c r="B27" s="59" t="s">
        <v>431</v>
      </c>
      <c r="C27" s="59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328</v>
      </c>
    </row>
    <row r="2" spans="1:8" ht="38.85" customHeight="1">
      <c r="A2" s="74" t="s">
        <v>329</v>
      </c>
      <c r="B2" s="74"/>
      <c r="C2" s="74"/>
      <c r="D2" s="74"/>
      <c r="E2" s="74"/>
      <c r="F2" s="74"/>
      <c r="G2" s="74"/>
      <c r="H2" s="74"/>
    </row>
    <row r="3" spans="1:8" ht="24.2" customHeight="1">
      <c r="A3" s="70" t="s">
        <v>30</v>
      </c>
      <c r="B3" s="70"/>
      <c r="C3" s="70"/>
      <c r="D3" s="70"/>
      <c r="E3" s="70"/>
      <c r="F3" s="70"/>
      <c r="G3" s="70"/>
      <c r="H3" s="9" t="s">
        <v>31</v>
      </c>
    </row>
    <row r="4" spans="1:8" ht="19.899999999999999" customHeight="1">
      <c r="A4" s="72" t="s">
        <v>159</v>
      </c>
      <c r="B4" s="72" t="s">
        <v>160</v>
      </c>
      <c r="C4" s="72" t="s">
        <v>135</v>
      </c>
      <c r="D4" s="72" t="s">
        <v>330</v>
      </c>
      <c r="E4" s="72"/>
      <c r="F4" s="72"/>
      <c r="G4" s="72"/>
      <c r="H4" s="72" t="s">
        <v>162</v>
      </c>
    </row>
    <row r="5" spans="1:8" ht="23.25" customHeight="1">
      <c r="A5" s="72"/>
      <c r="B5" s="72"/>
      <c r="C5" s="72"/>
      <c r="D5" s="72" t="s">
        <v>137</v>
      </c>
      <c r="E5" s="72" t="s">
        <v>235</v>
      </c>
      <c r="F5" s="72"/>
      <c r="G5" s="72" t="s">
        <v>236</v>
      </c>
      <c r="H5" s="72"/>
    </row>
    <row r="6" spans="1:8" ht="23.25" customHeight="1">
      <c r="A6" s="72"/>
      <c r="B6" s="72"/>
      <c r="C6" s="72"/>
      <c r="D6" s="72"/>
      <c r="E6" s="10" t="s">
        <v>214</v>
      </c>
      <c r="F6" s="10" t="s">
        <v>205</v>
      </c>
      <c r="G6" s="72"/>
      <c r="H6" s="72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331</v>
      </c>
    </row>
    <row r="2" spans="1:8" ht="38.85" customHeight="1">
      <c r="A2" s="74" t="s">
        <v>25</v>
      </c>
      <c r="B2" s="74"/>
      <c r="C2" s="74"/>
      <c r="D2" s="74"/>
      <c r="E2" s="74"/>
      <c r="F2" s="74"/>
      <c r="G2" s="74"/>
      <c r="H2" s="74"/>
    </row>
    <row r="3" spans="1:8" ht="24.2" customHeight="1">
      <c r="A3" s="70" t="s">
        <v>30</v>
      </c>
      <c r="B3" s="70"/>
      <c r="C3" s="70"/>
      <c r="D3" s="70"/>
      <c r="E3" s="70"/>
      <c r="F3" s="70"/>
      <c r="G3" s="70"/>
      <c r="H3" s="9" t="s">
        <v>31</v>
      </c>
    </row>
    <row r="4" spans="1:8" ht="20.65" customHeight="1">
      <c r="A4" s="72" t="s">
        <v>159</v>
      </c>
      <c r="B4" s="72" t="s">
        <v>160</v>
      </c>
      <c r="C4" s="72" t="s">
        <v>135</v>
      </c>
      <c r="D4" s="72" t="s">
        <v>332</v>
      </c>
      <c r="E4" s="72"/>
      <c r="F4" s="72"/>
      <c r="G4" s="72"/>
      <c r="H4" s="72" t="s">
        <v>162</v>
      </c>
    </row>
    <row r="5" spans="1:8" ht="18.95" customHeight="1">
      <c r="A5" s="72"/>
      <c r="B5" s="72"/>
      <c r="C5" s="72"/>
      <c r="D5" s="72" t="s">
        <v>137</v>
      </c>
      <c r="E5" s="72" t="s">
        <v>235</v>
      </c>
      <c r="F5" s="72"/>
      <c r="G5" s="72" t="s">
        <v>236</v>
      </c>
      <c r="H5" s="72"/>
    </row>
    <row r="6" spans="1:8" ht="24.2" customHeight="1">
      <c r="A6" s="72"/>
      <c r="B6" s="72"/>
      <c r="C6" s="72"/>
      <c r="D6" s="72"/>
      <c r="E6" s="10" t="s">
        <v>214</v>
      </c>
      <c r="F6" s="10" t="s">
        <v>205</v>
      </c>
      <c r="G6" s="72"/>
      <c r="H6" s="72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workbookViewId="0">
      <selection activeCell="A9" sqref="A9:XFD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73" t="s">
        <v>333</v>
      </c>
      <c r="N1" s="73"/>
    </row>
    <row r="2" spans="1:14" ht="45.75" customHeight="1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 t="s">
        <v>31</v>
      </c>
      <c r="N3" s="71"/>
    </row>
    <row r="4" spans="1:14" ht="26.1" customHeight="1">
      <c r="A4" s="72" t="s">
        <v>194</v>
      </c>
      <c r="B4" s="72" t="s">
        <v>334</v>
      </c>
      <c r="C4" s="72" t="s">
        <v>335</v>
      </c>
      <c r="D4" s="72"/>
      <c r="E4" s="72"/>
      <c r="F4" s="72"/>
      <c r="G4" s="72"/>
      <c r="H4" s="72"/>
      <c r="I4" s="72"/>
      <c r="J4" s="72"/>
      <c r="K4" s="72"/>
      <c r="L4" s="72"/>
      <c r="M4" s="72" t="s">
        <v>336</v>
      </c>
      <c r="N4" s="72"/>
    </row>
    <row r="5" spans="1:14" ht="31.9" customHeight="1">
      <c r="A5" s="72"/>
      <c r="B5" s="72"/>
      <c r="C5" s="72" t="s">
        <v>337</v>
      </c>
      <c r="D5" s="72" t="s">
        <v>138</v>
      </c>
      <c r="E5" s="72"/>
      <c r="F5" s="72"/>
      <c r="G5" s="72"/>
      <c r="H5" s="72"/>
      <c r="I5" s="72"/>
      <c r="J5" s="72" t="s">
        <v>338</v>
      </c>
      <c r="K5" s="72" t="s">
        <v>140</v>
      </c>
      <c r="L5" s="72" t="s">
        <v>141</v>
      </c>
      <c r="M5" s="72" t="s">
        <v>339</v>
      </c>
      <c r="N5" s="72" t="s">
        <v>340</v>
      </c>
    </row>
    <row r="6" spans="1:14" ht="44.85" customHeight="1">
      <c r="A6" s="72"/>
      <c r="B6" s="72"/>
      <c r="C6" s="72"/>
      <c r="D6" s="10" t="s">
        <v>341</v>
      </c>
      <c r="E6" s="10" t="s">
        <v>342</v>
      </c>
      <c r="F6" s="10" t="s">
        <v>343</v>
      </c>
      <c r="G6" s="10" t="s">
        <v>344</v>
      </c>
      <c r="H6" s="10" t="s">
        <v>345</v>
      </c>
      <c r="I6" s="10" t="s">
        <v>346</v>
      </c>
      <c r="J6" s="72"/>
      <c r="K6" s="72"/>
      <c r="L6" s="72"/>
      <c r="M6" s="72"/>
      <c r="N6" s="72"/>
    </row>
    <row r="7" spans="1:14" ht="22.9" customHeight="1">
      <c r="A7" s="11"/>
      <c r="B7" s="16" t="s">
        <v>135</v>
      </c>
      <c r="C7" s="15">
        <v>33.950000000000003</v>
      </c>
      <c r="D7" s="15">
        <v>15.2</v>
      </c>
      <c r="E7" s="15">
        <v>15.2</v>
      </c>
      <c r="F7" s="15"/>
      <c r="G7" s="15"/>
      <c r="H7" s="15"/>
      <c r="I7" s="15"/>
      <c r="J7" s="15"/>
      <c r="K7" s="15"/>
      <c r="L7" s="15"/>
      <c r="M7" s="15">
        <v>33.950000000000003</v>
      </c>
      <c r="N7" s="11"/>
    </row>
    <row r="8" spans="1:14" ht="22.9" customHeight="1">
      <c r="A8" s="18" t="s">
        <v>153</v>
      </c>
      <c r="B8" s="18" t="s">
        <v>154</v>
      </c>
      <c r="C8" s="15">
        <v>33.950000000000003</v>
      </c>
      <c r="D8" s="15">
        <v>15.2</v>
      </c>
      <c r="E8" s="15">
        <v>15.2</v>
      </c>
      <c r="F8" s="15"/>
      <c r="G8" s="15"/>
      <c r="H8" s="15"/>
      <c r="I8" s="15"/>
      <c r="J8" s="15"/>
      <c r="K8" s="15"/>
      <c r="L8" s="15"/>
      <c r="M8" s="15">
        <v>33.950000000000003</v>
      </c>
      <c r="N8" s="11"/>
    </row>
    <row r="9" spans="1:14" ht="22.9" customHeight="1">
      <c r="A9" s="36" t="s">
        <v>347</v>
      </c>
      <c r="B9" s="36" t="s">
        <v>348</v>
      </c>
      <c r="C9" s="15">
        <v>33.950000000000003</v>
      </c>
      <c r="D9" s="15">
        <v>15.2</v>
      </c>
      <c r="E9" s="15">
        <v>15.2</v>
      </c>
      <c r="F9" s="12"/>
      <c r="G9" s="12"/>
      <c r="H9" s="12"/>
      <c r="I9" s="12"/>
      <c r="J9" s="12"/>
      <c r="K9" s="12"/>
      <c r="L9" s="12"/>
      <c r="M9" s="15">
        <v>33.950000000000003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30" zoomScaleNormal="130" workbookViewId="0">
      <pane ySplit="5" topLeftCell="A6" activePane="bottomLeft" state="frozen"/>
      <selection pane="bottomLeft" activeCell="F9" sqref="A9:XFD1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349</v>
      </c>
    </row>
    <row r="2" spans="1:13" ht="37.9" customHeight="1">
      <c r="A2" s="4"/>
      <c r="B2" s="4"/>
      <c r="C2" s="67" t="s">
        <v>350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1.6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 t="s">
        <v>31</v>
      </c>
      <c r="M3" s="71"/>
    </row>
    <row r="4" spans="1:13" ht="33.6" customHeight="1">
      <c r="A4" s="72" t="s">
        <v>194</v>
      </c>
      <c r="B4" s="72" t="s">
        <v>351</v>
      </c>
      <c r="C4" s="72" t="s">
        <v>352</v>
      </c>
      <c r="D4" s="72" t="s">
        <v>353</v>
      </c>
      <c r="E4" s="72" t="s">
        <v>354</v>
      </c>
      <c r="F4" s="72"/>
      <c r="G4" s="72"/>
      <c r="H4" s="72"/>
      <c r="I4" s="72"/>
      <c r="J4" s="72"/>
      <c r="K4" s="72"/>
      <c r="L4" s="72"/>
      <c r="M4" s="72"/>
    </row>
    <row r="5" spans="1:13" ht="36.200000000000003" customHeight="1">
      <c r="A5" s="72"/>
      <c r="B5" s="72"/>
      <c r="C5" s="72"/>
      <c r="D5" s="72"/>
      <c r="E5" s="10" t="s">
        <v>355</v>
      </c>
      <c r="F5" s="10" t="s">
        <v>356</v>
      </c>
      <c r="G5" s="10" t="s">
        <v>357</v>
      </c>
      <c r="H5" s="10" t="s">
        <v>358</v>
      </c>
      <c r="I5" s="10" t="s">
        <v>359</v>
      </c>
      <c r="J5" s="10" t="s">
        <v>360</v>
      </c>
      <c r="K5" s="10" t="s">
        <v>361</v>
      </c>
      <c r="L5" s="10" t="s">
        <v>362</v>
      </c>
      <c r="M5" s="10" t="s">
        <v>363</v>
      </c>
    </row>
    <row r="6" spans="1:13" ht="28.5" customHeight="1">
      <c r="A6" s="18" t="s">
        <v>2</v>
      </c>
      <c r="B6" s="18" t="s">
        <v>4</v>
      </c>
      <c r="C6" s="15">
        <v>33.950000000000003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7" t="s">
        <v>155</v>
      </c>
      <c r="B7" s="77" t="s">
        <v>364</v>
      </c>
      <c r="C7" s="78">
        <v>33.950000000000003</v>
      </c>
      <c r="D7" s="77" t="s">
        <v>365</v>
      </c>
      <c r="E7" s="79" t="s">
        <v>366</v>
      </c>
      <c r="F7" s="13" t="s">
        <v>367</v>
      </c>
      <c r="G7" s="13" t="s">
        <v>365</v>
      </c>
      <c r="H7" s="54">
        <v>339500</v>
      </c>
      <c r="I7" s="13" t="s">
        <v>365</v>
      </c>
      <c r="J7" s="13" t="s">
        <v>368</v>
      </c>
      <c r="K7" s="13" t="s">
        <v>369</v>
      </c>
      <c r="L7" s="13" t="s">
        <v>370</v>
      </c>
      <c r="M7" s="13"/>
    </row>
    <row r="8" spans="1:13" ht="43.15" customHeight="1">
      <c r="A8" s="77"/>
      <c r="B8" s="77"/>
      <c r="C8" s="78"/>
      <c r="D8" s="77"/>
      <c r="E8" s="79"/>
      <c r="F8" s="13" t="s">
        <v>371</v>
      </c>
      <c r="G8" s="13" t="s">
        <v>372</v>
      </c>
      <c r="H8" s="13" t="s">
        <v>373</v>
      </c>
      <c r="I8" s="13" t="s">
        <v>372</v>
      </c>
      <c r="J8" s="13" t="s">
        <v>368</v>
      </c>
      <c r="K8" s="13" t="s">
        <v>374</v>
      </c>
      <c r="L8" s="13" t="s">
        <v>374</v>
      </c>
      <c r="M8" s="13"/>
    </row>
    <row r="9" spans="1:13" ht="43.15" customHeight="1">
      <c r="A9" s="77"/>
      <c r="B9" s="77"/>
      <c r="C9" s="78"/>
      <c r="D9" s="77"/>
      <c r="E9" s="79"/>
      <c r="F9" s="13" t="s">
        <v>375</v>
      </c>
      <c r="G9" s="13" t="s">
        <v>376</v>
      </c>
      <c r="H9" s="13" t="s">
        <v>373</v>
      </c>
      <c r="I9" s="13" t="s">
        <v>376</v>
      </c>
      <c r="J9" s="13" t="s">
        <v>368</v>
      </c>
      <c r="K9" s="13" t="s">
        <v>374</v>
      </c>
      <c r="L9" s="13" t="s">
        <v>374</v>
      </c>
      <c r="M9" s="13"/>
    </row>
    <row r="10" spans="1:13" ht="43.15" customHeight="1">
      <c r="A10" s="77"/>
      <c r="B10" s="77"/>
      <c r="C10" s="78"/>
      <c r="D10" s="77"/>
      <c r="E10" s="79" t="s">
        <v>377</v>
      </c>
      <c r="F10" s="13" t="s">
        <v>378</v>
      </c>
      <c r="G10" s="13" t="s">
        <v>379</v>
      </c>
      <c r="H10" s="13" t="s">
        <v>379</v>
      </c>
      <c r="I10" s="13" t="s">
        <v>379</v>
      </c>
      <c r="J10" s="13" t="s">
        <v>368</v>
      </c>
      <c r="K10" s="13" t="s">
        <v>374</v>
      </c>
      <c r="L10" s="13" t="s">
        <v>374</v>
      </c>
      <c r="M10" s="13"/>
    </row>
    <row r="11" spans="1:13" ht="43.15" customHeight="1">
      <c r="A11" s="77"/>
      <c r="B11" s="77"/>
      <c r="C11" s="78"/>
      <c r="D11" s="77"/>
      <c r="E11" s="79"/>
      <c r="F11" s="13" t="s">
        <v>380</v>
      </c>
      <c r="G11" s="13" t="s">
        <v>381</v>
      </c>
      <c r="H11" s="13" t="s">
        <v>382</v>
      </c>
      <c r="I11" s="13" t="s">
        <v>381</v>
      </c>
      <c r="J11" s="13" t="s">
        <v>368</v>
      </c>
      <c r="K11" s="13" t="s">
        <v>383</v>
      </c>
      <c r="L11" s="13" t="s">
        <v>370</v>
      </c>
      <c r="M11" s="13"/>
    </row>
    <row r="12" spans="1:13" ht="43.15" customHeight="1">
      <c r="A12" s="77"/>
      <c r="B12" s="77"/>
      <c r="C12" s="78"/>
      <c r="D12" s="77"/>
      <c r="E12" s="79"/>
      <c r="F12" s="13" t="s">
        <v>384</v>
      </c>
      <c r="G12" s="13" t="s">
        <v>385</v>
      </c>
      <c r="H12" s="13" t="s">
        <v>386</v>
      </c>
      <c r="I12" s="13" t="s">
        <v>385</v>
      </c>
      <c r="J12" s="13" t="s">
        <v>368</v>
      </c>
      <c r="K12" s="13" t="s">
        <v>387</v>
      </c>
      <c r="L12" s="13" t="s">
        <v>370</v>
      </c>
      <c r="M12" s="13"/>
    </row>
    <row r="13" spans="1:13" ht="43.15" customHeight="1">
      <c r="A13" s="77"/>
      <c r="B13" s="77"/>
      <c r="C13" s="78"/>
      <c r="D13" s="77"/>
      <c r="E13" s="11" t="s">
        <v>388</v>
      </c>
      <c r="F13" s="13" t="s">
        <v>389</v>
      </c>
      <c r="G13" s="13" t="s">
        <v>390</v>
      </c>
      <c r="H13" s="13" t="s">
        <v>391</v>
      </c>
      <c r="I13" s="13" t="s">
        <v>390</v>
      </c>
      <c r="J13" s="13" t="s">
        <v>368</v>
      </c>
      <c r="K13" s="13" t="s">
        <v>387</v>
      </c>
      <c r="L13" s="13" t="s">
        <v>370</v>
      </c>
      <c r="M13" s="13"/>
    </row>
    <row r="14" spans="1:13" ht="43.15" customHeight="1">
      <c r="A14" s="77"/>
      <c r="B14" s="77"/>
      <c r="C14" s="78"/>
      <c r="D14" s="77"/>
      <c r="E14" s="79" t="s">
        <v>392</v>
      </c>
      <c r="F14" s="13" t="s">
        <v>393</v>
      </c>
      <c r="G14" s="13" t="s">
        <v>394</v>
      </c>
      <c r="H14" s="13" t="s">
        <v>395</v>
      </c>
      <c r="I14" s="13" t="s">
        <v>394</v>
      </c>
      <c r="J14" s="13" t="s">
        <v>368</v>
      </c>
      <c r="K14" s="13" t="s">
        <v>374</v>
      </c>
      <c r="L14" s="13" t="s">
        <v>374</v>
      </c>
      <c r="M14" s="13"/>
    </row>
    <row r="15" spans="1:13" ht="43.15" customHeight="1">
      <c r="A15" s="77"/>
      <c r="B15" s="77"/>
      <c r="C15" s="78"/>
      <c r="D15" s="77"/>
      <c r="E15" s="79"/>
      <c r="F15" s="13" t="s">
        <v>396</v>
      </c>
      <c r="G15" s="13" t="s">
        <v>397</v>
      </c>
      <c r="H15" s="13" t="s">
        <v>395</v>
      </c>
      <c r="I15" s="13" t="s">
        <v>397</v>
      </c>
      <c r="J15" s="13" t="s">
        <v>368</v>
      </c>
      <c r="K15" s="13" t="s">
        <v>374</v>
      </c>
      <c r="L15" s="13" t="s">
        <v>374</v>
      </c>
      <c r="M15" s="13"/>
    </row>
    <row r="16" spans="1:13" ht="43.15" customHeight="1">
      <c r="A16" s="77"/>
      <c r="B16" s="77"/>
      <c r="C16" s="78"/>
      <c r="D16" s="77"/>
      <c r="E16" s="79"/>
      <c r="F16" s="13" t="s">
        <v>398</v>
      </c>
      <c r="G16" s="13" t="s">
        <v>399</v>
      </c>
      <c r="H16" s="13" t="s">
        <v>395</v>
      </c>
      <c r="I16" s="13" t="s">
        <v>399</v>
      </c>
      <c r="J16" s="13" t="s">
        <v>368</v>
      </c>
      <c r="K16" s="13" t="s">
        <v>374</v>
      </c>
      <c r="L16" s="13" t="s">
        <v>374</v>
      </c>
      <c r="M16" s="13"/>
    </row>
  </sheetData>
  <mergeCells count="15">
    <mergeCell ref="A7:A16"/>
    <mergeCell ref="B7:B16"/>
    <mergeCell ref="C7:C16"/>
    <mergeCell ref="D7:D16"/>
    <mergeCell ref="E7:E9"/>
    <mergeCell ref="E10:E12"/>
    <mergeCell ref="E14:E16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topLeftCell="G1" zoomScale="115" zoomScaleNormal="115" workbookViewId="0">
      <pane ySplit="7" topLeftCell="A8" activePane="bottomLeft" state="frozen"/>
      <selection pane="bottomLeft" activeCell="J8" sqref="J8:R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400</v>
      </c>
    </row>
    <row r="2" spans="1:19" ht="42.2" customHeight="1">
      <c r="A2" s="80" t="s">
        <v>401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23.25" customHeight="1">
      <c r="A3" s="81" t="s">
        <v>427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71" t="s">
        <v>31</v>
      </c>
      <c r="R4" s="71"/>
      <c r="S4" s="71"/>
    </row>
    <row r="5" spans="1:19" ht="18.2" customHeight="1">
      <c r="A5" s="75" t="s">
        <v>316</v>
      </c>
      <c r="B5" s="75" t="s">
        <v>317</v>
      </c>
      <c r="C5" s="75" t="s">
        <v>402</v>
      </c>
      <c r="D5" s="75"/>
      <c r="E5" s="75"/>
      <c r="F5" s="75"/>
      <c r="G5" s="75"/>
      <c r="H5" s="75"/>
      <c r="I5" s="75"/>
      <c r="J5" s="75" t="s">
        <v>403</v>
      </c>
      <c r="K5" s="75" t="s">
        <v>404</v>
      </c>
      <c r="L5" s="75"/>
      <c r="M5" s="75"/>
      <c r="N5" s="75"/>
      <c r="O5" s="75"/>
      <c r="P5" s="75"/>
      <c r="Q5" s="75"/>
      <c r="R5" s="75"/>
      <c r="S5" s="75"/>
    </row>
    <row r="6" spans="1:19" ht="18.95" customHeight="1">
      <c r="A6" s="75"/>
      <c r="B6" s="75"/>
      <c r="C6" s="75" t="s">
        <v>352</v>
      </c>
      <c r="D6" s="75" t="s">
        <v>405</v>
      </c>
      <c r="E6" s="75"/>
      <c r="F6" s="75"/>
      <c r="G6" s="75"/>
      <c r="H6" s="75" t="s">
        <v>406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31.15" customHeight="1">
      <c r="A7" s="75"/>
      <c r="B7" s="75"/>
      <c r="C7" s="75"/>
      <c r="D7" s="16" t="s">
        <v>138</v>
      </c>
      <c r="E7" s="16" t="s">
        <v>407</v>
      </c>
      <c r="F7" s="16" t="s">
        <v>142</v>
      </c>
      <c r="G7" s="16" t="s">
        <v>408</v>
      </c>
      <c r="H7" s="16" t="s">
        <v>161</v>
      </c>
      <c r="I7" s="16" t="s">
        <v>162</v>
      </c>
      <c r="J7" s="75"/>
      <c r="K7" s="16" t="s">
        <v>355</v>
      </c>
      <c r="L7" s="16" t="s">
        <v>356</v>
      </c>
      <c r="M7" s="16" t="s">
        <v>357</v>
      </c>
      <c r="N7" s="16" t="s">
        <v>362</v>
      </c>
      <c r="O7" s="16" t="s">
        <v>358</v>
      </c>
      <c r="P7" s="16" t="s">
        <v>409</v>
      </c>
      <c r="Q7" s="16" t="s">
        <v>410</v>
      </c>
      <c r="R7" s="16" t="s">
        <v>411</v>
      </c>
      <c r="S7" s="16" t="s">
        <v>363</v>
      </c>
    </row>
    <row r="8" spans="1:19" ht="19.5" customHeight="1">
      <c r="A8" s="77" t="s">
        <v>2</v>
      </c>
      <c r="B8" s="77" t="s">
        <v>4</v>
      </c>
      <c r="C8" s="78">
        <v>134.46</v>
      </c>
      <c r="D8" s="78">
        <v>115.71</v>
      </c>
      <c r="E8" s="78"/>
      <c r="F8" s="78"/>
      <c r="G8" s="78">
        <v>18.75</v>
      </c>
      <c r="H8" s="78">
        <v>100.51443399999999</v>
      </c>
      <c r="I8" s="78">
        <v>33.950000000000003</v>
      </c>
      <c r="J8" s="77" t="s">
        <v>452</v>
      </c>
      <c r="K8" s="82" t="s">
        <v>377</v>
      </c>
      <c r="L8" s="42" t="s">
        <v>412</v>
      </c>
      <c r="M8" s="60" t="s">
        <v>379</v>
      </c>
      <c r="N8" s="60" t="s">
        <v>432</v>
      </c>
      <c r="O8" s="61">
        <f>C8</f>
        <v>134.46</v>
      </c>
      <c r="P8" s="60" t="s">
        <v>446</v>
      </c>
      <c r="Q8" s="60" t="s">
        <v>445</v>
      </c>
      <c r="R8" s="60" t="s">
        <v>368</v>
      </c>
      <c r="S8" s="13"/>
    </row>
    <row r="9" spans="1:19" ht="18.95" customHeight="1">
      <c r="A9" s="77"/>
      <c r="B9" s="77"/>
      <c r="C9" s="78"/>
      <c r="D9" s="78"/>
      <c r="E9" s="78"/>
      <c r="F9" s="78"/>
      <c r="G9" s="78"/>
      <c r="H9" s="78"/>
      <c r="I9" s="78"/>
      <c r="J9" s="77"/>
      <c r="K9" s="82"/>
      <c r="L9" s="42" t="s">
        <v>413</v>
      </c>
      <c r="M9" s="60" t="s">
        <v>385</v>
      </c>
      <c r="N9" s="60" t="s">
        <v>432</v>
      </c>
      <c r="O9" s="60" t="s">
        <v>386</v>
      </c>
      <c r="P9" s="60" t="s">
        <v>387</v>
      </c>
      <c r="Q9" s="60" t="s">
        <v>385</v>
      </c>
      <c r="R9" s="60" t="s">
        <v>368</v>
      </c>
      <c r="S9" s="13"/>
    </row>
    <row r="10" spans="1:19" ht="19.5" customHeight="1">
      <c r="A10" s="77"/>
      <c r="B10" s="77"/>
      <c r="C10" s="78"/>
      <c r="D10" s="78"/>
      <c r="E10" s="78"/>
      <c r="F10" s="78"/>
      <c r="G10" s="78"/>
      <c r="H10" s="78"/>
      <c r="I10" s="78"/>
      <c r="J10" s="77"/>
      <c r="K10" s="82"/>
      <c r="L10" s="42" t="s">
        <v>414</v>
      </c>
      <c r="M10" s="60" t="s">
        <v>434</v>
      </c>
      <c r="N10" s="60" t="s">
        <v>432</v>
      </c>
      <c r="O10" s="60" t="s">
        <v>382</v>
      </c>
      <c r="P10" s="60" t="s">
        <v>440</v>
      </c>
      <c r="Q10" s="60" t="s">
        <v>443</v>
      </c>
      <c r="R10" s="60" t="s">
        <v>368</v>
      </c>
      <c r="S10" s="13"/>
    </row>
    <row r="11" spans="1:19" ht="18.95" customHeight="1">
      <c r="A11" s="77"/>
      <c r="B11" s="77"/>
      <c r="C11" s="78"/>
      <c r="D11" s="78"/>
      <c r="E11" s="78"/>
      <c r="F11" s="78"/>
      <c r="G11" s="78"/>
      <c r="H11" s="78"/>
      <c r="I11" s="78"/>
      <c r="J11" s="77"/>
      <c r="K11" s="82"/>
      <c r="L11" s="42" t="s">
        <v>366</v>
      </c>
      <c r="M11" s="60" t="s">
        <v>435</v>
      </c>
      <c r="N11" s="60" t="s">
        <v>433</v>
      </c>
      <c r="O11" s="60" t="s">
        <v>373</v>
      </c>
      <c r="P11" s="13"/>
      <c r="Q11" s="60" t="s">
        <v>444</v>
      </c>
      <c r="R11" s="60" t="s">
        <v>368</v>
      </c>
      <c r="S11" s="13"/>
    </row>
    <row r="12" spans="1:19" ht="18.2" customHeight="1">
      <c r="A12" s="77"/>
      <c r="B12" s="77"/>
      <c r="C12" s="78"/>
      <c r="D12" s="78"/>
      <c r="E12" s="78"/>
      <c r="F12" s="78"/>
      <c r="G12" s="78"/>
      <c r="H12" s="78"/>
      <c r="I12" s="78"/>
      <c r="J12" s="77"/>
      <c r="K12" s="82" t="s">
        <v>415</v>
      </c>
      <c r="L12" s="42" t="s">
        <v>393</v>
      </c>
      <c r="M12" s="62" t="s">
        <v>436</v>
      </c>
      <c r="N12" s="60" t="s">
        <v>433</v>
      </c>
      <c r="O12" s="60" t="s">
        <v>441</v>
      </c>
      <c r="P12" s="13"/>
      <c r="Q12" s="13" t="str">
        <f>M12&amp;O12</f>
        <v>经济效益良好</v>
      </c>
      <c r="R12" s="60" t="s">
        <v>368</v>
      </c>
      <c r="S12" s="13"/>
    </row>
    <row r="13" spans="1:19" ht="19.5" customHeight="1">
      <c r="A13" s="77"/>
      <c r="B13" s="77"/>
      <c r="C13" s="78"/>
      <c r="D13" s="78"/>
      <c r="E13" s="78"/>
      <c r="F13" s="78"/>
      <c r="G13" s="78"/>
      <c r="H13" s="78"/>
      <c r="I13" s="78"/>
      <c r="J13" s="77"/>
      <c r="K13" s="82"/>
      <c r="L13" s="42" t="s">
        <v>396</v>
      </c>
      <c r="M13" s="62" t="s">
        <v>437</v>
      </c>
      <c r="N13" s="60" t="s">
        <v>433</v>
      </c>
      <c r="O13" s="60" t="s">
        <v>441</v>
      </c>
      <c r="P13" s="13"/>
      <c r="Q13" s="60" t="str">
        <f t="shared" ref="Q13:Q15" si="0">M13&amp;O13</f>
        <v>社会效益良好</v>
      </c>
      <c r="R13" s="60" t="s">
        <v>368</v>
      </c>
      <c r="S13" s="13"/>
    </row>
    <row r="14" spans="1:19" ht="19.5" customHeight="1">
      <c r="A14" s="77"/>
      <c r="B14" s="77"/>
      <c r="C14" s="78"/>
      <c r="D14" s="78"/>
      <c r="E14" s="78"/>
      <c r="F14" s="78"/>
      <c r="G14" s="78"/>
      <c r="H14" s="78"/>
      <c r="I14" s="78"/>
      <c r="J14" s="77"/>
      <c r="K14" s="82"/>
      <c r="L14" s="42" t="s">
        <v>398</v>
      </c>
      <c r="M14" s="62" t="s">
        <v>438</v>
      </c>
      <c r="N14" s="60" t="s">
        <v>433</v>
      </c>
      <c r="O14" s="60" t="s">
        <v>441</v>
      </c>
      <c r="P14" s="13"/>
      <c r="Q14" s="60" t="str">
        <f t="shared" si="0"/>
        <v>生态效益良好</v>
      </c>
      <c r="R14" s="60" t="s">
        <v>368</v>
      </c>
      <c r="S14" s="13"/>
    </row>
    <row r="15" spans="1:19" ht="19.5" customHeight="1">
      <c r="A15" s="77"/>
      <c r="B15" s="77"/>
      <c r="C15" s="78"/>
      <c r="D15" s="78"/>
      <c r="E15" s="78"/>
      <c r="F15" s="78"/>
      <c r="G15" s="78"/>
      <c r="H15" s="78"/>
      <c r="I15" s="78"/>
      <c r="J15" s="77"/>
      <c r="K15" s="82"/>
      <c r="L15" s="42" t="s">
        <v>416</v>
      </c>
      <c r="M15" s="62" t="s">
        <v>439</v>
      </c>
      <c r="N15" s="60" t="s">
        <v>433</v>
      </c>
      <c r="O15" s="60" t="s">
        <v>441</v>
      </c>
      <c r="P15" s="13"/>
      <c r="Q15" s="60" t="str">
        <f t="shared" si="0"/>
        <v xml:space="preserve"> 可持续影响良好</v>
      </c>
      <c r="R15" s="60" t="s">
        <v>368</v>
      </c>
      <c r="S15" s="13"/>
    </row>
    <row r="16" spans="1:19" ht="19.899999999999999" customHeight="1">
      <c r="A16" s="77"/>
      <c r="B16" s="77"/>
      <c r="C16" s="78"/>
      <c r="D16" s="78"/>
      <c r="E16" s="78"/>
      <c r="F16" s="78"/>
      <c r="G16" s="78"/>
      <c r="H16" s="78"/>
      <c r="I16" s="78"/>
      <c r="J16" s="77"/>
      <c r="K16" s="42" t="s">
        <v>388</v>
      </c>
      <c r="L16" s="42" t="s">
        <v>389</v>
      </c>
      <c r="M16" s="60" t="s">
        <v>390</v>
      </c>
      <c r="N16" s="60" t="s">
        <v>432</v>
      </c>
      <c r="O16" s="64">
        <v>0.98</v>
      </c>
      <c r="P16" s="60" t="s">
        <v>387</v>
      </c>
      <c r="Q16" s="60" t="s">
        <v>442</v>
      </c>
      <c r="R16" s="60" t="s">
        <v>368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417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F6" sqref="F6:P6"/>
    </sheetView>
  </sheetViews>
  <sheetFormatPr defaultRowHeight="13.5"/>
  <sheetData>
    <row r="1" spans="1:16" s="43" customFormat="1" ht="56.1" customHeight="1">
      <c r="A1" s="85" t="s">
        <v>419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43" customFormat="1" ht="21" customHeight="1">
      <c r="A2" s="87" t="s">
        <v>428</v>
      </c>
      <c r="B2" s="87"/>
      <c r="C2" s="87"/>
      <c r="D2" s="87"/>
      <c r="E2" s="87"/>
      <c r="F2" s="87"/>
      <c r="G2" s="87"/>
      <c r="H2" s="44"/>
      <c r="I2" s="44"/>
      <c r="J2" s="44"/>
      <c r="K2" s="44"/>
      <c r="L2" s="44"/>
      <c r="M2" s="44"/>
      <c r="N2" s="44"/>
      <c r="O2" s="44"/>
      <c r="P2" s="45" t="s">
        <v>420</v>
      </c>
    </row>
    <row r="3" spans="1:16" s="43" customFormat="1" ht="22.5" customHeight="1">
      <c r="A3" s="83" t="s">
        <v>194</v>
      </c>
      <c r="B3" s="83" t="s">
        <v>351</v>
      </c>
      <c r="C3" s="83" t="s">
        <v>352</v>
      </c>
      <c r="D3" s="84" t="s">
        <v>421</v>
      </c>
      <c r="E3" s="84"/>
      <c r="F3" s="83" t="s">
        <v>353</v>
      </c>
      <c r="G3" s="83" t="s">
        <v>422</v>
      </c>
      <c r="H3" s="84" t="s">
        <v>354</v>
      </c>
      <c r="I3" s="84"/>
      <c r="J3" s="84"/>
      <c r="K3" s="84"/>
      <c r="L3" s="84"/>
      <c r="M3" s="84"/>
      <c r="N3" s="84"/>
      <c r="O3" s="84"/>
      <c r="P3" s="84"/>
    </row>
    <row r="4" spans="1:16" s="43" customFormat="1" ht="34.5" customHeight="1">
      <c r="A4" s="83"/>
      <c r="B4" s="83"/>
      <c r="C4" s="83"/>
      <c r="D4" s="83" t="s">
        <v>423</v>
      </c>
      <c r="E4" s="83" t="s">
        <v>424</v>
      </c>
      <c r="F4" s="83"/>
      <c r="G4" s="83"/>
      <c r="H4" s="84" t="s">
        <v>377</v>
      </c>
      <c r="I4" s="84"/>
      <c r="J4" s="84"/>
      <c r="K4" s="84"/>
      <c r="L4" s="84" t="s">
        <v>392</v>
      </c>
      <c r="M4" s="84"/>
      <c r="N4" s="84"/>
      <c r="O4" s="84"/>
      <c r="P4" s="84"/>
    </row>
    <row r="5" spans="1:16" s="43" customFormat="1" ht="45.75" customHeight="1">
      <c r="A5" s="83"/>
      <c r="B5" s="83"/>
      <c r="C5" s="83"/>
      <c r="D5" s="83"/>
      <c r="E5" s="83"/>
      <c r="F5" s="83"/>
      <c r="G5" s="83"/>
      <c r="H5" s="46" t="s">
        <v>378</v>
      </c>
      <c r="I5" s="46" t="s">
        <v>384</v>
      </c>
      <c r="J5" s="46" t="s">
        <v>380</v>
      </c>
      <c r="K5" s="46" t="s">
        <v>366</v>
      </c>
      <c r="L5" s="46" t="s">
        <v>393</v>
      </c>
      <c r="M5" s="46" t="s">
        <v>396</v>
      </c>
      <c r="N5" s="46" t="s">
        <v>398</v>
      </c>
      <c r="O5" s="46" t="s">
        <v>425</v>
      </c>
      <c r="P5" s="46" t="s">
        <v>426</v>
      </c>
    </row>
    <row r="6" spans="1:16" s="43" customFormat="1" ht="45.75" customHeight="1">
      <c r="A6" s="46">
        <v>437003</v>
      </c>
      <c r="B6" s="56" t="s">
        <v>4</v>
      </c>
      <c r="C6" s="46">
        <v>18.75</v>
      </c>
      <c r="D6" s="46"/>
      <c r="E6" s="46"/>
      <c r="F6" s="63" t="s">
        <v>447</v>
      </c>
      <c r="G6" s="46">
        <f>C6</f>
        <v>18.75</v>
      </c>
      <c r="H6" s="46">
        <f>C6</f>
        <v>18.75</v>
      </c>
      <c r="I6" s="63" t="s">
        <v>448</v>
      </c>
      <c r="J6" s="63" t="s">
        <v>449</v>
      </c>
      <c r="K6" s="63" t="s">
        <v>450</v>
      </c>
      <c r="L6" s="63" t="s">
        <v>441</v>
      </c>
      <c r="M6" s="63" t="s">
        <v>441</v>
      </c>
      <c r="N6" s="63" t="s">
        <v>441</v>
      </c>
      <c r="O6" s="63" t="s">
        <v>441</v>
      </c>
      <c r="P6" s="63" t="s">
        <v>451</v>
      </c>
    </row>
    <row r="7" spans="1:16" s="43" customFormat="1" ht="48.95" customHeight="1">
      <c r="A7" s="47"/>
      <c r="B7" s="48"/>
      <c r="C7" s="49"/>
      <c r="D7" s="50"/>
      <c r="E7" s="50"/>
      <c r="F7" s="51"/>
      <c r="G7" s="51"/>
      <c r="H7" s="52"/>
      <c r="I7" s="53"/>
      <c r="J7" s="53"/>
      <c r="K7" s="52"/>
      <c r="L7" s="53"/>
      <c r="M7" s="52"/>
      <c r="N7" s="53"/>
      <c r="O7" s="53"/>
      <c r="P7" s="52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13" zoomScale="115" zoomScaleNormal="115" workbookViewId="0">
      <selection activeCell="D13" sqref="D13:D26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69" t="s">
        <v>7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 t="s">
        <v>30</v>
      </c>
      <c r="B3" s="70"/>
      <c r="C3" s="70"/>
      <c r="D3" s="70"/>
      <c r="E3" s="70"/>
      <c r="F3" s="70"/>
      <c r="G3" s="71" t="s">
        <v>31</v>
      </c>
      <c r="H3" s="71"/>
    </row>
    <row r="4" spans="1:8" ht="17.850000000000001" customHeight="1">
      <c r="A4" s="72" t="s">
        <v>32</v>
      </c>
      <c r="B4" s="72"/>
      <c r="C4" s="72" t="s">
        <v>33</v>
      </c>
      <c r="D4" s="72"/>
      <c r="E4" s="72"/>
      <c r="F4" s="72"/>
      <c r="G4" s="72"/>
      <c r="H4" s="72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110.51443399999999</v>
      </c>
      <c r="C6" s="13" t="s">
        <v>40</v>
      </c>
      <c r="D6" s="14"/>
      <c r="E6" s="11" t="s">
        <v>41</v>
      </c>
      <c r="F6" s="15">
        <v>100.51443399999999</v>
      </c>
      <c r="G6" s="13" t="s">
        <v>42</v>
      </c>
      <c r="H6" s="12"/>
    </row>
    <row r="7" spans="1:8" ht="16.350000000000001" customHeight="1">
      <c r="A7" s="13" t="s">
        <v>43</v>
      </c>
      <c r="B7" s="12">
        <v>110.51443399999999</v>
      </c>
      <c r="C7" s="13" t="s">
        <v>44</v>
      </c>
      <c r="D7" s="14"/>
      <c r="E7" s="13" t="s">
        <v>45</v>
      </c>
      <c r="F7" s="12">
        <v>89.774433999999999</v>
      </c>
      <c r="G7" s="13" t="s">
        <v>46</v>
      </c>
      <c r="H7" s="12"/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10.74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33.950000000000003</v>
      </c>
      <c r="G10" s="13" t="s">
        <v>58</v>
      </c>
      <c r="H10" s="12">
        <v>100.51443399999999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54" t="s">
        <v>429</v>
      </c>
      <c r="D13" s="14">
        <v>122.47</v>
      </c>
      <c r="E13" s="13" t="s">
        <v>69</v>
      </c>
      <c r="F13" s="12">
        <v>33.950000000000003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33.950000000000003</v>
      </c>
    </row>
    <row r="15" spans="1:8" ht="16.350000000000001" customHeight="1">
      <c r="A15" s="13" t="s">
        <v>75</v>
      </c>
      <c r="B15" s="12"/>
      <c r="C15" s="54" t="s">
        <v>430</v>
      </c>
      <c r="D15" s="14">
        <v>5.2960979999999998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6.6898080000000002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110.51443399999999</v>
      </c>
      <c r="C37" s="11" t="s">
        <v>127</v>
      </c>
      <c r="D37" s="15">
        <v>134.46</v>
      </c>
      <c r="E37" s="11" t="s">
        <v>127</v>
      </c>
      <c r="F37" s="15">
        <v>134.46</v>
      </c>
      <c r="G37" s="11" t="s">
        <v>127</v>
      </c>
      <c r="H37" s="15">
        <v>134.46</v>
      </c>
    </row>
    <row r="38" spans="1:8" ht="16.350000000000001" customHeight="1">
      <c r="A38" s="11" t="s">
        <v>128</v>
      </c>
      <c r="B38" s="15">
        <v>23.95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134.46</v>
      </c>
      <c r="C40" s="11" t="s">
        <v>131</v>
      </c>
      <c r="D40" s="15">
        <v>134.46</v>
      </c>
      <c r="E40" s="11" t="s">
        <v>131</v>
      </c>
      <c r="F40" s="15">
        <v>134.46</v>
      </c>
      <c r="G40" s="11" t="s">
        <v>131</v>
      </c>
      <c r="H40" s="15">
        <v>134.46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30" zoomScaleNormal="130" workbookViewId="0">
      <selection activeCell="A9" sqref="A9:XFD9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73" t="s">
        <v>132</v>
      </c>
      <c r="Y1" s="73"/>
    </row>
    <row r="2" spans="1:25" ht="33.6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22.3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 t="s">
        <v>31</v>
      </c>
      <c r="Y3" s="71"/>
    </row>
    <row r="4" spans="1:25" ht="22.35" customHeight="1">
      <c r="A4" s="75" t="s">
        <v>133</v>
      </c>
      <c r="B4" s="75" t="s">
        <v>134</v>
      </c>
      <c r="C4" s="75" t="s">
        <v>135</v>
      </c>
      <c r="D4" s="75" t="s">
        <v>136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128</v>
      </c>
      <c r="T4" s="75"/>
      <c r="U4" s="75"/>
      <c r="V4" s="75"/>
      <c r="W4" s="75"/>
      <c r="X4" s="75"/>
      <c r="Y4" s="75"/>
    </row>
    <row r="5" spans="1:25" ht="22.35" customHeight="1">
      <c r="A5" s="75"/>
      <c r="B5" s="75"/>
      <c r="C5" s="75"/>
      <c r="D5" s="75" t="s">
        <v>137</v>
      </c>
      <c r="E5" s="75" t="s">
        <v>138</v>
      </c>
      <c r="F5" s="75" t="s">
        <v>139</v>
      </c>
      <c r="G5" s="75" t="s">
        <v>140</v>
      </c>
      <c r="H5" s="75" t="s">
        <v>141</v>
      </c>
      <c r="I5" s="75" t="s">
        <v>142</v>
      </c>
      <c r="J5" s="75" t="s">
        <v>143</v>
      </c>
      <c r="K5" s="75"/>
      <c r="L5" s="75"/>
      <c r="M5" s="75"/>
      <c r="N5" s="75" t="s">
        <v>144</v>
      </c>
      <c r="O5" s="75" t="s">
        <v>145</v>
      </c>
      <c r="P5" s="75" t="s">
        <v>146</v>
      </c>
      <c r="Q5" s="75" t="s">
        <v>147</v>
      </c>
      <c r="R5" s="75" t="s">
        <v>148</v>
      </c>
      <c r="S5" s="75" t="s">
        <v>137</v>
      </c>
      <c r="T5" s="75" t="s">
        <v>138</v>
      </c>
      <c r="U5" s="75" t="s">
        <v>139</v>
      </c>
      <c r="V5" s="75" t="s">
        <v>140</v>
      </c>
      <c r="W5" s="75" t="s">
        <v>141</v>
      </c>
      <c r="X5" s="75" t="s">
        <v>142</v>
      </c>
      <c r="Y5" s="75" t="s">
        <v>149</v>
      </c>
    </row>
    <row r="6" spans="1:25" ht="22.35" customHeight="1">
      <c r="A6" s="75"/>
      <c r="B6" s="75"/>
      <c r="C6" s="75"/>
      <c r="D6" s="75"/>
      <c r="E6" s="75"/>
      <c r="F6" s="75"/>
      <c r="G6" s="75"/>
      <c r="H6" s="75"/>
      <c r="I6" s="75"/>
      <c r="J6" s="16" t="s">
        <v>150</v>
      </c>
      <c r="K6" s="16" t="s">
        <v>151</v>
      </c>
      <c r="L6" s="16" t="s">
        <v>152</v>
      </c>
      <c r="M6" s="16" t="s">
        <v>141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2.9" customHeight="1">
      <c r="A7" s="11"/>
      <c r="B7" s="11" t="s">
        <v>135</v>
      </c>
      <c r="C7" s="14">
        <v>134.46</v>
      </c>
      <c r="D7" s="17">
        <v>110.51443399999999</v>
      </c>
      <c r="E7" s="17">
        <v>110.51443399999999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5">
        <v>23.95</v>
      </c>
      <c r="T7" s="17">
        <v>5.2</v>
      </c>
      <c r="U7" s="17"/>
      <c r="V7" s="17"/>
      <c r="W7" s="17"/>
      <c r="X7" s="17"/>
      <c r="Y7" s="17">
        <v>18.75</v>
      </c>
    </row>
    <row r="8" spans="1:25" ht="22.9" customHeight="1">
      <c r="A8" s="18" t="s">
        <v>153</v>
      </c>
      <c r="B8" s="18" t="s">
        <v>154</v>
      </c>
      <c r="C8" s="14">
        <v>134.46</v>
      </c>
      <c r="D8" s="17">
        <v>110.51443399999999</v>
      </c>
      <c r="E8" s="17">
        <v>110.51443399999999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5">
        <v>23.95</v>
      </c>
      <c r="T8" s="17">
        <v>5.2</v>
      </c>
      <c r="U8" s="17"/>
      <c r="V8" s="17"/>
      <c r="W8" s="17"/>
      <c r="X8" s="17"/>
      <c r="Y8" s="17">
        <v>18.75</v>
      </c>
    </row>
    <row r="9" spans="1:25" ht="22.9" customHeight="1">
      <c r="A9" s="19" t="s">
        <v>155</v>
      </c>
      <c r="B9" s="19" t="s">
        <v>156</v>
      </c>
      <c r="C9" s="14">
        <v>134.46</v>
      </c>
      <c r="D9" s="14">
        <v>110.51443399999999</v>
      </c>
      <c r="E9" s="12">
        <v>110.51443399999999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23.95</v>
      </c>
      <c r="T9" s="17">
        <v>5.2</v>
      </c>
      <c r="U9" s="17"/>
      <c r="V9" s="17"/>
      <c r="W9" s="17"/>
      <c r="X9" s="17"/>
      <c r="Y9" s="17">
        <v>18.75</v>
      </c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opLeftCell="A3" zoomScale="130" zoomScaleNormal="130" workbookViewId="0">
      <selection activeCell="A8" sqref="A8:XFD15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4.95" customHeight="1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9" t="s">
        <v>31</v>
      </c>
    </row>
    <row r="4" spans="1:11" ht="27.6" customHeight="1">
      <c r="A4" s="72" t="s">
        <v>158</v>
      </c>
      <c r="B4" s="72"/>
      <c r="C4" s="72"/>
      <c r="D4" s="72" t="s">
        <v>159</v>
      </c>
      <c r="E4" s="72" t="s">
        <v>160</v>
      </c>
      <c r="F4" s="72" t="s">
        <v>135</v>
      </c>
      <c r="G4" s="72" t="s">
        <v>161</v>
      </c>
      <c r="H4" s="72" t="s">
        <v>162</v>
      </c>
      <c r="I4" s="72" t="s">
        <v>163</v>
      </c>
      <c r="J4" s="72" t="s">
        <v>164</v>
      </c>
      <c r="K4" s="72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72"/>
      <c r="E5" s="72"/>
      <c r="F5" s="72"/>
      <c r="G5" s="72"/>
      <c r="H5" s="72"/>
      <c r="I5" s="72"/>
      <c r="J5" s="72"/>
      <c r="K5" s="72"/>
    </row>
    <row r="6" spans="1:11" ht="22.9" customHeight="1">
      <c r="A6" s="21"/>
      <c r="B6" s="21"/>
      <c r="C6" s="21"/>
      <c r="D6" s="22" t="s">
        <v>135</v>
      </c>
      <c r="E6" s="22"/>
      <c r="F6" s="31">
        <f t="shared" ref="F6:F8" si="0">G6+H6</f>
        <v>134.46443399999998</v>
      </c>
      <c r="G6" s="23">
        <v>100.51443399999999</v>
      </c>
      <c r="H6" s="31">
        <v>33.950000000000003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31">
        <f t="shared" si="0"/>
        <v>134.46443399999998</v>
      </c>
      <c r="G7" s="26">
        <v>100.51443399999999</v>
      </c>
      <c r="H7" s="31">
        <v>33.950000000000003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31">
        <f t="shared" si="0"/>
        <v>134.46443399999998</v>
      </c>
      <c r="G8" s="26">
        <v>100.51443399999999</v>
      </c>
      <c r="H8" s="31">
        <v>33.950000000000003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f>G9+H9</f>
        <v>33.950000000000003</v>
      </c>
      <c r="G9" s="31"/>
      <c r="H9" s="31">
        <v>33.950000000000003</v>
      </c>
      <c r="I9" s="31"/>
      <c r="J9" s="30"/>
      <c r="K9" s="30"/>
    </row>
    <row r="10" spans="1:11" ht="22.9" customHeight="1">
      <c r="A10" s="28" t="s">
        <v>169</v>
      </c>
      <c r="B10" s="28" t="s">
        <v>174</v>
      </c>
      <c r="C10" s="28" t="s">
        <v>174</v>
      </c>
      <c r="D10" s="29" t="s">
        <v>175</v>
      </c>
      <c r="E10" s="30" t="s">
        <v>176</v>
      </c>
      <c r="F10" s="31">
        <v>8.9197439999999997</v>
      </c>
      <c r="G10" s="31">
        <v>8.9197439999999997</v>
      </c>
      <c r="H10" s="31"/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178</v>
      </c>
      <c r="D11" s="29" t="s">
        <v>179</v>
      </c>
      <c r="E11" s="30" t="s">
        <v>180</v>
      </c>
      <c r="F11" s="31">
        <v>79.051299999999998</v>
      </c>
      <c r="G11" s="31">
        <v>79.051299999999998</v>
      </c>
      <c r="H11" s="31"/>
      <c r="I11" s="31"/>
      <c r="J11" s="30"/>
      <c r="K11" s="30"/>
    </row>
    <row r="12" spans="1:11" ht="22.9" customHeight="1">
      <c r="A12" s="28" t="s">
        <v>169</v>
      </c>
      <c r="B12" s="28" t="s">
        <v>171</v>
      </c>
      <c r="C12" s="28" t="s">
        <v>171</v>
      </c>
      <c r="D12" s="29" t="s">
        <v>181</v>
      </c>
      <c r="E12" s="30" t="s">
        <v>182</v>
      </c>
      <c r="F12" s="31">
        <v>0.55748399999999998</v>
      </c>
      <c r="G12" s="31">
        <v>0.55748399999999998</v>
      </c>
      <c r="H12" s="31"/>
      <c r="I12" s="31"/>
      <c r="J12" s="30"/>
      <c r="K12" s="30"/>
    </row>
    <row r="13" spans="1:11" ht="22.9" customHeight="1">
      <c r="A13" s="28" t="s">
        <v>183</v>
      </c>
      <c r="B13" s="28" t="s">
        <v>184</v>
      </c>
      <c r="C13" s="28" t="s">
        <v>170</v>
      </c>
      <c r="D13" s="29" t="s">
        <v>185</v>
      </c>
      <c r="E13" s="30" t="s">
        <v>186</v>
      </c>
      <c r="F13" s="31">
        <v>4.7386140000000001</v>
      </c>
      <c r="G13" s="31">
        <v>4.7386140000000001</v>
      </c>
      <c r="H13" s="31"/>
      <c r="I13" s="31"/>
      <c r="J13" s="30"/>
      <c r="K13" s="30"/>
    </row>
    <row r="14" spans="1:11" ht="22.9" customHeight="1">
      <c r="A14" s="28" t="s">
        <v>183</v>
      </c>
      <c r="B14" s="28" t="s">
        <v>184</v>
      </c>
      <c r="C14" s="28" t="s">
        <v>187</v>
      </c>
      <c r="D14" s="29" t="s">
        <v>188</v>
      </c>
      <c r="E14" s="30" t="s">
        <v>189</v>
      </c>
      <c r="F14" s="31">
        <v>0.55748399999999998</v>
      </c>
      <c r="G14" s="31">
        <v>0.55748399999999998</v>
      </c>
      <c r="H14" s="31"/>
      <c r="I14" s="31"/>
      <c r="J14" s="30"/>
      <c r="K14" s="30"/>
    </row>
    <row r="15" spans="1:11" ht="22.9" customHeight="1">
      <c r="A15" s="28" t="s">
        <v>190</v>
      </c>
      <c r="B15" s="28" t="s">
        <v>170</v>
      </c>
      <c r="C15" s="28" t="s">
        <v>178</v>
      </c>
      <c r="D15" s="29" t="s">
        <v>191</v>
      </c>
      <c r="E15" s="30" t="s">
        <v>192</v>
      </c>
      <c r="F15" s="31">
        <v>6.6898080000000002</v>
      </c>
      <c r="G15" s="31">
        <v>6.6898080000000002</v>
      </c>
      <c r="H15" s="31"/>
      <c r="I15" s="31"/>
      <c r="J15" s="30"/>
      <c r="K15" s="30"/>
    </row>
    <row r="16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="115" zoomScaleNormal="115" workbookViewId="0">
      <selection activeCell="A8" sqref="A8:XFD15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73" t="s">
        <v>193</v>
      </c>
      <c r="T1" s="73"/>
    </row>
    <row r="2" spans="1:20" ht="42.2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9.899999999999999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 t="s">
        <v>31</v>
      </c>
      <c r="T3" s="71"/>
    </row>
    <row r="4" spans="1:20" ht="19.899999999999999" customHeight="1">
      <c r="A4" s="75" t="s">
        <v>158</v>
      </c>
      <c r="B4" s="75"/>
      <c r="C4" s="75"/>
      <c r="D4" s="75" t="s">
        <v>194</v>
      </c>
      <c r="E4" s="75" t="s">
        <v>195</v>
      </c>
      <c r="F4" s="75" t="s">
        <v>196</v>
      </c>
      <c r="G4" s="75" t="s">
        <v>197</v>
      </c>
      <c r="H4" s="75" t="s">
        <v>198</v>
      </c>
      <c r="I4" s="75" t="s">
        <v>199</v>
      </c>
      <c r="J4" s="75" t="s">
        <v>200</v>
      </c>
      <c r="K4" s="75" t="s">
        <v>201</v>
      </c>
      <c r="L4" s="75" t="s">
        <v>202</v>
      </c>
      <c r="M4" s="75" t="s">
        <v>203</v>
      </c>
      <c r="N4" s="75" t="s">
        <v>204</v>
      </c>
      <c r="O4" s="75" t="s">
        <v>205</v>
      </c>
      <c r="P4" s="75" t="s">
        <v>206</v>
      </c>
      <c r="Q4" s="75" t="s">
        <v>207</v>
      </c>
      <c r="R4" s="75" t="s">
        <v>208</v>
      </c>
      <c r="S4" s="75" t="s">
        <v>209</v>
      </c>
      <c r="T4" s="75" t="s">
        <v>210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22.9" customHeight="1">
      <c r="A6" s="11"/>
      <c r="B6" s="11"/>
      <c r="C6" s="11"/>
      <c r="D6" s="11"/>
      <c r="E6" s="11" t="s">
        <v>135</v>
      </c>
      <c r="F6" s="34">
        <v>134.46</v>
      </c>
      <c r="G6" s="15"/>
      <c r="H6" s="15"/>
      <c r="I6" s="15"/>
      <c r="J6" s="15"/>
      <c r="K6" s="15">
        <v>100.51443399999999</v>
      </c>
      <c r="L6" s="15"/>
      <c r="M6" s="15"/>
      <c r="N6" s="15"/>
      <c r="O6" s="38">
        <v>33.950000000000003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34">
        <v>134.46</v>
      </c>
      <c r="G7" s="15"/>
      <c r="H7" s="15"/>
      <c r="I7" s="15"/>
      <c r="J7" s="15"/>
      <c r="K7" s="15">
        <v>100.51443399999999</v>
      </c>
      <c r="L7" s="15"/>
      <c r="M7" s="15"/>
      <c r="N7" s="15"/>
      <c r="O7" s="38">
        <v>33.950000000000003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134.46</v>
      </c>
      <c r="G8" s="34"/>
      <c r="H8" s="34"/>
      <c r="I8" s="34"/>
      <c r="J8" s="34"/>
      <c r="K8" s="34">
        <v>100.51443399999999</v>
      </c>
      <c r="L8" s="34"/>
      <c r="M8" s="34"/>
      <c r="N8" s="34"/>
      <c r="O8" s="38">
        <v>33.950000000000003</v>
      </c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177</v>
      </c>
      <c r="C9" s="35" t="s">
        <v>178</v>
      </c>
      <c r="D9" s="36" t="s">
        <v>211</v>
      </c>
      <c r="E9" s="37" t="s">
        <v>180</v>
      </c>
      <c r="F9" s="38">
        <v>79.051299999999998</v>
      </c>
      <c r="G9" s="38"/>
      <c r="H9" s="38"/>
      <c r="I9" s="38"/>
      <c r="J9" s="38"/>
      <c r="K9" s="38">
        <v>79.051299999999998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174</v>
      </c>
      <c r="C10" s="35" t="s">
        <v>174</v>
      </c>
      <c r="D10" s="36" t="s">
        <v>211</v>
      </c>
      <c r="E10" s="37" t="s">
        <v>176</v>
      </c>
      <c r="F10" s="38">
        <v>8.9197439999999997</v>
      </c>
      <c r="G10" s="38"/>
      <c r="H10" s="38"/>
      <c r="I10" s="38"/>
      <c r="J10" s="38"/>
      <c r="K10" s="38">
        <v>8.9197439999999997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171</v>
      </c>
      <c r="C11" s="35" t="s">
        <v>171</v>
      </c>
      <c r="D11" s="36" t="s">
        <v>211</v>
      </c>
      <c r="E11" s="37" t="s">
        <v>182</v>
      </c>
      <c r="F11" s="38">
        <v>0.55748399999999998</v>
      </c>
      <c r="G11" s="38"/>
      <c r="H11" s="38"/>
      <c r="I11" s="38"/>
      <c r="J11" s="38"/>
      <c r="K11" s="38">
        <v>0.55748399999999998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183</v>
      </c>
      <c r="B12" s="35" t="s">
        <v>184</v>
      </c>
      <c r="C12" s="35" t="s">
        <v>170</v>
      </c>
      <c r="D12" s="36" t="s">
        <v>211</v>
      </c>
      <c r="E12" s="37" t="s">
        <v>186</v>
      </c>
      <c r="F12" s="38">
        <v>4.7386140000000001</v>
      </c>
      <c r="G12" s="38"/>
      <c r="H12" s="38"/>
      <c r="I12" s="38"/>
      <c r="J12" s="38"/>
      <c r="K12" s="38">
        <v>4.7386140000000001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183</v>
      </c>
      <c r="B13" s="35" t="s">
        <v>184</v>
      </c>
      <c r="C13" s="35" t="s">
        <v>187</v>
      </c>
      <c r="D13" s="36" t="s">
        <v>211</v>
      </c>
      <c r="E13" s="37" t="s">
        <v>189</v>
      </c>
      <c r="F13" s="38">
        <v>0.55748399999999998</v>
      </c>
      <c r="G13" s="38"/>
      <c r="H13" s="38"/>
      <c r="I13" s="38"/>
      <c r="J13" s="38"/>
      <c r="K13" s="38">
        <v>0.55748399999999998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190</v>
      </c>
      <c r="B14" s="35" t="s">
        <v>170</v>
      </c>
      <c r="C14" s="35" t="s">
        <v>178</v>
      </c>
      <c r="D14" s="36" t="s">
        <v>211</v>
      </c>
      <c r="E14" s="37" t="s">
        <v>192</v>
      </c>
      <c r="F14" s="38">
        <v>6.6898080000000002</v>
      </c>
      <c r="G14" s="38"/>
      <c r="H14" s="38"/>
      <c r="I14" s="38"/>
      <c r="J14" s="38"/>
      <c r="K14" s="38">
        <v>6.6898080000000002</v>
      </c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2.9" customHeight="1">
      <c r="A15" s="35" t="s">
        <v>169</v>
      </c>
      <c r="B15" s="35" t="s">
        <v>170</v>
      </c>
      <c r="C15" s="35" t="s">
        <v>171</v>
      </c>
      <c r="D15" s="36" t="s">
        <v>211</v>
      </c>
      <c r="E15" s="37" t="s">
        <v>173</v>
      </c>
      <c r="F15" s="38">
        <v>33.950000000000003</v>
      </c>
      <c r="G15" s="38"/>
      <c r="H15" s="38"/>
      <c r="I15" s="38"/>
      <c r="J15" s="38"/>
      <c r="K15" s="38"/>
      <c r="L15" s="38"/>
      <c r="M15" s="38"/>
      <c r="N15" s="38"/>
      <c r="O15" s="38">
        <v>33.950000000000003</v>
      </c>
      <c r="P15" s="38"/>
      <c r="Q15" s="38"/>
      <c r="R15" s="38"/>
      <c r="S15" s="38"/>
      <c r="T15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topLeftCell="A4" zoomScale="130" zoomScaleNormal="130" workbookViewId="0">
      <selection activeCell="A8" sqref="A8:XFD15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73" t="s">
        <v>212</v>
      </c>
      <c r="U1" s="73"/>
    </row>
    <row r="2" spans="1:21" ht="37.15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 t="s">
        <v>31</v>
      </c>
      <c r="U3" s="71"/>
    </row>
    <row r="4" spans="1:21" ht="22.35" customHeight="1">
      <c r="A4" s="75" t="s">
        <v>158</v>
      </c>
      <c r="B4" s="75"/>
      <c r="C4" s="75"/>
      <c r="D4" s="75" t="s">
        <v>194</v>
      </c>
      <c r="E4" s="75" t="s">
        <v>195</v>
      </c>
      <c r="F4" s="75" t="s">
        <v>213</v>
      </c>
      <c r="G4" s="75" t="s">
        <v>161</v>
      </c>
      <c r="H4" s="75"/>
      <c r="I4" s="75"/>
      <c r="J4" s="75"/>
      <c r="K4" s="75" t="s">
        <v>162</v>
      </c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39.6" customHeight="1">
      <c r="A5" s="16" t="s">
        <v>166</v>
      </c>
      <c r="B5" s="16" t="s">
        <v>167</v>
      </c>
      <c r="C5" s="16" t="s">
        <v>168</v>
      </c>
      <c r="D5" s="75"/>
      <c r="E5" s="75"/>
      <c r="F5" s="75"/>
      <c r="G5" s="16" t="s">
        <v>135</v>
      </c>
      <c r="H5" s="16" t="s">
        <v>214</v>
      </c>
      <c r="I5" s="16" t="s">
        <v>215</v>
      </c>
      <c r="J5" s="16" t="s">
        <v>205</v>
      </c>
      <c r="K5" s="16" t="s">
        <v>135</v>
      </c>
      <c r="L5" s="16" t="s">
        <v>216</v>
      </c>
      <c r="M5" s="16" t="s">
        <v>217</v>
      </c>
      <c r="N5" s="16" t="s">
        <v>218</v>
      </c>
      <c r="O5" s="16" t="s">
        <v>207</v>
      </c>
      <c r="P5" s="16" t="s">
        <v>219</v>
      </c>
      <c r="Q5" s="16" t="s">
        <v>220</v>
      </c>
      <c r="R5" s="16" t="s">
        <v>221</v>
      </c>
      <c r="S5" s="16" t="s">
        <v>203</v>
      </c>
      <c r="T5" s="16" t="s">
        <v>206</v>
      </c>
      <c r="U5" s="16" t="s">
        <v>210</v>
      </c>
    </row>
    <row r="6" spans="1:21" ht="22.9" customHeight="1">
      <c r="A6" s="11"/>
      <c r="B6" s="11"/>
      <c r="C6" s="11"/>
      <c r="D6" s="11"/>
      <c r="E6" s="11" t="s">
        <v>135</v>
      </c>
      <c r="F6" s="17">
        <v>134.46</v>
      </c>
      <c r="G6" s="15">
        <v>100.51443399999999</v>
      </c>
      <c r="H6" s="15">
        <v>89.774433999999999</v>
      </c>
      <c r="I6" s="15">
        <v>10.74</v>
      </c>
      <c r="J6" s="15">
        <v>0</v>
      </c>
      <c r="K6" s="55">
        <v>33.950000000000003</v>
      </c>
      <c r="L6" s="55"/>
      <c r="M6" s="55"/>
      <c r="N6" s="55">
        <v>33.950000000000003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134.46</v>
      </c>
      <c r="G7" s="15">
        <v>100.51443399999999</v>
      </c>
      <c r="H7" s="15">
        <v>89.774433999999999</v>
      </c>
      <c r="I7" s="15">
        <v>10.74</v>
      </c>
      <c r="J7" s="15">
        <v>0</v>
      </c>
      <c r="K7" s="55">
        <v>33.950000000000003</v>
      </c>
      <c r="L7" s="55"/>
      <c r="M7" s="55"/>
      <c r="N7" s="55">
        <v>33.950000000000003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134.46</v>
      </c>
      <c r="G8" s="15">
        <v>100.51443399999999</v>
      </c>
      <c r="H8" s="15">
        <v>89.774433999999999</v>
      </c>
      <c r="I8" s="15">
        <v>10.74</v>
      </c>
      <c r="J8" s="15">
        <v>0</v>
      </c>
      <c r="K8" s="55">
        <v>33.950000000000003</v>
      </c>
      <c r="L8" s="55"/>
      <c r="M8" s="55"/>
      <c r="N8" s="55">
        <v>33.950000000000003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177</v>
      </c>
      <c r="C9" s="35" t="s">
        <v>178</v>
      </c>
      <c r="D9" s="36" t="s">
        <v>211</v>
      </c>
      <c r="E9" s="37" t="s">
        <v>180</v>
      </c>
      <c r="F9" s="14">
        <v>79.051299999999998</v>
      </c>
      <c r="G9" s="12">
        <v>79.051299999999998</v>
      </c>
      <c r="H9" s="12">
        <v>68.311300000000003</v>
      </c>
      <c r="I9" s="12">
        <v>10.74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174</v>
      </c>
      <c r="C10" s="35" t="s">
        <v>174</v>
      </c>
      <c r="D10" s="36" t="s">
        <v>211</v>
      </c>
      <c r="E10" s="37" t="s">
        <v>176</v>
      </c>
      <c r="F10" s="14">
        <v>8.9197439999999997</v>
      </c>
      <c r="G10" s="12">
        <v>8.9197439999999997</v>
      </c>
      <c r="H10" s="12">
        <v>8.9197439999999997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171</v>
      </c>
      <c r="C11" s="35" t="s">
        <v>171</v>
      </c>
      <c r="D11" s="36" t="s">
        <v>211</v>
      </c>
      <c r="E11" s="37" t="s">
        <v>182</v>
      </c>
      <c r="F11" s="14">
        <v>0.55748399999999998</v>
      </c>
      <c r="G11" s="12">
        <v>0.55748399999999998</v>
      </c>
      <c r="H11" s="12">
        <v>0.55748399999999998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183</v>
      </c>
      <c r="B12" s="35" t="s">
        <v>184</v>
      </c>
      <c r="C12" s="35" t="s">
        <v>170</v>
      </c>
      <c r="D12" s="36" t="s">
        <v>211</v>
      </c>
      <c r="E12" s="37" t="s">
        <v>186</v>
      </c>
      <c r="F12" s="14">
        <v>4.7386140000000001</v>
      </c>
      <c r="G12" s="12">
        <v>4.7386140000000001</v>
      </c>
      <c r="H12" s="12">
        <v>4.7386140000000001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183</v>
      </c>
      <c r="B13" s="35" t="s">
        <v>184</v>
      </c>
      <c r="C13" s="35" t="s">
        <v>187</v>
      </c>
      <c r="D13" s="36" t="s">
        <v>211</v>
      </c>
      <c r="E13" s="37" t="s">
        <v>189</v>
      </c>
      <c r="F13" s="14">
        <v>0.55748399999999998</v>
      </c>
      <c r="G13" s="12">
        <v>0.55748399999999998</v>
      </c>
      <c r="H13" s="12">
        <v>0.55748399999999998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190</v>
      </c>
      <c r="B14" s="35" t="s">
        <v>170</v>
      </c>
      <c r="C14" s="35" t="s">
        <v>178</v>
      </c>
      <c r="D14" s="36" t="s">
        <v>211</v>
      </c>
      <c r="E14" s="37" t="s">
        <v>192</v>
      </c>
      <c r="F14" s="14">
        <v>6.6898080000000002</v>
      </c>
      <c r="G14" s="12">
        <v>6.6898080000000002</v>
      </c>
      <c r="H14" s="12">
        <v>6.6898080000000002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2.9" customHeight="1">
      <c r="A15" s="35" t="s">
        <v>169</v>
      </c>
      <c r="B15" s="35" t="s">
        <v>170</v>
      </c>
      <c r="C15" s="35" t="s">
        <v>171</v>
      </c>
      <c r="D15" s="36" t="s">
        <v>211</v>
      </c>
      <c r="E15" s="37" t="s">
        <v>173</v>
      </c>
      <c r="F15" s="55">
        <v>33.950000000000003</v>
      </c>
      <c r="G15" s="12"/>
      <c r="H15" s="12"/>
      <c r="I15" s="12"/>
      <c r="J15" s="12"/>
      <c r="K15" s="55">
        <v>33.950000000000003</v>
      </c>
      <c r="L15" s="12"/>
      <c r="M15" s="12"/>
      <c r="N15" s="12">
        <v>33.950000000000003</v>
      </c>
      <c r="O15" s="12"/>
      <c r="P15" s="12"/>
      <c r="Q15" s="12"/>
      <c r="R15" s="12"/>
      <c r="S15" s="12"/>
      <c r="T15" s="12"/>
      <c r="U15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8" zoomScale="130" zoomScaleNormal="130" workbookViewId="0">
      <selection activeCell="D14" sqref="D14:D26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222</v>
      </c>
    </row>
    <row r="2" spans="1:5" ht="31.9" customHeight="1">
      <c r="A2" s="74" t="s">
        <v>12</v>
      </c>
      <c r="B2" s="74"/>
      <c r="C2" s="74"/>
      <c r="D2" s="74"/>
    </row>
    <row r="3" spans="1:5" ht="18.95" customHeight="1">
      <c r="A3" s="70" t="s">
        <v>30</v>
      </c>
      <c r="B3" s="70"/>
      <c r="C3" s="70"/>
      <c r="D3" s="9" t="s">
        <v>31</v>
      </c>
      <c r="E3" s="4"/>
    </row>
    <row r="4" spans="1:5" ht="20.25" customHeight="1">
      <c r="A4" s="72" t="s">
        <v>32</v>
      </c>
      <c r="B4" s="72"/>
      <c r="C4" s="72" t="s">
        <v>33</v>
      </c>
      <c r="D4" s="72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223</v>
      </c>
      <c r="B6" s="15">
        <v>110.51443399999999</v>
      </c>
      <c r="C6" s="11" t="s">
        <v>224</v>
      </c>
      <c r="D6" s="17">
        <v>115.71</v>
      </c>
      <c r="E6" s="40"/>
    </row>
    <row r="7" spans="1:5" ht="20.25" customHeight="1">
      <c r="A7" s="13" t="s">
        <v>225</v>
      </c>
      <c r="B7" s="12">
        <v>110.51443399999999</v>
      </c>
      <c r="C7" s="13" t="s">
        <v>40</v>
      </c>
      <c r="D7" s="14"/>
      <c r="E7" s="40"/>
    </row>
    <row r="8" spans="1:5" ht="20.25" customHeight="1">
      <c r="A8" s="13" t="s">
        <v>226</v>
      </c>
      <c r="B8" s="12">
        <v>110.51443399999999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227</v>
      </c>
      <c r="B10" s="12"/>
      <c r="C10" s="13" t="s">
        <v>52</v>
      </c>
      <c r="D10" s="14"/>
      <c r="E10" s="40"/>
    </row>
    <row r="11" spans="1:5" ht="20.25" customHeight="1">
      <c r="A11" s="13" t="s">
        <v>228</v>
      </c>
      <c r="B11" s="12"/>
      <c r="C11" s="13" t="s">
        <v>56</v>
      </c>
      <c r="D11" s="14"/>
      <c r="E11" s="40"/>
    </row>
    <row r="12" spans="1:5" ht="20.25" customHeight="1">
      <c r="A12" s="13" t="s">
        <v>229</v>
      </c>
      <c r="B12" s="12"/>
      <c r="C12" s="13" t="s">
        <v>60</v>
      </c>
      <c r="D12" s="14"/>
      <c r="E12" s="40"/>
    </row>
    <row r="13" spans="1:5" ht="20.25" customHeight="1">
      <c r="A13" s="11" t="s">
        <v>230</v>
      </c>
      <c r="B13" s="15"/>
      <c r="C13" s="13" t="s">
        <v>64</v>
      </c>
      <c r="D13" s="14"/>
      <c r="E13" s="40"/>
    </row>
    <row r="14" spans="1:5" ht="20.25" customHeight="1">
      <c r="A14" s="13" t="s">
        <v>225</v>
      </c>
      <c r="B14" s="12">
        <v>5.2</v>
      </c>
      <c r="C14" s="13" t="s">
        <v>68</v>
      </c>
      <c r="D14" s="14">
        <v>103.72</v>
      </c>
      <c r="E14" s="40"/>
    </row>
    <row r="15" spans="1:5" ht="20.25" customHeight="1">
      <c r="A15" s="13" t="s">
        <v>227</v>
      </c>
      <c r="B15" s="12"/>
      <c r="C15" s="13" t="s">
        <v>72</v>
      </c>
      <c r="D15" s="14"/>
      <c r="E15" s="40"/>
    </row>
    <row r="16" spans="1:5" ht="20.25" customHeight="1">
      <c r="A16" s="13" t="s">
        <v>228</v>
      </c>
      <c r="B16" s="12"/>
      <c r="C16" s="13" t="s">
        <v>76</v>
      </c>
      <c r="D16" s="14">
        <v>5.2960979999999998</v>
      </c>
      <c r="E16" s="40"/>
    </row>
    <row r="17" spans="1:5" ht="20.25" customHeight="1">
      <c r="A17" s="13" t="s">
        <v>229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6.6898080000000002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231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232</v>
      </c>
      <c r="B40" s="15">
        <v>115.71</v>
      </c>
      <c r="C40" s="16" t="s">
        <v>233</v>
      </c>
      <c r="D40" s="17">
        <v>115.71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opLeftCell="C7" zoomScale="130" zoomScaleNormal="130" workbookViewId="0">
      <selection activeCell="C9" sqref="A9:XFD16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234</v>
      </c>
    </row>
    <row r="2" spans="1:12" ht="43.15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2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1" t="s">
        <v>31</v>
      </c>
      <c r="L3" s="71"/>
    </row>
    <row r="4" spans="1:12" ht="24.95" customHeight="1">
      <c r="A4" s="72" t="s">
        <v>158</v>
      </c>
      <c r="B4" s="72"/>
      <c r="C4" s="72"/>
      <c r="D4" s="72" t="s">
        <v>159</v>
      </c>
      <c r="E4" s="72" t="s">
        <v>160</v>
      </c>
      <c r="F4" s="72" t="s">
        <v>135</v>
      </c>
      <c r="G4" s="72" t="s">
        <v>161</v>
      </c>
      <c r="H4" s="72"/>
      <c r="I4" s="72"/>
      <c r="J4" s="72"/>
      <c r="K4" s="72"/>
      <c r="L4" s="72" t="s">
        <v>162</v>
      </c>
    </row>
    <row r="5" spans="1:12" ht="20.65" customHeight="1">
      <c r="A5" s="72"/>
      <c r="B5" s="72"/>
      <c r="C5" s="72"/>
      <c r="D5" s="72"/>
      <c r="E5" s="72"/>
      <c r="F5" s="72"/>
      <c r="G5" s="72" t="s">
        <v>137</v>
      </c>
      <c r="H5" s="72" t="s">
        <v>235</v>
      </c>
      <c r="I5" s="72"/>
      <c r="J5" s="72"/>
      <c r="K5" s="72" t="s">
        <v>236</v>
      </c>
      <c r="L5" s="72"/>
    </row>
    <row r="6" spans="1:12" ht="28.5" customHeight="1">
      <c r="A6" s="10" t="s">
        <v>166</v>
      </c>
      <c r="B6" s="10" t="s">
        <v>167</v>
      </c>
      <c r="C6" s="10" t="s">
        <v>168</v>
      </c>
      <c r="D6" s="72"/>
      <c r="E6" s="72"/>
      <c r="F6" s="72"/>
      <c r="G6" s="72"/>
      <c r="H6" s="10" t="s">
        <v>214</v>
      </c>
      <c r="I6" s="10" t="s">
        <v>237</v>
      </c>
      <c r="J6" s="10" t="s">
        <v>205</v>
      </c>
      <c r="K6" s="72"/>
      <c r="L6" s="72"/>
    </row>
    <row r="7" spans="1:12" ht="22.9" customHeight="1">
      <c r="A7" s="13"/>
      <c r="B7" s="13"/>
      <c r="C7" s="13"/>
      <c r="D7" s="11"/>
      <c r="E7" s="11" t="s">
        <v>135</v>
      </c>
      <c r="F7" s="15">
        <f t="shared" ref="F7:F8" si="0">G7+L7</f>
        <v>115.714434</v>
      </c>
      <c r="G7" s="15">
        <v>100.51443399999999</v>
      </c>
      <c r="H7" s="15">
        <v>89.774433999999999</v>
      </c>
      <c r="I7" s="15"/>
      <c r="J7" s="15"/>
      <c r="K7" s="15">
        <v>10.74</v>
      </c>
      <c r="L7" s="14">
        <v>15.2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f t="shared" si="0"/>
        <v>115.714434</v>
      </c>
      <c r="G8" s="15">
        <v>100.51443399999999</v>
      </c>
      <c r="H8" s="15">
        <v>89.774433999999999</v>
      </c>
      <c r="I8" s="15"/>
      <c r="J8" s="15"/>
      <c r="K8" s="15">
        <v>10.74</v>
      </c>
      <c r="L8" s="14">
        <v>15.2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f>G9+L9</f>
        <v>115.714434</v>
      </c>
      <c r="G9" s="15">
        <v>100.51443399999999</v>
      </c>
      <c r="H9" s="15">
        <v>89.774433999999999</v>
      </c>
      <c r="I9" s="15"/>
      <c r="J9" s="15"/>
      <c r="K9" s="15">
        <v>10.74</v>
      </c>
      <c r="L9" s="14">
        <v>15.2</v>
      </c>
    </row>
    <row r="10" spans="1:12" ht="22.9" customHeight="1">
      <c r="A10" s="35" t="s">
        <v>169</v>
      </c>
      <c r="B10" s="35" t="s">
        <v>170</v>
      </c>
      <c r="C10" s="35" t="s">
        <v>171</v>
      </c>
      <c r="D10" s="36" t="s">
        <v>238</v>
      </c>
      <c r="E10" s="13" t="s">
        <v>173</v>
      </c>
      <c r="F10" s="14">
        <v>15.2</v>
      </c>
      <c r="G10" s="12"/>
      <c r="H10" s="14"/>
      <c r="I10" s="14"/>
      <c r="J10" s="14"/>
      <c r="K10" s="14"/>
      <c r="L10" s="14">
        <v>15.2</v>
      </c>
    </row>
    <row r="11" spans="1:12" ht="22.9" customHeight="1">
      <c r="A11" s="35" t="s">
        <v>169</v>
      </c>
      <c r="B11" s="35" t="s">
        <v>174</v>
      </c>
      <c r="C11" s="35" t="s">
        <v>174</v>
      </c>
      <c r="D11" s="36" t="s">
        <v>239</v>
      </c>
      <c r="E11" s="13" t="s">
        <v>176</v>
      </c>
      <c r="F11" s="12">
        <v>8.9197439999999997</v>
      </c>
      <c r="G11" s="12">
        <v>8.9197439999999997</v>
      </c>
      <c r="H11" s="14">
        <v>8.9197439999999997</v>
      </c>
      <c r="I11" s="14"/>
      <c r="J11" s="14"/>
      <c r="K11" s="14"/>
      <c r="L11" s="14"/>
    </row>
    <row r="12" spans="1:12" ht="22.9" customHeight="1">
      <c r="A12" s="35" t="s">
        <v>169</v>
      </c>
      <c r="B12" s="35" t="s">
        <v>177</v>
      </c>
      <c r="C12" s="35" t="s">
        <v>178</v>
      </c>
      <c r="D12" s="36" t="s">
        <v>240</v>
      </c>
      <c r="E12" s="13" t="s">
        <v>180</v>
      </c>
      <c r="F12" s="12">
        <v>79.051299999999998</v>
      </c>
      <c r="G12" s="12">
        <v>79.051299999999998</v>
      </c>
      <c r="H12" s="14">
        <v>68.311300000000003</v>
      </c>
      <c r="I12" s="14"/>
      <c r="J12" s="14"/>
      <c r="K12" s="14">
        <v>10.74</v>
      </c>
      <c r="L12" s="14"/>
    </row>
    <row r="13" spans="1:12" ht="22.9" customHeight="1">
      <c r="A13" s="35" t="s">
        <v>169</v>
      </c>
      <c r="B13" s="35" t="s">
        <v>171</v>
      </c>
      <c r="C13" s="35" t="s">
        <v>171</v>
      </c>
      <c r="D13" s="36" t="s">
        <v>241</v>
      </c>
      <c r="E13" s="13" t="s">
        <v>182</v>
      </c>
      <c r="F13" s="12">
        <v>0.55748399999999998</v>
      </c>
      <c r="G13" s="12">
        <v>0.55748399999999998</v>
      </c>
      <c r="H13" s="14">
        <v>0.55748399999999998</v>
      </c>
      <c r="I13" s="14"/>
      <c r="J13" s="14"/>
      <c r="K13" s="14"/>
      <c r="L13" s="14"/>
    </row>
    <row r="14" spans="1:12" ht="22.9" customHeight="1">
      <c r="A14" s="35" t="s">
        <v>183</v>
      </c>
      <c r="B14" s="35" t="s">
        <v>184</v>
      </c>
      <c r="C14" s="35" t="s">
        <v>170</v>
      </c>
      <c r="D14" s="36" t="s">
        <v>242</v>
      </c>
      <c r="E14" s="13" t="s">
        <v>186</v>
      </c>
      <c r="F14" s="12">
        <v>4.7386140000000001</v>
      </c>
      <c r="G14" s="12">
        <v>4.7386140000000001</v>
      </c>
      <c r="H14" s="14">
        <v>4.7386140000000001</v>
      </c>
      <c r="I14" s="14"/>
      <c r="J14" s="14"/>
      <c r="K14" s="14"/>
      <c r="L14" s="14"/>
    </row>
    <row r="15" spans="1:12" ht="22.9" customHeight="1">
      <c r="A15" s="35" t="s">
        <v>183</v>
      </c>
      <c r="B15" s="35" t="s">
        <v>184</v>
      </c>
      <c r="C15" s="35" t="s">
        <v>187</v>
      </c>
      <c r="D15" s="36" t="s">
        <v>243</v>
      </c>
      <c r="E15" s="13" t="s">
        <v>189</v>
      </c>
      <c r="F15" s="12">
        <v>0.55748399999999998</v>
      </c>
      <c r="G15" s="12">
        <v>0.55748399999999998</v>
      </c>
      <c r="H15" s="14">
        <v>0.55748399999999998</v>
      </c>
      <c r="I15" s="14"/>
      <c r="J15" s="14"/>
      <c r="K15" s="14"/>
      <c r="L15" s="14"/>
    </row>
    <row r="16" spans="1:12" ht="22.9" customHeight="1">
      <c r="A16" s="35" t="s">
        <v>190</v>
      </c>
      <c r="B16" s="35" t="s">
        <v>170</v>
      </c>
      <c r="C16" s="35" t="s">
        <v>178</v>
      </c>
      <c r="D16" s="36" t="s">
        <v>244</v>
      </c>
      <c r="E16" s="13" t="s">
        <v>192</v>
      </c>
      <c r="F16" s="12">
        <v>6.6898080000000002</v>
      </c>
      <c r="G16" s="12">
        <v>6.6898080000000002</v>
      </c>
      <c r="H16" s="14">
        <v>6.6898080000000002</v>
      </c>
      <c r="I16" s="14"/>
      <c r="J16" s="14"/>
      <c r="K16" s="14"/>
      <c r="L16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2023-02-07T08:34:30Z</dcterms:created>
  <dcterms:modified xsi:type="dcterms:W3CDTF">2023-02-10T07:35:03Z</dcterms:modified>
</cp:coreProperties>
</file>