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6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definedNames/>
  <calcPr fullCalcOnLoad="1"/>
</workbook>
</file>

<file path=xl/sharedStrings.xml><?xml version="1.0" encoding="utf-8"?>
<sst xmlns="http://schemas.openxmlformats.org/spreadsheetml/2006/main" count="1771" uniqueCount="598">
  <si>
    <t>2022年部门预算公开表</t>
  </si>
  <si>
    <t>单位编码：</t>
  </si>
  <si>
    <t>105001</t>
  </si>
  <si>
    <t>单位名称：</t>
  </si>
  <si>
    <t>中共岳阳县委宣传部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</si>
  <si>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</si>
  <si>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</si>
  <si>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</si>
  <si>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</si>
  <si>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</si>
  <si>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</si>
  <si>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</si>
  <si>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</si>
  <si>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</si>
  <si>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</si>
  <si>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</si>
  <si>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</si>
  <si>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</si>
  <si>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</si>
  <si>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</si>
  <si>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</si>
  <si>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</si>
  <si>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</si>
  <si>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</si>
  <si>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</si>
  <si>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</si>
  <si>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</si>
  <si>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</si>
  <si>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</si>
  <si>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</si>
  <si>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单位：105001-中共岳阳县委宣传部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</si>
  <si>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</si>
  <si>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</si>
  <si>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</si>
  <si>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</si>
  <si>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</si>
  <si>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</si>
  <si>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</si>
  <si>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</si>
  <si>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</si>
  <si>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</si>
  <si>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</si>
  <si>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</si>
  <si>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</si>
  <si>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</si>
  <si>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</si>
  <si>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</si>
  <si>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</si>
  <si>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</si>
  <si>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</si>
  <si>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</si>
  <si>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</si>
  <si>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</si>
  <si>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</si>
  <si>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</si>
  <si>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</si>
  <si>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</si>
  <si>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</si>
  <si>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</si>
  <si>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</si>
  <si>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</si>
  <si>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</si>
  <si>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</si>
  <si>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</si>
  <si>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</si>
  <si>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</si>
  <si>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</si>
  <si>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</si>
  <si>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</si>
  <si>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</si>
  <si>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</si>
  <si>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</si>
  <si>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</si>
  <si>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</si>
  <si>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</si>
  <si>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</si>
  <si>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</si>
  <si>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</si>
  <si>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</si>
  <si>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</si>
  <si>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</si>
  <si>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</si>
  <si>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</si>
  <si>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</si>
  <si>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</si>
  <si>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</si>
  <si>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</si>
  <si>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</si>
  <si>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</si>
  <si>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</si>
  <si>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</si>
  <si>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</si>
  <si>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</si>
  <si>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</si>
  <si>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</si>
  <si>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</si>
  <si>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</si>
  <si>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</si>
  <si>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</si>
  <si>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</si>
  <si>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</si>
  <si>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</si>
  <si>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</si>
  <si>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</si>
  <si>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</si>
  <si>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</si>
  <si>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</si>
  <si>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</si>
  <si>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</si>
  <si>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</si>
  <si>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</si>
  <si>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</si>
  <si>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</si>
  <si>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</si>
  <si>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</si>
  <si>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</si>
  <si>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</si>
  <si>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</si>
  <si>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</si>
  <si>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</si>
  <si>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</si>
  <si>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</si>
  <si>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</si>
  <si>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</si>
  <si>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</si>
  <si>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</si>
  <si>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</si>
  <si>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</si>
  <si>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</si>
  <si>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</si>
  <si>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</si>
  <si>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</si>
  <si>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</si>
  <si>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</si>
  <si>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</si>
  <si>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</si>
  <si>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</si>
  <si>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</si>
  <si>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</si>
  <si>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</si>
  <si>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</si>
  <si>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</si>
  <si>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</si>
  <si>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</si>
  <si>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</si>
  <si>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</si>
  <si>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</si>
  <si>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</si>
  <si>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</si>
  <si>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</si>
  <si>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</si>
  <si>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</si>
  <si>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105</t>
  </si>
  <si>
    <t xml:space="preserve">  105001</t>
  </si>
  <si>
    <t xml:space="preserve">  中共岳阳县委宣传部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</si>
  <si>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</si>
  <si>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</si>
  <si>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</si>
  <si>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</si>
  <si>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</si>
  <si>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</si>
  <si>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</si>
  <si>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</si>
  <si>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</si>
  <si>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</si>
  <si>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</si>
  <si>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宣传事务</t>
  </si>
  <si>
    <t>201</t>
  </si>
  <si>
    <t>33</t>
  </si>
  <si>
    <t>01</t>
  </si>
  <si>
    <t xml:space="preserve">    2013301</t>
  </si>
  <si>
    <t xml:space="preserve">    行政运行</t>
  </si>
  <si>
    <t>社会保障和就业支出</t>
  </si>
  <si>
    <t>208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</si>
  <si>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</si>
  <si>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</si>
  <si>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</si>
  <si>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</si>
  <si>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</si>
  <si>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</si>
  <si>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</si>
  <si>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卫生健康支出</t>
  </si>
  <si>
    <t>210</t>
  </si>
  <si>
    <t>11</t>
  </si>
  <si>
    <t>行政事业单位医疗</t>
  </si>
  <si>
    <t xml:space="preserve">    2101101</t>
  </si>
  <si>
    <t xml:space="preserve">    行政单位医疗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</si>
  <si>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</si>
  <si>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</si>
  <si>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</si>
  <si>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</si>
  <si>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</si>
  <si>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</si>
  <si>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</si>
  <si>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</si>
  <si>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</si>
  <si>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</si>
  <si>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</si>
  <si>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</si>
  <si>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</si>
  <si>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</si>
  <si>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</si>
  <si>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</si>
  <si>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</si>
  <si>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105001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</si>
  <si>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</si>
  <si>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</si>
  <si>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</si>
  <si>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</si>
  <si>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</si>
  <si>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</si>
  <si>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</si>
  <si>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</si>
  <si>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</si>
  <si>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</si>
  <si>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</si>
  <si>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</si>
  <si>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</si>
  <si>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</si>
  <si>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</si>
  <si>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</si>
  <si>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</si>
  <si>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</si>
  <si>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</si>
  <si>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</si>
  <si>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</si>
  <si>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</si>
  <si>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一般公共服务支出</t>
  </si>
  <si>
    <t xml:space="preserve">     2013301</t>
  </si>
  <si>
    <t xml:space="preserve">     2080505</t>
  </si>
  <si>
    <t xml:space="preserve">     2089999</t>
  </si>
  <si>
    <t xml:space="preserve">     2101101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</si>
  <si>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</si>
  <si>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</si>
  <si>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</si>
  <si>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</si>
  <si>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</si>
  <si>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</si>
  <si>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</si>
  <si>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</si>
  <si>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</si>
  <si>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</si>
  <si>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</si>
  <si>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</si>
  <si>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</si>
  <si>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</si>
  <si>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</si>
  <si>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</si>
  <si>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</si>
  <si>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</si>
  <si>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</si>
  <si>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</si>
  <si>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</si>
  <si>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</si>
  <si>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</si>
  <si>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</si>
  <si>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</si>
  <si>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</si>
  <si>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</si>
  <si>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</si>
  <si>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</si>
  <si>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</si>
  <si>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</si>
  <si>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</si>
  <si>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</si>
  <si>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</si>
  <si>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</si>
  <si>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</si>
  <si>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</si>
  <si>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</si>
  <si>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</si>
  <si>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</si>
  <si>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</si>
  <si>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</si>
  <si>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</si>
  <si>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</si>
  <si>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</si>
  <si>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</si>
  <si>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</si>
  <si>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</si>
  <si>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</si>
  <si>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</si>
  <si>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</si>
  <si>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</si>
  <si>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</si>
  <si>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</si>
  <si>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</si>
  <si>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</si>
  <si>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</si>
  <si>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</si>
  <si>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</si>
  <si>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</si>
  <si>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</si>
  <si>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</si>
  <si>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</si>
  <si>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</si>
  <si>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</si>
  <si>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</si>
  <si>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</si>
  <si>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</si>
  <si>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</si>
  <si>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</si>
  <si>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</si>
  <si>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</si>
  <si>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</si>
  <si>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</si>
  <si>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</si>
  <si>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</si>
  <si>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</si>
  <si>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</si>
  <si>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</si>
  <si>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</si>
  <si>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</si>
  <si>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</si>
  <si>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</si>
  <si>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</si>
  <si>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</si>
  <si>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</si>
  <si>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</si>
  <si>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</si>
  <si>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</si>
  <si>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</si>
  <si>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</si>
  <si>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</si>
  <si>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</si>
  <si>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</si>
  <si>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</si>
  <si>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</si>
  <si>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</si>
  <si>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</si>
  <si>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</si>
  <si>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</si>
  <si>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</si>
  <si>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</si>
  <si>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说明：2022年未安排对个人和家庭的补助支出预算，故本表无数据。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</si>
  <si>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</si>
  <si>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</si>
  <si>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</si>
  <si>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</si>
  <si>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</si>
  <si>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</si>
  <si>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</si>
  <si>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</si>
  <si>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</si>
  <si>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</si>
  <si>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</si>
  <si>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</si>
  <si>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</si>
  <si>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</si>
  <si>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</si>
  <si>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</si>
  <si>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</si>
  <si>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</si>
  <si>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</si>
  <si>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</si>
  <si>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</si>
  <si>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</si>
  <si>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</si>
  <si>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</si>
  <si>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</si>
  <si>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</si>
  <si>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</si>
  <si>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</si>
  <si>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</si>
  <si>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</si>
  <si>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</si>
  <si>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</si>
  <si>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</si>
  <si>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</si>
  <si>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</si>
  <si>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</si>
  <si>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</si>
  <si>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</si>
  <si>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</si>
  <si>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</si>
  <si>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</si>
  <si>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</si>
  <si>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</si>
  <si>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</si>
  <si>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</si>
  <si>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</si>
  <si>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</si>
  <si>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</si>
  <si>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说明：2022年未安排政府性基金拨款支出预算，故本表无数据。</t>
  </si>
  <si>
    <t>国有资本经营预算支出表</t>
  </si>
  <si>
    <t>本年国有资本经营预算支出</t>
  </si>
  <si>
    <t>说明：2022年未安排国有资本经营支出预算，故本表无数据</t>
  </si>
  <si>
    <t>本年财政专户管理资金预算支出</t>
  </si>
  <si>
    <t>说明：2022年未安排财政专户管理资金支出预算，故本表无数据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</si>
  <si>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</si>
  <si>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</si>
  <si>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</si>
  <si>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</si>
  <si>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</si>
  <si>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</si>
  <si>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</si>
  <si>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</si>
  <si>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</si>
  <si>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</si>
  <si>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</si>
  <si>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</si>
  <si>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</si>
  <si>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105001</t>
  </si>
  <si>
    <t>运转其他类会议费</t>
  </si>
  <si>
    <t xml:space="preserve">   会议费</t>
  </si>
  <si>
    <t>特定目标类巴陵通讯</t>
  </si>
  <si>
    <t xml:space="preserve">   巴陵通讯</t>
  </si>
  <si>
    <t>特定目标类农家书屋管理</t>
  </si>
  <si>
    <t xml:space="preserve">   农家书屋管理</t>
  </si>
  <si>
    <t>特定目标类扫黄打非</t>
  </si>
  <si>
    <t xml:space="preserve">   扫黄打非</t>
  </si>
  <si>
    <t>特定目标类手机报</t>
  </si>
  <si>
    <t xml:space="preserve">   手机报</t>
  </si>
  <si>
    <t>特定目标类网络信息管理中心平台</t>
  </si>
  <si>
    <t xml:space="preserve">   网络信息管理中心平台</t>
  </si>
  <si>
    <t>特定目标类网络舆情监管</t>
  </si>
  <si>
    <t xml:space="preserve">   网络舆情监管</t>
  </si>
  <si>
    <t>特定目标类文明创建</t>
  </si>
  <si>
    <t xml:space="preserve">   文明创建</t>
  </si>
  <si>
    <t>特定目标类县委中心组学习</t>
  </si>
  <si>
    <t xml:space="preserve">   县委中心组学习</t>
  </si>
  <si>
    <t>特定目标类新闻媒体联络</t>
  </si>
  <si>
    <t xml:space="preserve">   新闻媒体联络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</si>
  <si>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</si>
  <si>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</si>
  <si>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</si>
  <si>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</si>
  <si>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</si>
  <si>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</si>
  <si>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</si>
  <si>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</si>
  <si>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</si>
  <si>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</si>
  <si>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</si>
  <si>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</si>
  <si>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</si>
  <si>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</si>
  <si>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巴陵通讯</t>
  </si>
  <si>
    <t>抓好意识形态、进行新闻舆论宣传</t>
  </si>
  <si>
    <t>产出指标</t>
  </si>
  <si>
    <t>数量指标</t>
  </si>
  <si>
    <t>稿件原创率</t>
  </si>
  <si>
    <t>≥80%</t>
  </si>
  <si>
    <t>按指标值标准扣分</t>
  </si>
  <si>
    <t>分</t>
  </si>
  <si>
    <t>≥</t>
  </si>
  <si>
    <t>质量指标</t>
  </si>
  <si>
    <t>上稿发布率</t>
  </si>
  <si>
    <t>≥95%</t>
  </si>
  <si>
    <t>时效指标</t>
  </si>
  <si>
    <t>完成时间</t>
  </si>
  <si>
    <t>1年</t>
  </si>
  <si>
    <t>2022年1-12月</t>
  </si>
  <si>
    <t>年</t>
  </si>
  <si>
    <t>定性</t>
  </si>
  <si>
    <t>生态环境成本指标</t>
  </si>
  <si>
    <t>无</t>
  </si>
  <si>
    <t>定量</t>
  </si>
  <si>
    <t>社会成本指标</t>
  </si>
  <si>
    <t>经济成本指标</t>
  </si>
  <si>
    <t>预算控制数</t>
  </si>
  <si>
    <t>≤10万</t>
  </si>
  <si>
    <t>巴陵通讯经费</t>
  </si>
  <si>
    <t>万元</t>
  </si>
  <si>
    <t>≤</t>
  </si>
  <si>
    <t>满意度指标</t>
  </si>
  <si>
    <t>服务对象满意度指标</t>
  </si>
  <si>
    <t>群众满意</t>
  </si>
  <si>
    <t>满意</t>
  </si>
  <si>
    <t>%</t>
  </si>
  <si>
    <t>效益指标</t>
  </si>
  <si>
    <t>生态效益指标</t>
  </si>
  <si>
    <t>经济效益指标</t>
  </si>
  <si>
    <t>社会效益指标</t>
  </si>
  <si>
    <t>报纸杂志续订率</t>
  </si>
  <si>
    <t>会议次数</t>
  </si>
  <si>
    <t>25次</t>
  </si>
  <si>
    <t>全年召开会议次数</t>
  </si>
  <si>
    <t>次</t>
  </si>
  <si>
    <t>会议完成时间</t>
  </si>
  <si>
    <t>会议标准</t>
  </si>
  <si>
    <t>高质量</t>
  </si>
  <si>
    <t>高质量高标准完成</t>
  </si>
  <si>
    <t>按会议精神落实到位</t>
  </si>
  <si>
    <t>100%</t>
  </si>
  <si>
    <t>会议精神传达</t>
  </si>
  <si>
    <t>群众满意度</t>
  </si>
  <si>
    <t>成本指标</t>
  </si>
  <si>
    <t>0</t>
  </si>
  <si>
    <t>元</t>
  </si>
  <si>
    <t>≤2.7万</t>
  </si>
  <si>
    <t xml:space="preserve">  农家书屋管理</t>
  </si>
  <si>
    <t>农家书屋管理与维护，形成全民阅读的氛围。</t>
  </si>
  <si>
    <t>社会公众满意度</t>
  </si>
  <si>
    <t>≤5万元</t>
  </si>
  <si>
    <t>农家书屋经费</t>
  </si>
  <si>
    <t>书屋标准</t>
  </si>
  <si>
    <t>项目时间</t>
  </si>
  <si>
    <t>阅读范围</t>
  </si>
  <si>
    <t>阅读覆盖率</t>
  </si>
  <si>
    <t xml:space="preserve">  扫黄打非</t>
  </si>
  <si>
    <t>抓好意识形态工作，维护文化市场环境稳定，促进健康向上的文化产品发展。</t>
  </si>
  <si>
    <t>文明县城建设</t>
  </si>
  <si>
    <t>效果明显</t>
  </si>
  <si>
    <t>推进文明县城建设</t>
  </si>
  <si>
    <t>≤6万</t>
  </si>
  <si>
    <t>扫黄打非经费</t>
  </si>
  <si>
    <t xml:space="preserve">  手机报</t>
  </si>
  <si>
    <t>增强政府服务职能和群众监督职能。</t>
  </si>
  <si>
    <t>发送时间</t>
  </si>
  <si>
    <t>≤31万</t>
  </si>
  <si>
    <t>手机报项目经费</t>
  </si>
  <si>
    <t>信息标准</t>
  </si>
  <si>
    <t>信息质量高</t>
  </si>
  <si>
    <t>手机报数量</t>
  </si>
  <si>
    <t>≥365份</t>
  </si>
  <si>
    <t>数量内容</t>
  </si>
  <si>
    <t>份</t>
  </si>
  <si>
    <t xml:space="preserve">  网络信息管理中心平台</t>
  </si>
  <si>
    <t>维护网络信息安全。</t>
  </si>
  <si>
    <t>≤22万</t>
  </si>
  <si>
    <t>网络信息平台项目经费</t>
  </si>
  <si>
    <t>突发事件处置率</t>
  </si>
  <si>
    <t>事件处置率</t>
  </si>
  <si>
    <t xml:space="preserve">  网络舆情监管</t>
  </si>
  <si>
    <t>监管网络舆情，正确把握和引导网络舆情导向。</t>
  </si>
  <si>
    <t>≤5万</t>
  </si>
  <si>
    <t>舆情监管项目经费</t>
  </si>
  <si>
    <t>监控情况</t>
  </si>
  <si>
    <t>及时</t>
  </si>
  <si>
    <t>及时处理</t>
  </si>
  <si>
    <t>重大舆情监测覆盖率</t>
  </si>
  <si>
    <t>≥90%</t>
  </si>
  <si>
    <t>全网舆情监管覆盖</t>
  </si>
  <si>
    <t xml:space="preserve">  文明创建</t>
  </si>
  <si>
    <t xml:space="preserve">加大文明创建力度，壮大文化产业建设 </t>
  </si>
  <si>
    <t>≤30万</t>
  </si>
  <si>
    <t>文明创建项目经费</t>
  </si>
  <si>
    <t>创建活动次数</t>
  </si>
  <si>
    <t>≥100场</t>
  </si>
  <si>
    <t>创建活动</t>
  </si>
  <si>
    <t>场</t>
  </si>
  <si>
    <t>提高市民素质标准</t>
  </si>
  <si>
    <t>良好</t>
  </si>
  <si>
    <t>提高市民素质</t>
  </si>
  <si>
    <t>市民环境满意度</t>
  </si>
  <si>
    <t xml:space="preserve">  县委中心组学习</t>
  </si>
  <si>
    <t>统一思想，推进党史学习教育和理论学习，加强思想政治建设。</t>
  </si>
  <si>
    <t>按学习内容落实到位</t>
  </si>
  <si>
    <t>学习内容100%落实</t>
  </si>
  <si>
    <t>县委中心组学习</t>
  </si>
  <si>
    <t>≤7万元</t>
  </si>
  <si>
    <t>学习经费</t>
  </si>
  <si>
    <t>中心组学习次数</t>
  </si>
  <si>
    <t>≥12次</t>
  </si>
  <si>
    <t>学习次数</t>
  </si>
  <si>
    <t>学习标准</t>
  </si>
  <si>
    <t>学习高质量高标准</t>
  </si>
  <si>
    <t xml:space="preserve">  新闻媒体联络</t>
  </si>
  <si>
    <t>对接新闻媒体，及时做好单位正面宣传。</t>
  </si>
  <si>
    <t>≤15万</t>
  </si>
  <si>
    <t xml:space="preserve"> 项目成本</t>
  </si>
  <si>
    <t>报道首发率</t>
  </si>
  <si>
    <t>首发率</t>
  </si>
  <si>
    <t>整体支出绩效目标表</t>
  </si>
  <si>
    <t>单位：中共岳阳县委宣传部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</si>
  <si>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</si>
  <si>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</si>
  <si>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</si>
  <si>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</si>
  <si>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</si>
  <si>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</si>
  <si>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</si>
  <si>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</si>
  <si>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</si>
  <si>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做好意识形态工作，创建全国文明城市，指导办好新媒体，开展群众性文明创建活动，加强理论学习，打造全民阅读的氛围，做好舆论引导工作，协调抓好扫黄打非工作，做好农家书屋管理和后期运行和维护。弘扬党的精神，培育高素质人才，推荐党内专题学习教育常态化，制度化。</t>
  </si>
  <si>
    <t>重点工作任务完成</t>
  </si>
  <si>
    <t xml:space="preserve"> 公益广告</t>
  </si>
  <si>
    <t>350</t>
  </si>
  <si>
    <t>-</t>
  </si>
  <si>
    <t>公益宣传广告数量</t>
  </si>
  <si>
    <t xml:space="preserve"> 创建活动</t>
  </si>
  <si>
    <t>50</t>
  </si>
  <si>
    <t>相关宣传活动</t>
  </si>
  <si>
    <t>履职目标实现</t>
  </si>
  <si>
    <t>资金到位时效</t>
  </si>
  <si>
    <t>95</t>
  </si>
  <si>
    <t>资金到位情况</t>
  </si>
  <si>
    <t>履职效益</t>
  </si>
  <si>
    <t xml:space="preserve"> 发展壮大文化产业</t>
  </si>
  <si>
    <t>反映文化产业发展情况</t>
  </si>
  <si>
    <t xml:space="preserve"> 推进文明城市建设</t>
  </si>
  <si>
    <t>反映城市文明建设情况</t>
  </si>
  <si>
    <t>满意度</t>
  </si>
  <si>
    <t xml:space="preserve"> 全民素质文化提升</t>
  </si>
  <si>
    <t>全民素质情况</t>
  </si>
  <si>
    <t xml:space="preserve"> 社会公众满意度</t>
  </si>
  <si>
    <t>服务对象满意度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</si>
</sst>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indexed="8"/>
      <name val="Calibri"/>
      <family val="0"/>
    </font>
    <font>
      <sz val="11"/>
      <name val="宋体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sz val="9"/>
      <name val="SimSun"/>
      <family val="0"/>
    </font>
    <font>
      <b/>
      <sz val="19"/>
      <name val="SimSun"/>
      <family val="0"/>
    </font>
    <font>
      <b/>
      <sz val="7"/>
      <name val="SimSun"/>
      <family val="0"/>
    </font>
    <font>
      <b/>
      <sz val="11"/>
      <name val="SimSun"/>
      <family val="0"/>
    </font>
    <font>
      <sz val="8"/>
      <name val="SimSun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5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6" fillId="0" borderId="0">
      <alignment vertical="center"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 vertical="center"/>
      <protection/>
    </xf>
  </cellStyleXfs>
  <cellXfs count="74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8" fillId="33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49" fontId="12" fillId="34" borderId="0" xfId="55" applyNumberFormat="1" applyFont="1" applyFill="1" applyAlignment="1">
      <alignment horizontal="left" vertical="center"/>
      <protection/>
    </xf>
    <xf numFmtId="4" fontId="5" fillId="33" borderId="9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12" fillId="34" borderId="0" xfId="64" applyFont="1" applyFill="1" applyAlignment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vertical="center"/>
    </xf>
    <xf numFmtId="43" fontId="37" fillId="0" borderId="13" xfId="22" applyNumberFormat="1" applyFont="1" applyBorder="1" applyAlignment="1">
      <alignment vertical="center"/>
    </xf>
    <xf numFmtId="0" fontId="58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43" fontId="56" fillId="0" borderId="13" xfId="0" applyNumberFormat="1" applyFont="1" applyFill="1" applyBorder="1" applyAlignment="1">
      <alignment vertical="center"/>
    </xf>
    <xf numFmtId="43" fontId="56" fillId="0" borderId="13" xfId="22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33" borderId="9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33" borderId="9" xfId="0" applyNumberFormat="1" applyFont="1" applyFill="1" applyBorder="1" applyAlignment="1">
      <alignment vertical="center" wrapText="1"/>
    </xf>
    <xf numFmtId="4" fontId="10" fillId="33" borderId="9" xfId="0" applyNumberFormat="1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33" borderId="9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5E9FB8AE66E14E3CBF0A58F4E691094F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895BA4DC252E44F38DB6B1093505760C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1" sqref="A1:I1"/>
    </sheetView>
  </sheetViews>
  <sheetFormatPr defaultColWidth="10.00390625" defaultRowHeight="15"/>
  <cols>
    <col min="1" max="1" width="3.57421875" style="0" customWidth="1"/>
    <col min="2" max="2" width="3.7109375" style="0" customWidth="1"/>
    <col min="3" max="3" width="4.57421875" style="0" customWidth="1"/>
    <col min="4" max="4" width="19.28125" style="0" customWidth="1"/>
    <col min="5" max="10" width="9.7109375" style="0" customWidth="1"/>
  </cols>
  <sheetData>
    <row r="1" spans="1:9" ht="7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23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" customHeight="1">
      <c r="A3" s="2"/>
      <c r="B3" s="2"/>
      <c r="C3" s="2"/>
      <c r="D3" s="2"/>
      <c r="E3" s="2"/>
      <c r="F3" s="2"/>
      <c r="G3" s="2"/>
      <c r="H3" s="2"/>
      <c r="I3" s="2"/>
    </row>
    <row r="4" spans="1:9" ht="39" customHeight="1">
      <c r="A4" s="72"/>
      <c r="B4" s="73"/>
      <c r="C4" s="8"/>
      <c r="D4" s="72" t="s">
        <v>1</v>
      </c>
      <c r="E4" s="73" t="s">
        <v>2</v>
      </c>
      <c r="F4" s="73"/>
      <c r="G4" s="73"/>
      <c r="H4" s="73"/>
      <c r="I4" s="8"/>
    </row>
    <row r="5" spans="1:9" ht="54" customHeight="1">
      <c r="A5" s="72"/>
      <c r="B5" s="73"/>
      <c r="C5" s="8"/>
      <c r="D5" s="72" t="s">
        <v>3</v>
      </c>
      <c r="E5" s="73" t="s">
        <v>4</v>
      </c>
      <c r="F5" s="73"/>
      <c r="G5" s="73"/>
      <c r="H5" s="73"/>
      <c r="I5" s="8"/>
    </row>
  </sheetData>
  <sheetProtection/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5"/>
  <sheetViews>
    <sheetView zoomScale="111" zoomScaleNormal="111" zoomScaleSheetLayoutView="100" workbookViewId="0" topLeftCell="A67">
      <selection activeCell="E45" sqref="E45"/>
    </sheetView>
  </sheetViews>
  <sheetFormatPr defaultColWidth="9.00390625" defaultRowHeight="15"/>
  <cols>
    <col min="1" max="1" width="9.00390625" style="29" customWidth="1"/>
    <col min="2" max="2" width="37.421875" style="29" customWidth="1"/>
    <col min="3" max="3" width="18.140625" style="29" customWidth="1"/>
    <col min="4" max="4" width="17.57421875" style="29" customWidth="1"/>
    <col min="5" max="5" width="16.7109375" style="29" customWidth="1"/>
    <col min="6" max="16384" width="9.00390625" style="29" customWidth="1"/>
  </cols>
  <sheetData>
    <row r="1" spans="1:12" s="29" customFormat="1" ht="36" customHeight="1">
      <c r="A1" s="32" t="s">
        <v>14</v>
      </c>
      <c r="B1" s="32"/>
      <c r="C1" s="32"/>
      <c r="D1" s="32"/>
      <c r="E1" s="32"/>
      <c r="F1" s="33"/>
      <c r="G1" s="33"/>
      <c r="H1" s="33"/>
      <c r="I1" s="33"/>
      <c r="J1" s="33"/>
      <c r="K1" s="33"/>
      <c r="L1" s="33"/>
    </row>
    <row r="2" spans="1:12" s="29" customFormat="1" ht="21.75" customHeight="1">
      <c r="A2" s="34" t="s">
        <v>30</v>
      </c>
      <c r="B2" s="35"/>
      <c r="C2" s="35"/>
      <c r="D2" s="35"/>
      <c r="E2" s="35" t="s">
        <v>31</v>
      </c>
      <c r="F2" s="35"/>
      <c r="G2" s="35"/>
      <c r="H2" s="35"/>
      <c r="I2" s="35"/>
      <c r="J2" s="35"/>
      <c r="K2" s="46"/>
      <c r="L2" s="46"/>
    </row>
    <row r="3" spans="1:12" s="29" customFormat="1" ht="24" customHeight="1">
      <c r="A3" s="36" t="s">
        <v>232</v>
      </c>
      <c r="B3" s="37"/>
      <c r="C3" s="36" t="s">
        <v>233</v>
      </c>
      <c r="D3" s="38"/>
      <c r="E3" s="37"/>
      <c r="F3" s="35"/>
      <c r="G3" s="35"/>
      <c r="H3" s="35"/>
      <c r="I3" s="35"/>
      <c r="J3" s="35"/>
      <c r="K3" s="46"/>
      <c r="L3" s="46"/>
    </row>
    <row r="4" spans="1:5" s="30" customFormat="1" ht="24" customHeight="1">
      <c r="A4" s="39" t="s">
        <v>156</v>
      </c>
      <c r="B4" s="39" t="s">
        <v>157</v>
      </c>
      <c r="C4" s="40" t="s">
        <v>134</v>
      </c>
      <c r="D4" s="40" t="s">
        <v>225</v>
      </c>
      <c r="E4" s="40" t="s">
        <v>226</v>
      </c>
    </row>
    <row r="5" spans="1:5" s="29" customFormat="1" ht="13.5">
      <c r="A5" s="41">
        <v>301</v>
      </c>
      <c r="B5" s="42" t="s">
        <v>206</v>
      </c>
      <c r="C5" s="43">
        <f aca="true" t="shared" si="0" ref="C5:C68">D5+E5</f>
        <v>249.1411</v>
      </c>
      <c r="D5" s="43">
        <f>SUM(D6:D18)</f>
        <v>249.1411</v>
      </c>
      <c r="E5" s="43">
        <f>SUM(E6:E18)</f>
        <v>0</v>
      </c>
    </row>
    <row r="6" spans="1:5" s="29" customFormat="1" ht="13.5">
      <c r="A6" s="44">
        <v>30101</v>
      </c>
      <c r="B6" s="45" t="s">
        <v>234</v>
      </c>
      <c r="C6" s="43">
        <f t="shared" si="0"/>
        <v>87.5496</v>
      </c>
      <c r="D6" s="43">
        <f>'10工资福利'!H6</f>
        <v>87.5496</v>
      </c>
      <c r="E6" s="43"/>
    </row>
    <row r="7" spans="1:5" s="29" customFormat="1" ht="13.5">
      <c r="A7" s="44">
        <v>30102</v>
      </c>
      <c r="B7" s="45" t="s">
        <v>235</v>
      </c>
      <c r="C7" s="43">
        <f t="shared" si="0"/>
        <v>86.4082</v>
      </c>
      <c r="D7" s="43">
        <f>'10工资福利'!I6</f>
        <v>86.4082</v>
      </c>
      <c r="E7" s="43"/>
    </row>
    <row r="8" spans="1:5" s="29" customFormat="1" ht="13.5">
      <c r="A8" s="44">
        <v>30103</v>
      </c>
      <c r="B8" s="45" t="s">
        <v>236</v>
      </c>
      <c r="C8" s="43">
        <f t="shared" si="0"/>
        <v>0</v>
      </c>
      <c r="D8" s="43"/>
      <c r="E8" s="43"/>
    </row>
    <row r="9" spans="1:5" s="29" customFormat="1" ht="13.5">
      <c r="A9" s="44">
        <v>30106</v>
      </c>
      <c r="B9" s="45" t="s">
        <v>237</v>
      </c>
      <c r="C9" s="43">
        <f t="shared" si="0"/>
        <v>0</v>
      </c>
      <c r="D9" s="43"/>
      <c r="E9" s="43"/>
    </row>
    <row r="10" spans="1:5" s="29" customFormat="1" ht="13.5">
      <c r="A10" s="44">
        <v>30107</v>
      </c>
      <c r="B10" s="45" t="s">
        <v>238</v>
      </c>
      <c r="C10" s="43">
        <f t="shared" si="0"/>
        <v>23.0004</v>
      </c>
      <c r="D10" s="43">
        <f>'10工资福利'!K6</f>
        <v>23.0004</v>
      </c>
      <c r="E10" s="43"/>
    </row>
    <row r="11" spans="1:5" s="29" customFormat="1" ht="13.5">
      <c r="A11" s="44">
        <v>30108</v>
      </c>
      <c r="B11" s="45" t="s">
        <v>239</v>
      </c>
      <c r="C11" s="43">
        <f t="shared" si="0"/>
        <v>22.264704</v>
      </c>
      <c r="D11" s="43">
        <f>'10工资福利'!M6</f>
        <v>22.264704</v>
      </c>
      <c r="E11" s="43"/>
    </row>
    <row r="12" spans="1:5" s="29" customFormat="1" ht="13.5">
      <c r="A12" s="44">
        <v>30109</v>
      </c>
      <c r="B12" s="45" t="s">
        <v>240</v>
      </c>
      <c r="C12" s="43">
        <f t="shared" si="0"/>
        <v>0</v>
      </c>
      <c r="D12" s="43"/>
      <c r="E12" s="43"/>
    </row>
    <row r="13" spans="1:5" s="29" customFormat="1" ht="13.5">
      <c r="A13" s="44">
        <v>30110</v>
      </c>
      <c r="B13" s="45" t="s">
        <v>241</v>
      </c>
      <c r="C13" s="43">
        <f t="shared" si="0"/>
        <v>10.43658</v>
      </c>
      <c r="D13" s="43">
        <f>'10工资福利'!O6</f>
        <v>10.43658</v>
      </c>
      <c r="E13" s="43"/>
    </row>
    <row r="14" spans="1:5" s="29" customFormat="1" ht="13.5">
      <c r="A14" s="44">
        <v>30111</v>
      </c>
      <c r="B14" s="45" t="s">
        <v>242</v>
      </c>
      <c r="C14" s="43">
        <f t="shared" si="0"/>
        <v>1.391544</v>
      </c>
      <c r="D14" s="43">
        <f>'10工资福利'!P6</f>
        <v>1.391544</v>
      </c>
      <c r="E14" s="43"/>
    </row>
    <row r="15" spans="1:5" s="29" customFormat="1" ht="13.5">
      <c r="A15" s="44">
        <v>30112</v>
      </c>
      <c r="B15" s="45" t="s">
        <v>243</v>
      </c>
      <c r="C15" s="43">
        <f t="shared" si="0"/>
        <v>1.391544</v>
      </c>
      <c r="D15" s="43">
        <f>'10工资福利'!Q6</f>
        <v>1.391544</v>
      </c>
      <c r="E15" s="43"/>
    </row>
    <row r="16" spans="1:5" s="29" customFormat="1" ht="13.5">
      <c r="A16" s="44">
        <v>30113</v>
      </c>
      <c r="B16" s="45" t="s">
        <v>244</v>
      </c>
      <c r="C16" s="43">
        <f t="shared" si="0"/>
        <v>16.698528</v>
      </c>
      <c r="D16" s="43">
        <f>'10工资福利'!R6</f>
        <v>16.698528</v>
      </c>
      <c r="E16" s="43"/>
    </row>
    <row r="17" spans="1:5" s="29" customFormat="1" ht="13.5">
      <c r="A17" s="44">
        <v>30114</v>
      </c>
      <c r="B17" s="45" t="s">
        <v>245</v>
      </c>
      <c r="C17" s="43">
        <f t="shared" si="0"/>
        <v>0</v>
      </c>
      <c r="D17" s="43"/>
      <c r="E17" s="43"/>
    </row>
    <row r="18" spans="1:5" s="29" customFormat="1" ht="13.5">
      <c r="A18" s="44">
        <v>30199</v>
      </c>
      <c r="B18" s="45" t="s">
        <v>246</v>
      </c>
      <c r="C18" s="43">
        <f t="shared" si="0"/>
        <v>0</v>
      </c>
      <c r="D18" s="43"/>
      <c r="E18" s="43"/>
    </row>
    <row r="19" spans="1:5" s="29" customFormat="1" ht="13.5">
      <c r="A19" s="41">
        <v>302</v>
      </c>
      <c r="B19" s="42" t="s">
        <v>247</v>
      </c>
      <c r="C19" s="43">
        <f t="shared" si="0"/>
        <v>20.7</v>
      </c>
      <c r="D19" s="43">
        <f>SUM(D20:D46)</f>
        <v>0</v>
      </c>
      <c r="E19" s="43">
        <f>SUM(E20:E46)</f>
        <v>20.7</v>
      </c>
    </row>
    <row r="20" spans="1:5" s="29" customFormat="1" ht="13.5">
      <c r="A20" s="44">
        <v>30201</v>
      </c>
      <c r="B20" s="45" t="s">
        <v>248</v>
      </c>
      <c r="C20" s="43">
        <f t="shared" si="0"/>
        <v>1</v>
      </c>
      <c r="D20" s="43"/>
      <c r="E20" s="43">
        <f>'14商品服务'!G6</f>
        <v>1</v>
      </c>
    </row>
    <row r="21" spans="1:5" s="29" customFormat="1" ht="13.5">
      <c r="A21" s="44">
        <v>30202</v>
      </c>
      <c r="B21" s="45" t="s">
        <v>249</v>
      </c>
      <c r="C21" s="43">
        <f t="shared" si="0"/>
        <v>1</v>
      </c>
      <c r="D21" s="43"/>
      <c r="E21" s="43">
        <f>'14商品服务'!H6</f>
        <v>1</v>
      </c>
    </row>
    <row r="22" spans="1:5" s="29" customFormat="1" ht="13.5">
      <c r="A22" s="44">
        <v>30203</v>
      </c>
      <c r="B22" s="45" t="s">
        <v>250</v>
      </c>
      <c r="C22" s="43">
        <f t="shared" si="0"/>
        <v>0</v>
      </c>
      <c r="D22" s="43"/>
      <c r="E22" s="43"/>
    </row>
    <row r="23" spans="1:5" s="29" customFormat="1" ht="13.5">
      <c r="A23" s="44">
        <v>30204</v>
      </c>
      <c r="B23" s="45" t="s">
        <v>251</v>
      </c>
      <c r="C23" s="43">
        <f t="shared" si="0"/>
        <v>0</v>
      </c>
      <c r="D23" s="43"/>
      <c r="E23" s="43"/>
    </row>
    <row r="24" spans="1:5" s="29" customFormat="1" ht="13.5">
      <c r="A24" s="44">
        <v>30205</v>
      </c>
      <c r="B24" s="45" t="s">
        <v>252</v>
      </c>
      <c r="C24" s="43">
        <f t="shared" si="0"/>
        <v>0</v>
      </c>
      <c r="D24" s="43"/>
      <c r="E24" s="43"/>
    </row>
    <row r="25" spans="1:5" s="29" customFormat="1" ht="13.5">
      <c r="A25" s="44">
        <v>30206</v>
      </c>
      <c r="B25" s="45" t="s">
        <v>253</v>
      </c>
      <c r="C25" s="43">
        <f t="shared" si="0"/>
        <v>0</v>
      </c>
      <c r="D25" s="43"/>
      <c r="E25" s="43"/>
    </row>
    <row r="26" spans="1:5" s="29" customFormat="1" ht="13.5">
      <c r="A26" s="44">
        <v>30207</v>
      </c>
      <c r="B26" s="45" t="s">
        <v>254</v>
      </c>
      <c r="C26" s="43">
        <f t="shared" si="0"/>
        <v>0</v>
      </c>
      <c r="D26" s="43"/>
      <c r="E26" s="43"/>
    </row>
    <row r="27" spans="1:5" s="29" customFormat="1" ht="13.5">
      <c r="A27" s="44">
        <v>30208</v>
      </c>
      <c r="B27" s="45" t="s">
        <v>255</v>
      </c>
      <c r="C27" s="43">
        <f t="shared" si="0"/>
        <v>0</v>
      </c>
      <c r="D27" s="43"/>
      <c r="E27" s="43"/>
    </row>
    <row r="28" spans="1:5" s="29" customFormat="1" ht="13.5">
      <c r="A28" s="44">
        <v>30209</v>
      </c>
      <c r="B28" s="45" t="s">
        <v>256</v>
      </c>
      <c r="C28" s="43">
        <f t="shared" si="0"/>
        <v>0</v>
      </c>
      <c r="D28" s="43"/>
      <c r="E28" s="43"/>
    </row>
    <row r="29" spans="1:5" s="29" customFormat="1" ht="13.5">
      <c r="A29" s="44">
        <v>30211</v>
      </c>
      <c r="B29" s="45" t="s">
        <v>257</v>
      </c>
      <c r="C29" s="43">
        <f t="shared" si="0"/>
        <v>1</v>
      </c>
      <c r="D29" s="43"/>
      <c r="E29" s="43">
        <f>'14商品服务'!P6</f>
        <v>1</v>
      </c>
    </row>
    <row r="30" spans="1:5" s="29" customFormat="1" ht="13.5">
      <c r="A30" s="44">
        <v>30212</v>
      </c>
      <c r="B30" s="45" t="s">
        <v>258</v>
      </c>
      <c r="C30" s="43">
        <f t="shared" si="0"/>
        <v>0</v>
      </c>
      <c r="D30" s="43"/>
      <c r="E30" s="43"/>
    </row>
    <row r="31" spans="1:5" s="29" customFormat="1" ht="13.5">
      <c r="A31" s="44">
        <v>30213</v>
      </c>
      <c r="B31" s="45" t="s">
        <v>259</v>
      </c>
      <c r="C31" s="43">
        <f t="shared" si="0"/>
        <v>0</v>
      </c>
      <c r="D31" s="43"/>
      <c r="E31" s="43"/>
    </row>
    <row r="32" spans="1:5" s="29" customFormat="1" ht="13.5">
      <c r="A32" s="44">
        <v>30214</v>
      </c>
      <c r="B32" s="45" t="s">
        <v>260</v>
      </c>
      <c r="C32" s="43">
        <f t="shared" si="0"/>
        <v>0</v>
      </c>
      <c r="D32" s="43"/>
      <c r="E32" s="43"/>
    </row>
    <row r="33" spans="1:5" s="29" customFormat="1" ht="13.5">
      <c r="A33" s="44">
        <v>30215</v>
      </c>
      <c r="B33" s="45" t="s">
        <v>261</v>
      </c>
      <c r="C33" s="43">
        <f t="shared" si="0"/>
        <v>2</v>
      </c>
      <c r="D33" s="43"/>
      <c r="E33" s="43">
        <f>'14商品服务'!T6</f>
        <v>2</v>
      </c>
    </row>
    <row r="34" spans="1:5" s="29" customFormat="1" ht="13.5">
      <c r="A34" s="44">
        <v>30216</v>
      </c>
      <c r="B34" s="45" t="s">
        <v>262</v>
      </c>
      <c r="C34" s="43">
        <f t="shared" si="0"/>
        <v>1</v>
      </c>
      <c r="D34" s="43"/>
      <c r="E34" s="43">
        <f>'14商品服务'!U6</f>
        <v>1</v>
      </c>
    </row>
    <row r="35" spans="1:5" s="29" customFormat="1" ht="13.5">
      <c r="A35" s="44">
        <v>30217</v>
      </c>
      <c r="B35" s="45" t="s">
        <v>263</v>
      </c>
      <c r="C35" s="43">
        <f t="shared" si="0"/>
        <v>3</v>
      </c>
      <c r="D35" s="43"/>
      <c r="E35" s="43">
        <f>'14商品服务'!V6</f>
        <v>3</v>
      </c>
    </row>
    <row r="36" spans="1:5" s="29" customFormat="1" ht="13.5">
      <c r="A36" s="44">
        <v>30218</v>
      </c>
      <c r="B36" s="45" t="s">
        <v>264</v>
      </c>
      <c r="C36" s="43">
        <f t="shared" si="0"/>
        <v>0</v>
      </c>
      <c r="D36" s="43"/>
      <c r="E36" s="43"/>
    </row>
    <row r="37" spans="1:5" s="29" customFormat="1" ht="13.5">
      <c r="A37" s="44">
        <v>30224</v>
      </c>
      <c r="B37" s="45" t="s">
        <v>265</v>
      </c>
      <c r="C37" s="43">
        <f t="shared" si="0"/>
        <v>0</v>
      </c>
      <c r="D37" s="43"/>
      <c r="E37" s="43"/>
    </row>
    <row r="38" spans="1:5" s="29" customFormat="1" ht="13.5">
      <c r="A38" s="44">
        <v>30225</v>
      </c>
      <c r="B38" s="45" t="s">
        <v>266</v>
      </c>
      <c r="C38" s="43">
        <f t="shared" si="0"/>
        <v>0</v>
      </c>
      <c r="D38" s="43"/>
      <c r="E38" s="43"/>
    </row>
    <row r="39" spans="1:5" s="29" customFormat="1" ht="13.5">
      <c r="A39" s="44">
        <v>30226</v>
      </c>
      <c r="B39" s="45" t="s">
        <v>267</v>
      </c>
      <c r="C39" s="43">
        <f t="shared" si="0"/>
        <v>0</v>
      </c>
      <c r="D39" s="43"/>
      <c r="E39" s="43"/>
    </row>
    <row r="40" spans="1:5" s="29" customFormat="1" ht="13.5">
      <c r="A40" s="44">
        <v>30227</v>
      </c>
      <c r="B40" s="45" t="s">
        <v>268</v>
      </c>
      <c r="C40" s="43">
        <f t="shared" si="0"/>
        <v>0</v>
      </c>
      <c r="D40" s="43"/>
      <c r="E40" s="43"/>
    </row>
    <row r="41" spans="1:5" s="29" customFormat="1" ht="13.5">
      <c r="A41" s="44">
        <v>30228</v>
      </c>
      <c r="B41" s="45" t="s">
        <v>269</v>
      </c>
      <c r="C41" s="43">
        <f t="shared" si="0"/>
        <v>2</v>
      </c>
      <c r="D41" s="43"/>
      <c r="E41" s="43">
        <f>'14商品服务'!AB6</f>
        <v>2</v>
      </c>
    </row>
    <row r="42" spans="1:5" s="29" customFormat="1" ht="13.5">
      <c r="A42" s="44">
        <v>30229</v>
      </c>
      <c r="B42" s="45" t="s">
        <v>270</v>
      </c>
      <c r="C42" s="43">
        <f t="shared" si="0"/>
        <v>0</v>
      </c>
      <c r="D42" s="43"/>
      <c r="E42" s="43"/>
    </row>
    <row r="43" spans="1:5" s="29" customFormat="1" ht="13.5">
      <c r="A43" s="44">
        <v>30231</v>
      </c>
      <c r="B43" s="45" t="s">
        <v>271</v>
      </c>
      <c r="C43" s="43">
        <f t="shared" si="0"/>
        <v>0</v>
      </c>
      <c r="D43" s="43"/>
      <c r="E43" s="43"/>
    </row>
    <row r="44" spans="1:5" s="29" customFormat="1" ht="13.5">
      <c r="A44" s="44">
        <v>30239</v>
      </c>
      <c r="B44" s="45" t="s">
        <v>272</v>
      </c>
      <c r="C44" s="43">
        <f t="shared" si="0"/>
        <v>9.7</v>
      </c>
      <c r="D44" s="43"/>
      <c r="E44" s="43">
        <f>'14商品服务'!AE6</f>
        <v>9.7</v>
      </c>
    </row>
    <row r="45" spans="1:5" s="29" customFormat="1" ht="13.5">
      <c r="A45" s="44">
        <v>30240</v>
      </c>
      <c r="B45" s="45" t="s">
        <v>273</v>
      </c>
      <c r="C45" s="43">
        <f t="shared" si="0"/>
        <v>0</v>
      </c>
      <c r="D45" s="43"/>
      <c r="E45" s="43"/>
    </row>
    <row r="46" spans="1:5" s="29" customFormat="1" ht="13.5">
      <c r="A46" s="44">
        <v>30299</v>
      </c>
      <c r="B46" s="45" t="s">
        <v>274</v>
      </c>
      <c r="C46" s="43">
        <f t="shared" si="0"/>
        <v>0</v>
      </c>
      <c r="D46" s="43"/>
      <c r="E46" s="43"/>
    </row>
    <row r="47" spans="1:5" s="29" customFormat="1" ht="13.5">
      <c r="A47" s="41">
        <v>303</v>
      </c>
      <c r="B47" s="42" t="s">
        <v>198</v>
      </c>
      <c r="C47" s="43">
        <f t="shared" si="0"/>
        <v>0</v>
      </c>
      <c r="D47" s="43">
        <f>SUM(D48:D59)</f>
        <v>0</v>
      </c>
      <c r="E47" s="43">
        <f>SUM(E48:E59)</f>
        <v>0</v>
      </c>
    </row>
    <row r="48" spans="1:5" s="29" customFormat="1" ht="13.5">
      <c r="A48" s="44">
        <v>30301</v>
      </c>
      <c r="B48" s="45" t="s">
        <v>275</v>
      </c>
      <c r="C48" s="43">
        <f t="shared" si="0"/>
        <v>0</v>
      </c>
      <c r="D48" s="43"/>
      <c r="E48" s="43"/>
    </row>
    <row r="49" spans="1:5" s="29" customFormat="1" ht="13.5">
      <c r="A49" s="44">
        <v>30302</v>
      </c>
      <c r="B49" s="45" t="s">
        <v>276</v>
      </c>
      <c r="C49" s="43">
        <f t="shared" si="0"/>
        <v>0</v>
      </c>
      <c r="D49" s="43"/>
      <c r="E49" s="43"/>
    </row>
    <row r="50" spans="1:5" s="29" customFormat="1" ht="13.5">
      <c r="A50" s="44">
        <v>30303</v>
      </c>
      <c r="B50" s="45" t="s">
        <v>277</v>
      </c>
      <c r="C50" s="43">
        <f t="shared" si="0"/>
        <v>0</v>
      </c>
      <c r="D50" s="43"/>
      <c r="E50" s="43"/>
    </row>
    <row r="51" spans="1:5" s="29" customFormat="1" ht="13.5">
      <c r="A51" s="44">
        <v>30304</v>
      </c>
      <c r="B51" s="45" t="s">
        <v>278</v>
      </c>
      <c r="C51" s="43">
        <f t="shared" si="0"/>
        <v>0</v>
      </c>
      <c r="D51" s="43"/>
      <c r="E51" s="43"/>
    </row>
    <row r="52" spans="1:5" s="29" customFormat="1" ht="13.5">
      <c r="A52" s="44">
        <v>30305</v>
      </c>
      <c r="B52" s="45" t="s">
        <v>279</v>
      </c>
      <c r="C52" s="43">
        <f t="shared" si="0"/>
        <v>0</v>
      </c>
      <c r="D52" s="43"/>
      <c r="E52" s="43"/>
    </row>
    <row r="53" spans="1:5" s="29" customFormat="1" ht="13.5">
      <c r="A53" s="44">
        <v>30306</v>
      </c>
      <c r="B53" s="45" t="s">
        <v>280</v>
      </c>
      <c r="C53" s="43">
        <f t="shared" si="0"/>
        <v>0</v>
      </c>
      <c r="D53" s="43"/>
      <c r="E53" s="43"/>
    </row>
    <row r="54" spans="1:5" s="29" customFormat="1" ht="13.5">
      <c r="A54" s="44">
        <v>30307</v>
      </c>
      <c r="B54" s="45" t="s">
        <v>281</v>
      </c>
      <c r="C54" s="43">
        <f t="shared" si="0"/>
        <v>0</v>
      </c>
      <c r="D54" s="43"/>
      <c r="E54" s="43"/>
    </row>
    <row r="55" spans="1:5" s="29" customFormat="1" ht="13.5">
      <c r="A55" s="44">
        <v>30308</v>
      </c>
      <c r="B55" s="45" t="s">
        <v>282</v>
      </c>
      <c r="C55" s="43">
        <f t="shared" si="0"/>
        <v>0</v>
      </c>
      <c r="D55" s="43"/>
      <c r="E55" s="43"/>
    </row>
    <row r="56" spans="1:5" s="29" customFormat="1" ht="13.5">
      <c r="A56" s="44">
        <v>30309</v>
      </c>
      <c r="B56" s="45" t="s">
        <v>283</v>
      </c>
      <c r="C56" s="43">
        <f t="shared" si="0"/>
        <v>0</v>
      </c>
      <c r="D56" s="43"/>
      <c r="E56" s="43"/>
    </row>
    <row r="57" spans="1:5" s="29" customFormat="1" ht="13.5">
      <c r="A57" s="44">
        <v>30310</v>
      </c>
      <c r="B57" s="45" t="s">
        <v>284</v>
      </c>
      <c r="C57" s="43">
        <f t="shared" si="0"/>
        <v>0</v>
      </c>
      <c r="D57" s="43"/>
      <c r="E57" s="43"/>
    </row>
    <row r="58" spans="1:5" s="29" customFormat="1" ht="13.5">
      <c r="A58" s="44">
        <v>30311</v>
      </c>
      <c r="B58" s="45" t="s">
        <v>285</v>
      </c>
      <c r="C58" s="43">
        <f t="shared" si="0"/>
        <v>0</v>
      </c>
      <c r="D58" s="43"/>
      <c r="E58" s="43"/>
    </row>
    <row r="59" spans="1:5" s="29" customFormat="1" ht="13.5">
      <c r="A59" s="44">
        <v>30399</v>
      </c>
      <c r="B59" s="45" t="s">
        <v>286</v>
      </c>
      <c r="C59" s="43">
        <f t="shared" si="0"/>
        <v>0</v>
      </c>
      <c r="D59" s="43"/>
      <c r="E59" s="43"/>
    </row>
    <row r="60" spans="1:5" s="29" customFormat="1" ht="13.5">
      <c r="A60" s="41">
        <v>307</v>
      </c>
      <c r="B60" s="42" t="s">
        <v>200</v>
      </c>
      <c r="C60" s="43">
        <f t="shared" si="0"/>
        <v>0</v>
      </c>
      <c r="D60" s="43">
        <f>SUM(D61:D62)</f>
        <v>0</v>
      </c>
      <c r="E60" s="43">
        <f>SUM(E61:E62)</f>
        <v>0</v>
      </c>
    </row>
    <row r="61" spans="1:5" s="29" customFormat="1" ht="13.5">
      <c r="A61" s="44">
        <v>30701</v>
      </c>
      <c r="B61" s="45" t="s">
        <v>287</v>
      </c>
      <c r="C61" s="43">
        <f t="shared" si="0"/>
        <v>0</v>
      </c>
      <c r="D61" s="43"/>
      <c r="E61" s="43"/>
    </row>
    <row r="62" spans="1:5" s="29" customFormat="1" ht="13.5">
      <c r="A62" s="44">
        <v>30702</v>
      </c>
      <c r="B62" s="45" t="s">
        <v>288</v>
      </c>
      <c r="C62" s="43">
        <f t="shared" si="0"/>
        <v>0</v>
      </c>
      <c r="D62" s="43"/>
      <c r="E62" s="43"/>
    </row>
    <row r="63" spans="1:5" s="29" customFormat="1" ht="13.5">
      <c r="A63" s="41">
        <v>310</v>
      </c>
      <c r="B63" s="42" t="s">
        <v>212</v>
      </c>
      <c r="C63" s="43">
        <f t="shared" si="0"/>
        <v>0</v>
      </c>
      <c r="D63" s="43">
        <f>SUM(D64:D79)</f>
        <v>0</v>
      </c>
      <c r="E63" s="43">
        <f>SUM(E64:E79)</f>
        <v>0</v>
      </c>
    </row>
    <row r="64" spans="1:5" s="29" customFormat="1" ht="13.5">
      <c r="A64" s="44">
        <v>31001</v>
      </c>
      <c r="B64" s="45" t="s">
        <v>289</v>
      </c>
      <c r="C64" s="43">
        <f t="shared" si="0"/>
        <v>0</v>
      </c>
      <c r="D64" s="43"/>
      <c r="E64" s="43"/>
    </row>
    <row r="65" spans="1:5" s="29" customFormat="1" ht="13.5">
      <c r="A65" s="44">
        <v>31002</v>
      </c>
      <c r="B65" s="45" t="s">
        <v>290</v>
      </c>
      <c r="C65" s="43">
        <f t="shared" si="0"/>
        <v>0</v>
      </c>
      <c r="D65" s="43"/>
      <c r="E65" s="43"/>
    </row>
    <row r="66" spans="1:5" s="29" customFormat="1" ht="13.5">
      <c r="A66" s="44">
        <v>31003</v>
      </c>
      <c r="B66" s="45" t="s">
        <v>291</v>
      </c>
      <c r="C66" s="43">
        <f t="shared" si="0"/>
        <v>0</v>
      </c>
      <c r="D66" s="43"/>
      <c r="E66" s="43"/>
    </row>
    <row r="67" spans="1:5" s="29" customFormat="1" ht="13.5">
      <c r="A67" s="44">
        <v>31005</v>
      </c>
      <c r="B67" s="45" t="s">
        <v>292</v>
      </c>
      <c r="C67" s="43">
        <f t="shared" si="0"/>
        <v>0</v>
      </c>
      <c r="D67" s="43"/>
      <c r="E67" s="43"/>
    </row>
    <row r="68" spans="1:5" s="29" customFormat="1" ht="13.5">
      <c r="A68" s="44">
        <v>31006</v>
      </c>
      <c r="B68" s="45" t="s">
        <v>293</v>
      </c>
      <c r="C68" s="43">
        <f t="shared" si="0"/>
        <v>0</v>
      </c>
      <c r="D68" s="43"/>
      <c r="E68" s="43"/>
    </row>
    <row r="69" spans="1:5" s="29" customFormat="1" ht="13.5">
      <c r="A69" s="44">
        <v>31007</v>
      </c>
      <c r="B69" s="45" t="s">
        <v>294</v>
      </c>
      <c r="C69" s="43">
        <f aca="true" t="shared" si="1" ref="C69:C84">D69+E69</f>
        <v>0</v>
      </c>
      <c r="D69" s="43"/>
      <c r="E69" s="43"/>
    </row>
    <row r="70" spans="1:5" s="29" customFormat="1" ht="13.5">
      <c r="A70" s="44">
        <v>31008</v>
      </c>
      <c r="B70" s="45" t="s">
        <v>295</v>
      </c>
      <c r="C70" s="43">
        <f t="shared" si="1"/>
        <v>0</v>
      </c>
      <c r="D70" s="43"/>
      <c r="E70" s="43"/>
    </row>
    <row r="71" spans="1:5" s="29" customFormat="1" ht="13.5">
      <c r="A71" s="44">
        <v>31009</v>
      </c>
      <c r="B71" s="45" t="s">
        <v>296</v>
      </c>
      <c r="C71" s="43">
        <f t="shared" si="1"/>
        <v>0</v>
      </c>
      <c r="D71" s="43"/>
      <c r="E71" s="43"/>
    </row>
    <row r="72" spans="1:5" s="29" customFormat="1" ht="13.5">
      <c r="A72" s="44">
        <v>31010</v>
      </c>
      <c r="B72" s="45" t="s">
        <v>297</v>
      </c>
      <c r="C72" s="43">
        <f t="shared" si="1"/>
        <v>0</v>
      </c>
      <c r="D72" s="43"/>
      <c r="E72" s="43"/>
    </row>
    <row r="73" spans="1:5" s="29" customFormat="1" ht="13.5">
      <c r="A73" s="44">
        <v>31011</v>
      </c>
      <c r="B73" s="45" t="s">
        <v>298</v>
      </c>
      <c r="C73" s="43">
        <f t="shared" si="1"/>
        <v>0</v>
      </c>
      <c r="D73" s="43"/>
      <c r="E73" s="43"/>
    </row>
    <row r="74" spans="1:5" s="29" customFormat="1" ht="13.5">
      <c r="A74" s="44">
        <v>31012</v>
      </c>
      <c r="B74" s="45" t="s">
        <v>299</v>
      </c>
      <c r="C74" s="43">
        <f t="shared" si="1"/>
        <v>0</v>
      </c>
      <c r="D74" s="43"/>
      <c r="E74" s="43"/>
    </row>
    <row r="75" spans="1:5" s="29" customFormat="1" ht="13.5">
      <c r="A75" s="44">
        <v>31013</v>
      </c>
      <c r="B75" s="45" t="s">
        <v>300</v>
      </c>
      <c r="C75" s="43">
        <f t="shared" si="1"/>
        <v>0</v>
      </c>
      <c r="D75" s="43"/>
      <c r="E75" s="43"/>
    </row>
    <row r="76" spans="1:5" s="29" customFormat="1" ht="13.5">
      <c r="A76" s="44">
        <v>31019</v>
      </c>
      <c r="B76" s="45" t="s">
        <v>301</v>
      </c>
      <c r="C76" s="43">
        <f t="shared" si="1"/>
        <v>0</v>
      </c>
      <c r="D76" s="43"/>
      <c r="E76" s="43"/>
    </row>
    <row r="77" spans="1:5" s="29" customFormat="1" ht="13.5">
      <c r="A77" s="44">
        <v>31021</v>
      </c>
      <c r="B77" s="45" t="s">
        <v>302</v>
      </c>
      <c r="C77" s="43">
        <f t="shared" si="1"/>
        <v>0</v>
      </c>
      <c r="D77" s="43"/>
      <c r="E77" s="43"/>
    </row>
    <row r="78" spans="1:5" s="29" customFormat="1" ht="13.5">
      <c r="A78" s="44">
        <v>31022</v>
      </c>
      <c r="B78" s="45" t="s">
        <v>303</v>
      </c>
      <c r="C78" s="43">
        <f t="shared" si="1"/>
        <v>0</v>
      </c>
      <c r="D78" s="43"/>
      <c r="E78" s="43"/>
    </row>
    <row r="79" spans="1:5" s="29" customFormat="1" ht="13.5">
      <c r="A79" s="44">
        <v>31099</v>
      </c>
      <c r="B79" s="45" t="s">
        <v>304</v>
      </c>
      <c r="C79" s="43">
        <f t="shared" si="1"/>
        <v>0</v>
      </c>
      <c r="D79" s="43"/>
      <c r="E79" s="43"/>
    </row>
    <row r="80" spans="1:5" s="29" customFormat="1" ht="13.5">
      <c r="A80" s="41">
        <v>399</v>
      </c>
      <c r="B80" s="42" t="s">
        <v>203</v>
      </c>
      <c r="C80" s="43">
        <f t="shared" si="1"/>
        <v>0</v>
      </c>
      <c r="D80" s="43">
        <f>SUM(D81:D84)</f>
        <v>0</v>
      </c>
      <c r="E80" s="43">
        <f>SUM(E81:E84)</f>
        <v>0</v>
      </c>
    </row>
    <row r="81" spans="1:5" s="29" customFormat="1" ht="13.5">
      <c r="A81" s="44">
        <v>39906</v>
      </c>
      <c r="B81" s="45" t="s">
        <v>305</v>
      </c>
      <c r="C81" s="43">
        <f t="shared" si="1"/>
        <v>0</v>
      </c>
      <c r="D81" s="43"/>
      <c r="E81" s="43"/>
    </row>
    <row r="82" spans="1:5" s="29" customFormat="1" ht="13.5">
      <c r="A82" s="44">
        <v>39907</v>
      </c>
      <c r="B82" s="45" t="s">
        <v>306</v>
      </c>
      <c r="C82" s="43">
        <f t="shared" si="1"/>
        <v>0</v>
      </c>
      <c r="D82" s="43"/>
      <c r="E82" s="43"/>
    </row>
    <row r="83" spans="1:5" s="29" customFormat="1" ht="13.5">
      <c r="A83" s="44">
        <v>39908</v>
      </c>
      <c r="B83" s="45" t="s">
        <v>307</v>
      </c>
      <c r="C83" s="43">
        <f t="shared" si="1"/>
        <v>0</v>
      </c>
      <c r="D83" s="43"/>
      <c r="E83" s="43"/>
    </row>
    <row r="84" spans="1:5" s="29" customFormat="1" ht="13.5">
      <c r="A84" s="44">
        <v>39999</v>
      </c>
      <c r="B84" s="45" t="s">
        <v>308</v>
      </c>
      <c r="C84" s="43">
        <f t="shared" si="1"/>
        <v>0</v>
      </c>
      <c r="D84" s="43"/>
      <c r="E84" s="43"/>
    </row>
    <row r="85" spans="1:5" s="31" customFormat="1" ht="13.5">
      <c r="A85" s="40" t="s">
        <v>134</v>
      </c>
      <c r="B85" s="40"/>
      <c r="C85" s="47">
        <f>C80+C63+C60+C47+C19+C5</f>
        <v>269.8411</v>
      </c>
      <c r="D85" s="48">
        <f>D80+D63+D60+D47+D19+D5</f>
        <v>249.1411</v>
      </c>
      <c r="E85" s="48">
        <f>E80+E63+E60+E47+E19+E5</f>
        <v>20.7</v>
      </c>
    </row>
  </sheetData>
  <sheetProtection/>
  <mergeCells count="5">
    <mergeCell ref="A1:E1"/>
    <mergeCell ref="K2:L2"/>
    <mergeCell ref="A3:B3"/>
    <mergeCell ref="C3:E3"/>
    <mergeCell ref="A85:B8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="150" zoomScaleNormal="150" zoomScaleSheetLayoutView="100" workbookViewId="0" topLeftCell="A1">
      <selection activeCell="A3" sqref="A3:L3"/>
    </sheetView>
  </sheetViews>
  <sheetFormatPr defaultColWidth="10.00390625" defaultRowHeight="15"/>
  <cols>
    <col min="1" max="1" width="4.421875" style="0" customWidth="1"/>
    <col min="2" max="2" width="4.7109375" style="0" customWidth="1"/>
    <col min="3" max="3" width="5.421875" style="0" customWidth="1"/>
    <col min="4" max="4" width="9.57421875" style="0" customWidth="1"/>
    <col min="5" max="5" width="21.28125" style="0" customWidth="1"/>
    <col min="6" max="6" width="13.421875" style="0" customWidth="1"/>
    <col min="7" max="7" width="12.421875" style="0" customWidth="1"/>
    <col min="8" max="9" width="10.28125" style="0" customWidth="1"/>
    <col min="10" max="10" width="9.140625" style="0" customWidth="1"/>
    <col min="11" max="11" width="10.28125" style="0" customWidth="1"/>
    <col min="12" max="12" width="12.421875" style="0" customWidth="1"/>
    <col min="13" max="13" width="9.57421875" style="0" customWidth="1"/>
    <col min="14" max="14" width="9.8515625" style="0" customWidth="1"/>
    <col min="15" max="16" width="9.7109375" style="0" customWidth="1"/>
  </cols>
  <sheetData>
    <row r="1" ht="15.75" customHeight="1">
      <c r="A1" s="8"/>
    </row>
    <row r="2" spans="1:14" ht="44.2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spans="1:14" ht="42" customHeight="1">
      <c r="A4" s="3" t="s">
        <v>155</v>
      </c>
      <c r="B4" s="3"/>
      <c r="C4" s="3"/>
      <c r="D4" s="3" t="s">
        <v>187</v>
      </c>
      <c r="E4" s="3" t="s">
        <v>188</v>
      </c>
      <c r="F4" s="3" t="s">
        <v>205</v>
      </c>
      <c r="G4" s="3" t="s">
        <v>190</v>
      </c>
      <c r="H4" s="3"/>
      <c r="I4" s="3"/>
      <c r="J4" s="3"/>
      <c r="K4" s="3"/>
      <c r="L4" s="3" t="s">
        <v>194</v>
      </c>
      <c r="M4" s="3"/>
      <c r="N4" s="3"/>
    </row>
    <row r="5" spans="1:14" ht="39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309</v>
      </c>
      <c r="I5" s="3" t="s">
        <v>310</v>
      </c>
      <c r="J5" s="3" t="s">
        <v>311</v>
      </c>
      <c r="K5" s="3" t="s">
        <v>312</v>
      </c>
      <c r="L5" s="3" t="s">
        <v>134</v>
      </c>
      <c r="M5" s="3" t="s">
        <v>206</v>
      </c>
      <c r="N5" s="3" t="s">
        <v>313</v>
      </c>
    </row>
    <row r="6" spans="1:14" ht="22.5" customHeight="1">
      <c r="A6" s="12"/>
      <c r="B6" s="12"/>
      <c r="C6" s="12"/>
      <c r="D6" s="12"/>
      <c r="E6" s="12" t="s">
        <v>134</v>
      </c>
      <c r="F6" s="27">
        <v>249.1411</v>
      </c>
      <c r="G6" s="27">
        <v>249.1411</v>
      </c>
      <c r="H6" s="27">
        <v>196.9582</v>
      </c>
      <c r="I6" s="27">
        <v>35.484372</v>
      </c>
      <c r="J6" s="27">
        <v>16.698528</v>
      </c>
      <c r="K6" s="27"/>
      <c r="L6" s="27"/>
      <c r="M6" s="27"/>
      <c r="N6" s="27"/>
    </row>
    <row r="7" spans="1:14" ht="22.5" customHeight="1">
      <c r="A7" s="12"/>
      <c r="B7" s="12"/>
      <c r="C7" s="12"/>
      <c r="D7" s="10" t="s">
        <v>152</v>
      </c>
      <c r="E7" s="10" t="s">
        <v>4</v>
      </c>
      <c r="F7" s="27">
        <v>249.1411</v>
      </c>
      <c r="G7" s="27">
        <v>249.1411</v>
      </c>
      <c r="H7" s="27">
        <v>196.9582</v>
      </c>
      <c r="I7" s="27">
        <v>35.484372</v>
      </c>
      <c r="J7" s="27">
        <v>16.698528</v>
      </c>
      <c r="K7" s="27"/>
      <c r="L7" s="27"/>
      <c r="M7" s="27"/>
      <c r="N7" s="27"/>
    </row>
    <row r="8" spans="1:14" ht="22.5" customHeight="1">
      <c r="A8" s="12"/>
      <c r="B8" s="12"/>
      <c r="C8" s="12"/>
      <c r="D8" s="18" t="s">
        <v>153</v>
      </c>
      <c r="E8" s="18" t="s">
        <v>154</v>
      </c>
      <c r="F8" s="27">
        <v>249.1411</v>
      </c>
      <c r="G8" s="27">
        <v>249.1411</v>
      </c>
      <c r="H8" s="27">
        <v>196.9582</v>
      </c>
      <c r="I8" s="27">
        <v>35.484372</v>
      </c>
      <c r="J8" s="27">
        <v>16.698528</v>
      </c>
      <c r="K8" s="27"/>
      <c r="L8" s="27"/>
      <c r="M8" s="27"/>
      <c r="N8" s="27"/>
    </row>
    <row r="9" spans="1:14" ht="22.5" customHeight="1">
      <c r="A9" s="22" t="s">
        <v>167</v>
      </c>
      <c r="B9" s="22" t="s">
        <v>168</v>
      </c>
      <c r="C9" s="22" t="s">
        <v>169</v>
      </c>
      <c r="D9" s="17" t="s">
        <v>204</v>
      </c>
      <c r="E9" s="4" t="s">
        <v>171</v>
      </c>
      <c r="F9" s="5">
        <v>213.656728</v>
      </c>
      <c r="G9" s="5">
        <v>213.656728</v>
      </c>
      <c r="H9" s="19">
        <v>196.9582</v>
      </c>
      <c r="I9" s="19"/>
      <c r="J9" s="19">
        <v>16.698528</v>
      </c>
      <c r="K9" s="19"/>
      <c r="L9" s="5"/>
      <c r="M9" s="19"/>
      <c r="N9" s="19"/>
    </row>
    <row r="10" spans="1:14" ht="22.5" customHeight="1">
      <c r="A10" s="22" t="s">
        <v>173</v>
      </c>
      <c r="B10" s="22" t="s">
        <v>174</v>
      </c>
      <c r="C10" s="22" t="s">
        <v>174</v>
      </c>
      <c r="D10" s="17" t="s">
        <v>204</v>
      </c>
      <c r="E10" s="4" t="s">
        <v>177</v>
      </c>
      <c r="F10" s="5">
        <v>22.264704</v>
      </c>
      <c r="G10" s="5">
        <v>22.264704</v>
      </c>
      <c r="H10" s="19"/>
      <c r="I10" s="19">
        <v>22.264704</v>
      </c>
      <c r="J10" s="19"/>
      <c r="K10" s="19"/>
      <c r="L10" s="5"/>
      <c r="M10" s="19"/>
      <c r="N10" s="19"/>
    </row>
    <row r="11" spans="1:14" ht="22.5" customHeight="1">
      <c r="A11" s="22" t="s">
        <v>173</v>
      </c>
      <c r="B11" s="22" t="s">
        <v>178</v>
      </c>
      <c r="C11" s="22" t="s">
        <v>178</v>
      </c>
      <c r="D11" s="17" t="s">
        <v>204</v>
      </c>
      <c r="E11" s="4" t="s">
        <v>179</v>
      </c>
      <c r="F11" s="5">
        <v>1.391544</v>
      </c>
      <c r="G11" s="5">
        <v>1.391544</v>
      </c>
      <c r="H11" s="19"/>
      <c r="I11" s="19">
        <v>1.391544</v>
      </c>
      <c r="J11" s="19"/>
      <c r="K11" s="19"/>
      <c r="L11" s="5"/>
      <c r="M11" s="19"/>
      <c r="N11" s="19"/>
    </row>
    <row r="12" spans="1:14" ht="22.5" customHeight="1">
      <c r="A12" s="22" t="s">
        <v>182</v>
      </c>
      <c r="B12" s="22" t="s">
        <v>183</v>
      </c>
      <c r="C12" s="22" t="s">
        <v>169</v>
      </c>
      <c r="D12" s="17" t="s">
        <v>204</v>
      </c>
      <c r="E12" s="4" t="s">
        <v>186</v>
      </c>
      <c r="F12" s="5">
        <v>11.828124</v>
      </c>
      <c r="G12" s="5">
        <v>11.828124</v>
      </c>
      <c r="H12" s="19"/>
      <c r="I12" s="19">
        <v>11.828124</v>
      </c>
      <c r="J12" s="19"/>
      <c r="K12" s="19"/>
      <c r="L12" s="5"/>
      <c r="M12" s="19"/>
      <c r="N12" s="19"/>
    </row>
  </sheetData>
  <sheetProtection/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workbookViewId="0" topLeftCell="A1">
      <selection activeCell="P26" sqref="P26"/>
    </sheetView>
  </sheetViews>
  <sheetFormatPr defaultColWidth="10.00390625" defaultRowHeight="15"/>
  <cols>
    <col min="1" max="1" width="5.00390625" style="0" customWidth="1"/>
    <col min="2" max="2" width="5.140625" style="0" customWidth="1"/>
    <col min="3" max="3" width="5.7109375" style="0" customWidth="1"/>
    <col min="4" max="4" width="8.00390625" style="0" customWidth="1"/>
    <col min="5" max="5" width="20.140625" style="0" customWidth="1"/>
    <col min="6" max="6" width="14.00390625" style="0" customWidth="1"/>
    <col min="7" max="22" width="7.7109375" style="0" customWidth="1"/>
    <col min="23" max="24" width="9.7109375" style="0" customWidth="1"/>
  </cols>
  <sheetData>
    <row r="1" ht="15.75" customHeight="1">
      <c r="A1" s="8"/>
    </row>
    <row r="2" spans="1:22" ht="49.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" customHeight="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spans="1:22" ht="26.25" customHeight="1">
      <c r="A4" s="3" t="s">
        <v>155</v>
      </c>
      <c r="B4" s="3"/>
      <c r="C4" s="3"/>
      <c r="D4" s="3" t="s">
        <v>187</v>
      </c>
      <c r="E4" s="3" t="s">
        <v>188</v>
      </c>
      <c r="F4" s="3" t="s">
        <v>205</v>
      </c>
      <c r="G4" s="3" t="s">
        <v>314</v>
      </c>
      <c r="H4" s="3"/>
      <c r="I4" s="3"/>
      <c r="J4" s="3"/>
      <c r="K4" s="3"/>
      <c r="L4" s="3" t="s">
        <v>315</v>
      </c>
      <c r="M4" s="3"/>
      <c r="N4" s="3"/>
      <c r="O4" s="3"/>
      <c r="P4" s="3"/>
      <c r="Q4" s="3"/>
      <c r="R4" s="3" t="s">
        <v>311</v>
      </c>
      <c r="S4" s="3" t="s">
        <v>316</v>
      </c>
      <c r="T4" s="3"/>
      <c r="U4" s="3"/>
      <c r="V4" s="3"/>
    </row>
    <row r="5" spans="1:22" ht="55.5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317</v>
      </c>
      <c r="I5" s="3" t="s">
        <v>318</v>
      </c>
      <c r="J5" s="3" t="s">
        <v>319</v>
      </c>
      <c r="K5" s="3" t="s">
        <v>320</v>
      </c>
      <c r="L5" s="3" t="s">
        <v>134</v>
      </c>
      <c r="M5" s="3" t="s">
        <v>321</v>
      </c>
      <c r="N5" s="3" t="s">
        <v>322</v>
      </c>
      <c r="O5" s="3" t="s">
        <v>323</v>
      </c>
      <c r="P5" s="3" t="s">
        <v>324</v>
      </c>
      <c r="Q5" s="3" t="s">
        <v>325</v>
      </c>
      <c r="R5" s="3"/>
      <c r="S5" s="3" t="s">
        <v>134</v>
      </c>
      <c r="T5" s="3" t="s">
        <v>326</v>
      </c>
      <c r="U5" s="3" t="s">
        <v>327</v>
      </c>
      <c r="V5" s="3" t="s">
        <v>312</v>
      </c>
    </row>
    <row r="6" spans="1:22" ht="22.5" customHeight="1">
      <c r="A6" s="12"/>
      <c r="B6" s="12"/>
      <c r="C6" s="12"/>
      <c r="D6" s="12"/>
      <c r="E6" s="12" t="s">
        <v>134</v>
      </c>
      <c r="F6" s="11">
        <v>249.1411</v>
      </c>
      <c r="G6" s="11">
        <v>196.9582</v>
      </c>
      <c r="H6" s="11">
        <v>87.5496</v>
      </c>
      <c r="I6" s="11">
        <v>86.4082</v>
      </c>
      <c r="J6" s="11"/>
      <c r="K6" s="11">
        <v>23.0004</v>
      </c>
      <c r="L6" s="11">
        <v>35.484372</v>
      </c>
      <c r="M6" s="11">
        <v>22.264704</v>
      </c>
      <c r="N6" s="11"/>
      <c r="O6" s="11">
        <v>10.43658</v>
      </c>
      <c r="P6" s="11">
        <v>1.391544</v>
      </c>
      <c r="Q6" s="11">
        <v>1.391544</v>
      </c>
      <c r="R6" s="11">
        <v>16.698528</v>
      </c>
      <c r="S6" s="11"/>
      <c r="T6" s="11"/>
      <c r="U6" s="11"/>
      <c r="V6" s="11"/>
    </row>
    <row r="7" spans="1:22" ht="22.5" customHeight="1">
      <c r="A7" s="12"/>
      <c r="B7" s="12"/>
      <c r="C7" s="12"/>
      <c r="D7" s="10" t="s">
        <v>152</v>
      </c>
      <c r="E7" s="10" t="s">
        <v>4</v>
      </c>
      <c r="F7" s="11">
        <v>249.1411</v>
      </c>
      <c r="G7" s="11">
        <v>196.9582</v>
      </c>
      <c r="H7" s="11">
        <v>87.5496</v>
      </c>
      <c r="I7" s="11">
        <v>86.4082</v>
      </c>
      <c r="J7" s="11"/>
      <c r="K7" s="11">
        <v>23.0004</v>
      </c>
      <c r="L7" s="11">
        <v>35.484372</v>
      </c>
      <c r="M7" s="11">
        <v>22.264704</v>
      </c>
      <c r="N7" s="11"/>
      <c r="O7" s="11">
        <v>10.43658</v>
      </c>
      <c r="P7" s="11">
        <v>1.391544</v>
      </c>
      <c r="Q7" s="11">
        <v>1.391544</v>
      </c>
      <c r="R7" s="11">
        <v>16.698528</v>
      </c>
      <c r="S7" s="11"/>
      <c r="T7" s="11"/>
      <c r="U7" s="11"/>
      <c r="V7" s="11"/>
    </row>
    <row r="8" spans="1:22" ht="22.5" customHeight="1">
      <c r="A8" s="12"/>
      <c r="B8" s="12"/>
      <c r="C8" s="12"/>
      <c r="D8" s="18" t="s">
        <v>153</v>
      </c>
      <c r="E8" s="18" t="s">
        <v>154</v>
      </c>
      <c r="F8" s="11">
        <v>249.1411</v>
      </c>
      <c r="G8" s="11">
        <v>196.9582</v>
      </c>
      <c r="H8" s="11">
        <v>87.5496</v>
      </c>
      <c r="I8" s="11">
        <v>86.4082</v>
      </c>
      <c r="J8" s="11"/>
      <c r="K8" s="11">
        <v>23.0004</v>
      </c>
      <c r="L8" s="11">
        <v>35.484372</v>
      </c>
      <c r="M8" s="11">
        <v>22.264704</v>
      </c>
      <c r="N8" s="11"/>
      <c r="O8" s="11">
        <v>10.43658</v>
      </c>
      <c r="P8" s="11">
        <v>1.391544</v>
      </c>
      <c r="Q8" s="11">
        <v>1.391544</v>
      </c>
      <c r="R8" s="11">
        <v>16.698528</v>
      </c>
      <c r="S8" s="11"/>
      <c r="T8" s="11"/>
      <c r="U8" s="11"/>
      <c r="V8" s="11"/>
    </row>
    <row r="9" spans="1:22" ht="22.5" customHeight="1">
      <c r="A9" s="22" t="s">
        <v>167</v>
      </c>
      <c r="B9" s="22" t="s">
        <v>168</v>
      </c>
      <c r="C9" s="22" t="s">
        <v>169</v>
      </c>
      <c r="D9" s="17" t="s">
        <v>204</v>
      </c>
      <c r="E9" s="4" t="s">
        <v>171</v>
      </c>
      <c r="F9" s="5">
        <v>213.656728</v>
      </c>
      <c r="G9" s="19">
        <v>196.9582</v>
      </c>
      <c r="H9" s="19">
        <v>87.5496</v>
      </c>
      <c r="I9" s="19">
        <v>86.4082</v>
      </c>
      <c r="J9" s="19"/>
      <c r="K9" s="19">
        <v>23.0004</v>
      </c>
      <c r="L9" s="5"/>
      <c r="M9" s="19"/>
      <c r="N9" s="19"/>
      <c r="O9" s="19"/>
      <c r="P9" s="19"/>
      <c r="Q9" s="19"/>
      <c r="R9" s="19">
        <v>16.698528</v>
      </c>
      <c r="S9" s="5"/>
      <c r="T9" s="19"/>
      <c r="U9" s="19"/>
      <c r="V9" s="19"/>
    </row>
    <row r="10" spans="1:22" ht="22.5" customHeight="1">
      <c r="A10" s="22" t="s">
        <v>173</v>
      </c>
      <c r="B10" s="22" t="s">
        <v>174</v>
      </c>
      <c r="C10" s="22" t="s">
        <v>174</v>
      </c>
      <c r="D10" s="17" t="s">
        <v>204</v>
      </c>
      <c r="E10" s="4" t="s">
        <v>177</v>
      </c>
      <c r="F10" s="5">
        <v>22.264704</v>
      </c>
      <c r="G10" s="19"/>
      <c r="H10" s="19"/>
      <c r="I10" s="19"/>
      <c r="J10" s="19"/>
      <c r="K10" s="19"/>
      <c r="L10" s="5">
        <v>22.264704</v>
      </c>
      <c r="M10" s="19">
        <v>22.264704</v>
      </c>
      <c r="N10" s="19"/>
      <c r="O10" s="19"/>
      <c r="P10" s="19"/>
      <c r="Q10" s="19"/>
      <c r="R10" s="19"/>
      <c r="S10" s="5"/>
      <c r="T10" s="19"/>
      <c r="U10" s="19"/>
      <c r="V10" s="19"/>
    </row>
    <row r="11" spans="1:22" ht="22.5" customHeight="1">
      <c r="A11" s="22" t="s">
        <v>173</v>
      </c>
      <c r="B11" s="22" t="s">
        <v>178</v>
      </c>
      <c r="C11" s="22" t="s">
        <v>178</v>
      </c>
      <c r="D11" s="17" t="s">
        <v>204</v>
      </c>
      <c r="E11" s="4" t="s">
        <v>179</v>
      </c>
      <c r="F11" s="5">
        <v>1.391544</v>
      </c>
      <c r="G11" s="19"/>
      <c r="H11" s="19"/>
      <c r="I11" s="19"/>
      <c r="J11" s="19"/>
      <c r="K11" s="19"/>
      <c r="L11" s="5">
        <v>1.391544</v>
      </c>
      <c r="M11" s="19"/>
      <c r="N11" s="19"/>
      <c r="O11" s="19"/>
      <c r="P11" s="19"/>
      <c r="Q11" s="19">
        <v>1.391544</v>
      </c>
      <c r="R11" s="19"/>
      <c r="S11" s="5"/>
      <c r="T11" s="19"/>
      <c r="U11" s="19"/>
      <c r="V11" s="19"/>
    </row>
    <row r="12" spans="1:22" ht="22.5" customHeight="1">
      <c r="A12" s="22" t="s">
        <v>182</v>
      </c>
      <c r="B12" s="22" t="s">
        <v>183</v>
      </c>
      <c r="C12" s="22" t="s">
        <v>169</v>
      </c>
      <c r="D12" s="17" t="s">
        <v>204</v>
      </c>
      <c r="E12" s="4" t="s">
        <v>186</v>
      </c>
      <c r="F12" s="5">
        <v>11.828124</v>
      </c>
      <c r="G12" s="19"/>
      <c r="H12" s="19"/>
      <c r="I12" s="19"/>
      <c r="J12" s="19"/>
      <c r="K12" s="19"/>
      <c r="L12" s="5">
        <v>11.828124</v>
      </c>
      <c r="M12" s="19"/>
      <c r="N12" s="19"/>
      <c r="O12" s="19">
        <v>10.43658</v>
      </c>
      <c r="P12" s="19">
        <v>1.391544</v>
      </c>
      <c r="Q12" s="19"/>
      <c r="R12" s="19"/>
      <c r="S12" s="5"/>
      <c r="T12" s="19"/>
      <c r="U12" s="19"/>
      <c r="V12" s="19"/>
    </row>
  </sheetData>
  <sheetProtection/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J28" sqref="J28"/>
    </sheetView>
  </sheetViews>
  <sheetFormatPr defaultColWidth="10.00390625" defaultRowHeight="15"/>
  <cols>
    <col min="1" max="1" width="4.7109375" style="0" customWidth="1"/>
    <col min="2" max="2" width="5.8515625" style="0" customWidth="1"/>
    <col min="3" max="3" width="7.57421875" style="0" customWidth="1"/>
    <col min="4" max="4" width="12.421875" style="0" customWidth="1"/>
    <col min="5" max="5" width="29.8515625" style="0" customWidth="1"/>
    <col min="6" max="6" width="16.421875" style="0" customWidth="1"/>
    <col min="7" max="7" width="13.421875" style="0" customWidth="1"/>
    <col min="8" max="8" width="11.140625" style="0" customWidth="1"/>
    <col min="9" max="9" width="12.140625" style="0" customWidth="1"/>
    <col min="10" max="10" width="12.00390625" style="0" customWidth="1"/>
    <col min="11" max="11" width="11.421875" style="0" customWidth="1"/>
    <col min="12" max="13" width="9.7109375" style="0" customWidth="1"/>
  </cols>
  <sheetData>
    <row r="1" ht="15.75" customHeight="1">
      <c r="A1" s="8"/>
    </row>
    <row r="2" spans="1:11" ht="46.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spans="1:11" ht="23.25" customHeight="1">
      <c r="A4" s="3" t="s">
        <v>155</v>
      </c>
      <c r="B4" s="3"/>
      <c r="C4" s="3"/>
      <c r="D4" s="3" t="s">
        <v>187</v>
      </c>
      <c r="E4" s="3" t="s">
        <v>188</v>
      </c>
      <c r="F4" s="3" t="s">
        <v>328</v>
      </c>
      <c r="G4" s="3" t="s">
        <v>329</v>
      </c>
      <c r="H4" s="3" t="s">
        <v>330</v>
      </c>
      <c r="I4" s="3" t="s">
        <v>331</v>
      </c>
      <c r="J4" s="3" t="s">
        <v>332</v>
      </c>
      <c r="K4" s="3" t="s">
        <v>333</v>
      </c>
    </row>
    <row r="5" spans="1:11" ht="23.25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spans="1:11" ht="22.5" customHeight="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spans="1:11" ht="22.5" customHeight="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spans="1:11" ht="22.5" customHeight="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spans="1:11" ht="22.5" customHeight="1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</row>
    <row r="10" spans="1:8" ht="13.5">
      <c r="A10" s="28" t="s">
        <v>334</v>
      </c>
      <c r="B10" s="28"/>
      <c r="C10" s="28"/>
      <c r="D10" s="28"/>
      <c r="E10" s="28"/>
      <c r="F10" s="28"/>
      <c r="G10" s="28"/>
      <c r="H10" s="28"/>
    </row>
  </sheetData>
  <sheetProtection/>
  <mergeCells count="13">
    <mergeCell ref="A2:K2"/>
    <mergeCell ref="A3:I3"/>
    <mergeCell ref="J3:K3"/>
    <mergeCell ref="A4:C4"/>
    <mergeCell ref="A10:H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R25" sqref="R25"/>
    </sheetView>
  </sheetViews>
  <sheetFormatPr defaultColWidth="10.00390625" defaultRowHeight="15"/>
  <cols>
    <col min="1" max="1" width="4.7109375" style="0" customWidth="1"/>
    <col min="2" max="2" width="5.421875" style="0" customWidth="1"/>
    <col min="3" max="3" width="6.00390625" style="0" customWidth="1"/>
    <col min="4" max="4" width="9.7109375" style="0" customWidth="1"/>
    <col min="5" max="5" width="20.140625" style="0" customWidth="1"/>
    <col min="6" max="18" width="7.7109375" style="0" customWidth="1"/>
    <col min="19" max="20" width="9.7109375" style="0" customWidth="1"/>
  </cols>
  <sheetData>
    <row r="1" ht="15.75" customHeight="1">
      <c r="A1" s="8"/>
    </row>
    <row r="2" spans="1:18" ht="40.5" customHeight="1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spans="1:18" ht="24" customHeight="1">
      <c r="A4" s="3" t="s">
        <v>155</v>
      </c>
      <c r="B4" s="3"/>
      <c r="C4" s="3"/>
      <c r="D4" s="3" t="s">
        <v>187</v>
      </c>
      <c r="E4" s="3" t="s">
        <v>188</v>
      </c>
      <c r="F4" s="3" t="s">
        <v>328</v>
      </c>
      <c r="G4" s="3" t="s">
        <v>335</v>
      </c>
      <c r="H4" s="3" t="s">
        <v>336</v>
      </c>
      <c r="I4" s="3" t="s">
        <v>337</v>
      </c>
      <c r="J4" s="3" t="s">
        <v>338</v>
      </c>
      <c r="K4" s="3" t="s">
        <v>339</v>
      </c>
      <c r="L4" s="3" t="s">
        <v>340</v>
      </c>
      <c r="M4" s="3" t="s">
        <v>341</v>
      </c>
      <c r="N4" s="3" t="s">
        <v>330</v>
      </c>
      <c r="O4" s="3" t="s">
        <v>342</v>
      </c>
      <c r="P4" s="3" t="s">
        <v>343</v>
      </c>
      <c r="Q4" s="3" t="s">
        <v>331</v>
      </c>
      <c r="R4" s="3" t="s">
        <v>333</v>
      </c>
    </row>
    <row r="5" spans="1:18" ht="21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2.5" customHeight="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2.5" customHeight="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2.5" customHeight="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2.5" customHeight="1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8" ht="13.5">
      <c r="A10" s="28" t="s">
        <v>334</v>
      </c>
      <c r="B10" s="28"/>
      <c r="C10" s="28"/>
      <c r="D10" s="28"/>
      <c r="E10" s="28"/>
      <c r="F10" s="28"/>
      <c r="G10" s="28"/>
      <c r="H10" s="28"/>
    </row>
  </sheetData>
  <sheetProtection/>
  <mergeCells count="20">
    <mergeCell ref="A2:R2"/>
    <mergeCell ref="A3:P3"/>
    <mergeCell ref="Q3:R3"/>
    <mergeCell ref="A4:C4"/>
    <mergeCell ref="A10:H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zoomScaleSheetLayoutView="100" workbookViewId="0" topLeftCell="A1">
      <selection activeCell="N19" sqref="N19"/>
    </sheetView>
  </sheetViews>
  <sheetFormatPr defaultColWidth="10.00390625" defaultRowHeight="15"/>
  <cols>
    <col min="1" max="1" width="3.57421875" style="0" customWidth="1"/>
    <col min="2" max="2" width="4.57421875" style="0" customWidth="1"/>
    <col min="3" max="3" width="5.28125" style="0" customWidth="1"/>
    <col min="4" max="4" width="7.00390625" style="0" customWidth="1"/>
    <col min="5" max="5" width="15.8515625" style="0" customWidth="1"/>
    <col min="6" max="6" width="9.57421875" style="0" customWidth="1"/>
    <col min="7" max="7" width="8.421875" style="0" customWidth="1"/>
    <col min="8" max="17" width="7.140625" style="0" customWidth="1"/>
    <col min="18" max="18" width="8.421875" style="0" customWidth="1"/>
    <col min="19" max="20" width="7.140625" style="0" customWidth="1"/>
    <col min="21" max="22" width="9.7109375" style="0" customWidth="1"/>
  </cols>
  <sheetData>
    <row r="1" ht="15.75" customHeight="1">
      <c r="A1" s="8"/>
    </row>
    <row r="2" spans="1:20" ht="36" customHeigh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spans="1:20" ht="28.5" customHeight="1">
      <c r="A4" s="3" t="s">
        <v>155</v>
      </c>
      <c r="B4" s="3"/>
      <c r="C4" s="3"/>
      <c r="D4" s="3" t="s">
        <v>187</v>
      </c>
      <c r="E4" s="3" t="s">
        <v>188</v>
      </c>
      <c r="F4" s="3" t="s">
        <v>328</v>
      </c>
      <c r="G4" s="3" t="s">
        <v>191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194</v>
      </c>
      <c r="S4" s="3"/>
      <c r="T4" s="3"/>
    </row>
    <row r="5" spans="1:20" ht="36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344</v>
      </c>
      <c r="I5" s="3" t="s">
        <v>345</v>
      </c>
      <c r="J5" s="3" t="s">
        <v>346</v>
      </c>
      <c r="K5" s="3" t="s">
        <v>347</v>
      </c>
      <c r="L5" s="3" t="s">
        <v>348</v>
      </c>
      <c r="M5" s="3" t="s">
        <v>349</v>
      </c>
      <c r="N5" s="3" t="s">
        <v>350</v>
      </c>
      <c r="O5" s="3" t="s">
        <v>351</v>
      </c>
      <c r="P5" s="3" t="s">
        <v>352</v>
      </c>
      <c r="Q5" s="3" t="s">
        <v>353</v>
      </c>
      <c r="R5" s="3" t="s">
        <v>134</v>
      </c>
      <c r="S5" s="3" t="s">
        <v>247</v>
      </c>
      <c r="T5" s="3" t="s">
        <v>313</v>
      </c>
    </row>
    <row r="6" spans="1:20" ht="22.5" customHeight="1">
      <c r="A6" s="12"/>
      <c r="B6" s="12"/>
      <c r="C6" s="12"/>
      <c r="D6" s="12"/>
      <c r="E6" s="12" t="s">
        <v>134</v>
      </c>
      <c r="F6" s="27">
        <v>20.7</v>
      </c>
      <c r="G6" s="27">
        <v>20.7</v>
      </c>
      <c r="H6" s="27">
        <f>G6-I6-J6-M6</f>
        <v>14.7</v>
      </c>
      <c r="I6" s="27">
        <v>2</v>
      </c>
      <c r="J6" s="27">
        <v>1</v>
      </c>
      <c r="K6" s="27"/>
      <c r="L6" s="27"/>
      <c r="M6" s="27">
        <v>3</v>
      </c>
      <c r="N6" s="27"/>
      <c r="O6" s="27"/>
      <c r="P6" s="27"/>
      <c r="Q6" s="27"/>
      <c r="R6" s="27"/>
      <c r="S6" s="27"/>
      <c r="T6" s="27"/>
    </row>
    <row r="7" spans="1:20" ht="22.5" customHeight="1">
      <c r="A7" s="12"/>
      <c r="B7" s="12"/>
      <c r="C7" s="12"/>
      <c r="D7" s="10" t="s">
        <v>152</v>
      </c>
      <c r="E7" s="10" t="s">
        <v>4</v>
      </c>
      <c r="F7" s="27">
        <v>20.7</v>
      </c>
      <c r="G7" s="27">
        <v>20.7</v>
      </c>
      <c r="H7" s="27">
        <f aca="true" t="shared" si="0" ref="H7:H9">G7-I7-J7-M7</f>
        <v>14.7</v>
      </c>
      <c r="I7" s="27">
        <v>2</v>
      </c>
      <c r="J7" s="27">
        <v>1</v>
      </c>
      <c r="K7" s="27"/>
      <c r="L7" s="27"/>
      <c r="M7" s="27">
        <v>3</v>
      </c>
      <c r="N7" s="27"/>
      <c r="O7" s="27"/>
      <c r="P7" s="27"/>
      <c r="Q7" s="27"/>
      <c r="R7" s="27"/>
      <c r="S7" s="27"/>
      <c r="T7" s="27"/>
    </row>
    <row r="8" spans="1:20" ht="22.5" customHeight="1">
      <c r="A8" s="12"/>
      <c r="B8" s="12"/>
      <c r="C8" s="12"/>
      <c r="D8" s="18" t="s">
        <v>153</v>
      </c>
      <c r="E8" s="18" t="s">
        <v>154</v>
      </c>
      <c r="F8" s="27">
        <v>20.7</v>
      </c>
      <c r="G8" s="27">
        <v>20.7</v>
      </c>
      <c r="H8" s="27">
        <f t="shared" si="0"/>
        <v>14.7</v>
      </c>
      <c r="I8" s="27">
        <v>2</v>
      </c>
      <c r="J8" s="27">
        <v>1</v>
      </c>
      <c r="K8" s="27"/>
      <c r="L8" s="27"/>
      <c r="M8" s="27">
        <v>3</v>
      </c>
      <c r="N8" s="27"/>
      <c r="O8" s="27"/>
      <c r="P8" s="27"/>
      <c r="Q8" s="27"/>
      <c r="R8" s="27"/>
      <c r="S8" s="27"/>
      <c r="T8" s="27"/>
    </row>
    <row r="9" spans="1:20" ht="22.5" customHeight="1">
      <c r="A9" s="22" t="s">
        <v>167</v>
      </c>
      <c r="B9" s="22" t="s">
        <v>168</v>
      </c>
      <c r="C9" s="22" t="s">
        <v>169</v>
      </c>
      <c r="D9" s="17" t="s">
        <v>204</v>
      </c>
      <c r="E9" s="4" t="s">
        <v>171</v>
      </c>
      <c r="F9" s="5">
        <v>20.7</v>
      </c>
      <c r="G9" s="19">
        <v>20.7</v>
      </c>
      <c r="H9" s="27">
        <f t="shared" si="0"/>
        <v>14.7</v>
      </c>
      <c r="I9" s="19">
        <v>2</v>
      </c>
      <c r="J9" s="19">
        <v>1</v>
      </c>
      <c r="K9" s="19"/>
      <c r="L9" s="19"/>
      <c r="M9" s="19">
        <v>3</v>
      </c>
      <c r="N9" s="19"/>
      <c r="O9" s="19"/>
      <c r="P9" s="19"/>
      <c r="Q9" s="19"/>
      <c r="R9" s="19"/>
      <c r="S9" s="19"/>
      <c r="T9" s="19"/>
    </row>
  </sheetData>
  <sheetProtection/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"/>
  <sheetViews>
    <sheetView zoomScale="105" zoomScaleNormal="105" zoomScaleSheetLayoutView="100" workbookViewId="0" topLeftCell="A1">
      <selection activeCell="R13" sqref="R13"/>
    </sheetView>
  </sheetViews>
  <sheetFormatPr defaultColWidth="10.00390625" defaultRowHeight="15"/>
  <cols>
    <col min="1" max="1" width="5.28125" style="0" customWidth="1"/>
    <col min="2" max="2" width="5.57421875" style="0" customWidth="1"/>
    <col min="3" max="3" width="5.8515625" style="0" customWidth="1"/>
    <col min="4" max="4" width="10.140625" style="0" customWidth="1"/>
    <col min="5" max="5" width="18.140625" style="0" customWidth="1"/>
    <col min="6" max="6" width="10.7109375" style="0" customWidth="1"/>
    <col min="7" max="33" width="7.140625" style="0" customWidth="1"/>
    <col min="34" max="35" width="9.7109375" style="0" customWidth="1"/>
  </cols>
  <sheetData>
    <row r="1" ht="15.75" customHeight="1">
      <c r="A1" s="8"/>
    </row>
    <row r="2" spans="1:33" ht="43.5" customHeigh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spans="1:33" ht="24.75" customHeight="1">
      <c r="A4" s="3" t="s">
        <v>155</v>
      </c>
      <c r="B4" s="3"/>
      <c r="C4" s="3"/>
      <c r="D4" s="3" t="s">
        <v>187</v>
      </c>
      <c r="E4" s="3" t="s">
        <v>188</v>
      </c>
      <c r="F4" s="3" t="s">
        <v>354</v>
      </c>
      <c r="G4" s="3" t="s">
        <v>355</v>
      </c>
      <c r="H4" s="3" t="s">
        <v>356</v>
      </c>
      <c r="I4" s="3" t="s">
        <v>357</v>
      </c>
      <c r="J4" s="3" t="s">
        <v>358</v>
      </c>
      <c r="K4" s="3" t="s">
        <v>359</v>
      </c>
      <c r="L4" s="3" t="s">
        <v>360</v>
      </c>
      <c r="M4" s="3" t="s">
        <v>361</v>
      </c>
      <c r="N4" s="3" t="s">
        <v>362</v>
      </c>
      <c r="O4" s="3" t="s">
        <v>363</v>
      </c>
      <c r="P4" s="3" t="s">
        <v>364</v>
      </c>
      <c r="Q4" s="3" t="s">
        <v>350</v>
      </c>
      <c r="R4" s="3" t="s">
        <v>352</v>
      </c>
      <c r="S4" s="3" t="s">
        <v>365</v>
      </c>
      <c r="T4" s="3" t="s">
        <v>345</v>
      </c>
      <c r="U4" s="3" t="s">
        <v>346</v>
      </c>
      <c r="V4" s="3" t="s">
        <v>349</v>
      </c>
      <c r="W4" s="3" t="s">
        <v>366</v>
      </c>
      <c r="X4" s="3" t="s">
        <v>367</v>
      </c>
      <c r="Y4" s="3" t="s">
        <v>368</v>
      </c>
      <c r="Z4" s="3" t="s">
        <v>369</v>
      </c>
      <c r="AA4" s="3" t="s">
        <v>348</v>
      </c>
      <c r="AB4" s="3" t="s">
        <v>370</v>
      </c>
      <c r="AC4" s="3" t="s">
        <v>371</v>
      </c>
      <c r="AD4" s="3" t="s">
        <v>351</v>
      </c>
      <c r="AE4" s="3" t="s">
        <v>372</v>
      </c>
      <c r="AF4" s="3" t="s">
        <v>373</v>
      </c>
      <c r="AG4" s="3" t="s">
        <v>353</v>
      </c>
    </row>
    <row r="5" spans="1:33" ht="21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22.5" customHeight="1">
      <c r="A6" s="16"/>
      <c r="B6" s="26"/>
      <c r="C6" s="26"/>
      <c r="D6" s="4"/>
      <c r="E6" s="4" t="s">
        <v>134</v>
      </c>
      <c r="F6" s="27">
        <v>20.7</v>
      </c>
      <c r="G6" s="27">
        <v>1</v>
      </c>
      <c r="H6" s="27">
        <v>1</v>
      </c>
      <c r="I6" s="27"/>
      <c r="J6" s="27"/>
      <c r="K6" s="27"/>
      <c r="L6" s="27"/>
      <c r="M6" s="27"/>
      <c r="N6" s="27"/>
      <c r="O6" s="27"/>
      <c r="P6" s="27">
        <v>1</v>
      </c>
      <c r="Q6" s="27"/>
      <c r="R6" s="27"/>
      <c r="S6" s="27"/>
      <c r="T6" s="27">
        <v>2</v>
      </c>
      <c r="U6" s="27">
        <v>1</v>
      </c>
      <c r="V6" s="27">
        <v>3</v>
      </c>
      <c r="W6" s="27"/>
      <c r="X6" s="27"/>
      <c r="Y6" s="27"/>
      <c r="Z6" s="27"/>
      <c r="AA6" s="27"/>
      <c r="AB6" s="27">
        <v>2</v>
      </c>
      <c r="AC6" s="27"/>
      <c r="AD6" s="27"/>
      <c r="AE6" s="27">
        <f>F6-G6-H6-P6-T6-U6-V6-AB6</f>
        <v>9.7</v>
      </c>
      <c r="AF6" s="27"/>
      <c r="AG6" s="27"/>
    </row>
    <row r="7" spans="1:33" ht="22.5" customHeight="1">
      <c r="A7" s="12"/>
      <c r="B7" s="12"/>
      <c r="C7" s="12"/>
      <c r="D7" s="10" t="s">
        <v>152</v>
      </c>
      <c r="E7" s="10" t="s">
        <v>4</v>
      </c>
      <c r="F7" s="27">
        <v>20.7</v>
      </c>
      <c r="G7" s="27">
        <v>1</v>
      </c>
      <c r="H7" s="27">
        <v>1</v>
      </c>
      <c r="I7" s="27"/>
      <c r="J7" s="27"/>
      <c r="K7" s="27"/>
      <c r="L7" s="27"/>
      <c r="M7" s="27"/>
      <c r="N7" s="27"/>
      <c r="O7" s="27"/>
      <c r="P7" s="27">
        <v>1</v>
      </c>
      <c r="Q7" s="27"/>
      <c r="R7" s="27"/>
      <c r="S7" s="27"/>
      <c r="T7" s="27">
        <v>2</v>
      </c>
      <c r="U7" s="27">
        <v>1</v>
      </c>
      <c r="V7" s="27">
        <v>3</v>
      </c>
      <c r="W7" s="27"/>
      <c r="X7" s="27"/>
      <c r="Y7" s="27"/>
      <c r="Z7" s="27"/>
      <c r="AA7" s="27"/>
      <c r="AB7" s="27">
        <v>2</v>
      </c>
      <c r="AC7" s="27"/>
      <c r="AD7" s="27"/>
      <c r="AE7" s="27">
        <v>9.7</v>
      </c>
      <c r="AF7" s="27"/>
      <c r="AG7" s="27"/>
    </row>
    <row r="8" spans="1:33" ht="22.5" customHeight="1">
      <c r="A8" s="12"/>
      <c r="B8" s="12"/>
      <c r="C8" s="12"/>
      <c r="D8" s="18" t="s">
        <v>153</v>
      </c>
      <c r="E8" s="18" t="s">
        <v>154</v>
      </c>
      <c r="F8" s="27">
        <v>20.7</v>
      </c>
      <c r="G8" s="27">
        <v>1</v>
      </c>
      <c r="H8" s="27">
        <v>1</v>
      </c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>
        <v>2</v>
      </c>
      <c r="U8" s="27">
        <v>1</v>
      </c>
      <c r="V8" s="27">
        <v>3</v>
      </c>
      <c r="W8" s="27"/>
      <c r="X8" s="27"/>
      <c r="Y8" s="27"/>
      <c r="Z8" s="27"/>
      <c r="AA8" s="27"/>
      <c r="AB8" s="27">
        <v>2</v>
      </c>
      <c r="AC8" s="27"/>
      <c r="AD8" s="27"/>
      <c r="AE8" s="27">
        <v>9.7</v>
      </c>
      <c r="AF8" s="27"/>
      <c r="AG8" s="27"/>
    </row>
    <row r="9" spans="1:33" ht="22.5" customHeight="1">
      <c r="A9" s="22" t="s">
        <v>167</v>
      </c>
      <c r="B9" s="22" t="s">
        <v>168</v>
      </c>
      <c r="C9" s="22" t="s">
        <v>169</v>
      </c>
      <c r="D9" s="17" t="s">
        <v>204</v>
      </c>
      <c r="E9" s="4" t="s">
        <v>171</v>
      </c>
      <c r="F9" s="19">
        <v>20.7</v>
      </c>
      <c r="G9" s="19">
        <v>1</v>
      </c>
      <c r="H9" s="19">
        <v>1</v>
      </c>
      <c r="I9" s="19"/>
      <c r="J9" s="19"/>
      <c r="K9" s="19"/>
      <c r="L9" s="19"/>
      <c r="M9" s="19"/>
      <c r="N9" s="19"/>
      <c r="O9" s="19"/>
      <c r="P9" s="19">
        <v>1</v>
      </c>
      <c r="Q9" s="19"/>
      <c r="R9" s="19"/>
      <c r="S9" s="19"/>
      <c r="T9" s="19">
        <v>2</v>
      </c>
      <c r="U9" s="19">
        <v>1</v>
      </c>
      <c r="V9" s="19">
        <v>3</v>
      </c>
      <c r="W9" s="19"/>
      <c r="X9" s="19"/>
      <c r="Y9" s="19"/>
      <c r="Z9" s="19"/>
      <c r="AA9" s="19"/>
      <c r="AB9" s="19">
        <v>2</v>
      </c>
      <c r="AC9" s="19"/>
      <c r="AD9" s="19"/>
      <c r="AE9" s="27">
        <v>9.7</v>
      </c>
      <c r="AF9" s="19"/>
      <c r="AG9" s="19"/>
    </row>
  </sheetData>
  <sheetProtection/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12.8515625" style="0" customWidth="1"/>
    <col min="2" max="2" width="29.7109375" style="0" customWidth="1"/>
    <col min="3" max="3" width="20.7109375" style="0" customWidth="1"/>
    <col min="4" max="4" width="12.421875" style="0" customWidth="1"/>
    <col min="5" max="5" width="10.421875" style="0" customWidth="1"/>
    <col min="6" max="6" width="14.140625" style="0" customWidth="1"/>
    <col min="7" max="7" width="13.7109375" style="0" customWidth="1"/>
    <col min="8" max="8" width="12.421875" style="0" customWidth="1"/>
    <col min="9" max="9" width="9.7109375" style="0" customWidth="1"/>
  </cols>
  <sheetData>
    <row r="1" ht="15.75" customHeight="1">
      <c r="A1" s="8"/>
    </row>
    <row r="2" spans="1:8" ht="33" customHeight="1">
      <c r="A2" s="1" t="s">
        <v>21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spans="1:8" ht="23.25" customHeight="1">
      <c r="A4" s="3" t="s">
        <v>374</v>
      </c>
      <c r="B4" s="3" t="s">
        <v>375</v>
      </c>
      <c r="C4" s="3" t="s">
        <v>376</v>
      </c>
      <c r="D4" s="3" t="s">
        <v>377</v>
      </c>
      <c r="E4" s="3" t="s">
        <v>378</v>
      </c>
      <c r="F4" s="3"/>
      <c r="G4" s="3"/>
      <c r="H4" s="3" t="s">
        <v>379</v>
      </c>
    </row>
    <row r="5" spans="1:8" ht="25.5" customHeight="1">
      <c r="A5" s="3"/>
      <c r="B5" s="3"/>
      <c r="C5" s="3"/>
      <c r="D5" s="3"/>
      <c r="E5" s="3" t="s">
        <v>136</v>
      </c>
      <c r="F5" s="3" t="s">
        <v>380</v>
      </c>
      <c r="G5" s="3" t="s">
        <v>381</v>
      </c>
      <c r="H5" s="3"/>
    </row>
    <row r="6" spans="1:8" ht="22.5" customHeight="1">
      <c r="A6" s="12"/>
      <c r="B6" s="12" t="s">
        <v>134</v>
      </c>
      <c r="C6" s="11">
        <v>3</v>
      </c>
      <c r="D6" s="11"/>
      <c r="E6" s="11"/>
      <c r="F6" s="11"/>
      <c r="G6" s="11"/>
      <c r="H6" s="11">
        <v>3</v>
      </c>
    </row>
    <row r="7" spans="1:8" ht="22.5" customHeight="1">
      <c r="A7" s="10" t="s">
        <v>152</v>
      </c>
      <c r="B7" s="10" t="s">
        <v>4</v>
      </c>
      <c r="C7" s="11">
        <v>3</v>
      </c>
      <c r="D7" s="11"/>
      <c r="E7" s="11"/>
      <c r="F7" s="11"/>
      <c r="G7" s="11"/>
      <c r="H7" s="11">
        <v>3</v>
      </c>
    </row>
    <row r="8" spans="1:8" ht="22.5" customHeight="1">
      <c r="A8" s="17" t="s">
        <v>153</v>
      </c>
      <c r="B8" s="17" t="s">
        <v>154</v>
      </c>
      <c r="C8" s="19">
        <v>3</v>
      </c>
      <c r="D8" s="19"/>
      <c r="E8" s="5"/>
      <c r="F8" s="19"/>
      <c r="G8" s="19"/>
      <c r="H8" s="19">
        <v>3</v>
      </c>
    </row>
  </sheetData>
  <sheetProtection/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E28" sqref="E28"/>
    </sheetView>
  </sheetViews>
  <sheetFormatPr defaultColWidth="10.00390625" defaultRowHeight="15"/>
  <cols>
    <col min="1" max="1" width="11.421875" style="0" customWidth="1"/>
    <col min="2" max="2" width="24.8515625" style="0" customWidth="1"/>
    <col min="3" max="3" width="16.140625" style="0" customWidth="1"/>
    <col min="4" max="4" width="12.8515625" style="0" customWidth="1"/>
    <col min="5" max="5" width="12.7109375" style="0" customWidth="1"/>
    <col min="6" max="6" width="13.8515625" style="0" customWidth="1"/>
    <col min="7" max="7" width="14.140625" style="0" customWidth="1"/>
    <col min="8" max="8" width="16.7109375" style="0" customWidth="1"/>
    <col min="9" max="9" width="9.7109375" style="0" customWidth="1"/>
  </cols>
  <sheetData>
    <row r="1" ht="15.75" customHeight="1">
      <c r="A1" s="8"/>
    </row>
    <row r="2" spans="1:8" ht="38.25" customHeight="1">
      <c r="A2" s="1" t="s">
        <v>22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spans="1:8" ht="23.25" customHeight="1">
      <c r="A4" s="3" t="s">
        <v>156</v>
      </c>
      <c r="B4" s="3" t="s">
        <v>157</v>
      </c>
      <c r="C4" s="3" t="s">
        <v>134</v>
      </c>
      <c r="D4" s="3" t="s">
        <v>382</v>
      </c>
      <c r="E4" s="3"/>
      <c r="F4" s="3"/>
      <c r="G4" s="3"/>
      <c r="H4" s="3" t="s">
        <v>159</v>
      </c>
    </row>
    <row r="5" spans="1:8" ht="19.5" customHeight="1">
      <c r="A5" s="3"/>
      <c r="B5" s="3"/>
      <c r="C5" s="3"/>
      <c r="D5" s="3" t="s">
        <v>136</v>
      </c>
      <c r="E5" s="3" t="s">
        <v>225</v>
      </c>
      <c r="F5" s="3"/>
      <c r="G5" s="3" t="s">
        <v>226</v>
      </c>
      <c r="H5" s="3"/>
    </row>
    <row r="6" spans="1:8" ht="27" customHeight="1">
      <c r="A6" s="3"/>
      <c r="B6" s="3"/>
      <c r="C6" s="3"/>
      <c r="D6" s="3"/>
      <c r="E6" s="3" t="s">
        <v>206</v>
      </c>
      <c r="F6" s="3" t="s">
        <v>198</v>
      </c>
      <c r="G6" s="3"/>
      <c r="H6" s="3"/>
    </row>
    <row r="7" spans="1:8" ht="22.5" customHeight="1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spans="1:8" ht="22.5" customHeight="1">
      <c r="A8" s="10"/>
      <c r="B8" s="10"/>
      <c r="C8" s="11"/>
      <c r="D8" s="11"/>
      <c r="E8" s="11"/>
      <c r="F8" s="11"/>
      <c r="G8" s="11"/>
      <c r="H8" s="11"/>
    </row>
    <row r="9" spans="1:8" ht="22.5" customHeight="1">
      <c r="A9" s="18"/>
      <c r="B9" s="18"/>
      <c r="C9" s="11"/>
      <c r="D9" s="11"/>
      <c r="E9" s="11"/>
      <c r="F9" s="11"/>
      <c r="G9" s="11"/>
      <c r="H9" s="11"/>
    </row>
    <row r="10" spans="1:8" ht="22.5" customHeight="1">
      <c r="A10" s="18"/>
      <c r="B10" s="18"/>
      <c r="C10" s="11"/>
      <c r="D10" s="11"/>
      <c r="E10" s="11"/>
      <c r="F10" s="11"/>
      <c r="G10" s="11"/>
      <c r="H10" s="11"/>
    </row>
    <row r="11" spans="1:8" ht="22.5" customHeight="1">
      <c r="A11" s="18"/>
      <c r="B11" s="18"/>
      <c r="C11" s="11"/>
      <c r="D11" s="11"/>
      <c r="E11" s="11"/>
      <c r="F11" s="11"/>
      <c r="G11" s="11"/>
      <c r="H11" s="11"/>
    </row>
    <row r="12" spans="1:8" ht="22.5" customHeight="1">
      <c r="A12" s="17"/>
      <c r="B12" s="17"/>
      <c r="C12" s="5"/>
      <c r="D12" s="5"/>
      <c r="E12" s="19"/>
      <c r="F12" s="19"/>
      <c r="G12" s="19"/>
      <c r="H12" s="19"/>
    </row>
    <row r="13" spans="1:8" ht="13.5">
      <c r="A13" s="24" t="s">
        <v>383</v>
      </c>
      <c r="B13" s="24"/>
      <c r="C13" s="24"/>
      <c r="D13" s="24"/>
      <c r="E13" s="24"/>
      <c r="F13" s="24"/>
      <c r="G13" s="24"/>
      <c r="H13" s="24"/>
    </row>
  </sheetData>
  <sheetProtection/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0" sqref="A10:H10"/>
    </sheetView>
  </sheetViews>
  <sheetFormatPr defaultColWidth="10.00390625" defaultRowHeight="15"/>
  <cols>
    <col min="1" max="1" width="4.421875" style="0" customWidth="1"/>
    <col min="2" max="2" width="4.7109375" style="0" customWidth="1"/>
    <col min="3" max="3" width="5.00390625" style="0" customWidth="1"/>
    <col min="4" max="4" width="6.57421875" style="0" customWidth="1"/>
    <col min="5" max="5" width="16.421875" style="0" customWidth="1"/>
    <col min="6" max="6" width="11.7109375" style="0" customWidth="1"/>
    <col min="7" max="20" width="7.140625" style="0" customWidth="1"/>
    <col min="21" max="22" width="9.7109375" style="0" customWidth="1"/>
  </cols>
  <sheetData>
    <row r="1" ht="15.75" customHeight="1">
      <c r="A1" s="8"/>
    </row>
    <row r="2" spans="1:17" ht="47.2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spans="1:20" ht="27" customHeight="1">
      <c r="A4" s="3" t="s">
        <v>155</v>
      </c>
      <c r="B4" s="3"/>
      <c r="C4" s="3"/>
      <c r="D4" s="3" t="s">
        <v>187</v>
      </c>
      <c r="E4" s="3" t="s">
        <v>188</v>
      </c>
      <c r="F4" s="3" t="s">
        <v>189</v>
      </c>
      <c r="G4" s="3" t="s">
        <v>190</v>
      </c>
      <c r="H4" s="3" t="s">
        <v>191</v>
      </c>
      <c r="I4" s="3" t="s">
        <v>192</v>
      </c>
      <c r="J4" s="3" t="s">
        <v>193</v>
      </c>
      <c r="K4" s="3" t="s">
        <v>194</v>
      </c>
      <c r="L4" s="3" t="s">
        <v>195</v>
      </c>
      <c r="M4" s="3" t="s">
        <v>196</v>
      </c>
      <c r="N4" s="3" t="s">
        <v>197</v>
      </c>
      <c r="O4" s="3" t="s">
        <v>198</v>
      </c>
      <c r="P4" s="3" t="s">
        <v>199</v>
      </c>
      <c r="Q4" s="3" t="s">
        <v>200</v>
      </c>
      <c r="R4" s="3" t="s">
        <v>201</v>
      </c>
      <c r="S4" s="3" t="s">
        <v>202</v>
      </c>
      <c r="T4" s="3" t="s">
        <v>203</v>
      </c>
    </row>
    <row r="5" spans="1:20" ht="19.5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2.5" customHeight="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2.5" customHeight="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2.5" customHeight="1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2.5" customHeight="1">
      <c r="A9" s="22"/>
      <c r="B9" s="22"/>
      <c r="C9" s="22"/>
      <c r="D9" s="17"/>
      <c r="E9" s="2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8" ht="13.5">
      <c r="A10" s="24" t="s">
        <v>383</v>
      </c>
      <c r="B10" s="24"/>
      <c r="C10" s="24"/>
      <c r="D10" s="24"/>
      <c r="E10" s="24"/>
      <c r="F10" s="24"/>
      <c r="G10" s="24"/>
      <c r="H10" s="24"/>
    </row>
  </sheetData>
  <sheetProtection/>
  <mergeCells count="22">
    <mergeCell ref="A2:Q2"/>
    <mergeCell ref="A3:R3"/>
    <mergeCell ref="S3:T3"/>
    <mergeCell ref="A4:C4"/>
    <mergeCell ref="A10:H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2">
      <selection activeCell="E24" sqref="E24"/>
    </sheetView>
  </sheetViews>
  <sheetFormatPr defaultColWidth="10.00390625" defaultRowHeight="15"/>
  <cols>
    <col min="1" max="1" width="6.421875" style="0" customWidth="1"/>
    <col min="2" max="2" width="9.8515625" style="0" customWidth="1"/>
    <col min="3" max="3" width="52.421875" style="0" customWidth="1"/>
    <col min="4" max="4" width="9.7109375" style="0" customWidth="1"/>
  </cols>
  <sheetData>
    <row r="1" spans="1:3" ht="32.25" customHeight="1">
      <c r="A1" s="8"/>
      <c r="B1" s="9" t="s">
        <v>5</v>
      </c>
      <c r="C1" s="9"/>
    </row>
    <row r="2" spans="2:3" ht="24.75" customHeight="1">
      <c r="B2" s="9"/>
      <c r="C2" s="9"/>
    </row>
    <row r="3" spans="2:3" ht="30.75" customHeight="1">
      <c r="B3" s="67" t="s">
        <v>6</v>
      </c>
      <c r="C3" s="67"/>
    </row>
    <row r="4" spans="2:3" ht="32.25" customHeight="1">
      <c r="B4" s="68">
        <v>1</v>
      </c>
      <c r="C4" s="69" t="s">
        <v>7</v>
      </c>
    </row>
    <row r="5" spans="2:3" ht="32.25" customHeight="1">
      <c r="B5" s="68">
        <v>2</v>
      </c>
      <c r="C5" s="70" t="s">
        <v>8</v>
      </c>
    </row>
    <row r="6" spans="2:3" ht="32.25" customHeight="1">
      <c r="B6" s="68">
        <v>3</v>
      </c>
      <c r="C6" s="69" t="s">
        <v>9</v>
      </c>
    </row>
    <row r="7" spans="2:3" ht="32.25" customHeight="1">
      <c r="B7" s="68">
        <v>4</v>
      </c>
      <c r="C7" s="69" t="s">
        <v>10</v>
      </c>
    </row>
    <row r="8" spans="2:3" ht="32.25" customHeight="1">
      <c r="B8" s="68">
        <v>5</v>
      </c>
      <c r="C8" s="69" t="s">
        <v>11</v>
      </c>
    </row>
    <row r="9" spans="2:3" ht="32.25" customHeight="1">
      <c r="B9" s="68">
        <v>6</v>
      </c>
      <c r="C9" s="69" t="s">
        <v>12</v>
      </c>
    </row>
    <row r="10" spans="2:3" ht="32.25" customHeight="1">
      <c r="B10" s="68">
        <v>7</v>
      </c>
      <c r="C10" s="69" t="s">
        <v>13</v>
      </c>
    </row>
    <row r="11" spans="2:3" ht="32.25" customHeight="1">
      <c r="B11" s="68">
        <v>8</v>
      </c>
      <c r="C11" s="69" t="s">
        <v>14</v>
      </c>
    </row>
    <row r="12" spans="2:3" ht="32.25" customHeight="1">
      <c r="B12" s="68">
        <v>9</v>
      </c>
      <c r="C12" s="69" t="s">
        <v>15</v>
      </c>
    </row>
    <row r="13" spans="2:3" ht="32.25" customHeight="1">
      <c r="B13" s="68">
        <v>10</v>
      </c>
      <c r="C13" s="69" t="s">
        <v>16</v>
      </c>
    </row>
    <row r="14" spans="2:3" ht="32.25" customHeight="1">
      <c r="B14" s="68">
        <v>11</v>
      </c>
      <c r="C14" s="69" t="s">
        <v>17</v>
      </c>
    </row>
    <row r="15" spans="2:3" ht="32.25" customHeight="1">
      <c r="B15" s="68">
        <v>12</v>
      </c>
      <c r="C15" s="69" t="s">
        <v>18</v>
      </c>
    </row>
    <row r="16" spans="2:3" ht="32.25" customHeight="1">
      <c r="B16" s="68">
        <v>13</v>
      </c>
      <c r="C16" s="69" t="s">
        <v>19</v>
      </c>
    </row>
    <row r="17" spans="2:3" ht="32.25" customHeight="1">
      <c r="B17" s="68">
        <v>14</v>
      </c>
      <c r="C17" s="69" t="s">
        <v>20</v>
      </c>
    </row>
    <row r="18" spans="2:3" ht="32.25" customHeight="1">
      <c r="B18" s="68">
        <v>15</v>
      </c>
      <c r="C18" s="69" t="s">
        <v>21</v>
      </c>
    </row>
    <row r="19" spans="2:3" ht="32.25" customHeight="1">
      <c r="B19" s="68">
        <v>16</v>
      </c>
      <c r="C19" s="69" t="s">
        <v>22</v>
      </c>
    </row>
    <row r="20" spans="2:3" ht="32.25" customHeight="1">
      <c r="B20" s="68">
        <v>17</v>
      </c>
      <c r="C20" s="69" t="s">
        <v>23</v>
      </c>
    </row>
    <row r="21" spans="2:3" ht="32.25" customHeight="1">
      <c r="B21" s="68">
        <v>18</v>
      </c>
      <c r="C21" s="69" t="s">
        <v>24</v>
      </c>
    </row>
    <row r="22" spans="2:3" ht="32.25" customHeight="1">
      <c r="B22" s="68">
        <v>19</v>
      </c>
      <c r="C22" s="69" t="s">
        <v>25</v>
      </c>
    </row>
    <row r="23" spans="2:3" ht="32.25" customHeight="1">
      <c r="B23" s="68">
        <v>20</v>
      </c>
      <c r="C23" s="69" t="s">
        <v>26</v>
      </c>
    </row>
    <row r="24" spans="2:3" ht="32.25" customHeight="1">
      <c r="B24" s="68">
        <v>21</v>
      </c>
      <c r="C24" s="69" t="s">
        <v>27</v>
      </c>
    </row>
    <row r="25" spans="2:3" ht="32.25" customHeight="1">
      <c r="B25" s="68">
        <v>22</v>
      </c>
      <c r="C25" s="69" t="s">
        <v>28</v>
      </c>
    </row>
    <row r="26" spans="2:3" ht="32.25" customHeight="1">
      <c r="B26" s="68">
        <v>23</v>
      </c>
      <c r="C26" s="69" t="s">
        <v>29</v>
      </c>
    </row>
  </sheetData>
  <sheetProtection/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0" sqref="A10:H10"/>
    </sheetView>
  </sheetViews>
  <sheetFormatPr defaultColWidth="10.00390625" defaultRowHeight="15"/>
  <cols>
    <col min="1" max="1" width="3.7109375" style="0" customWidth="1"/>
    <col min="2" max="3" width="3.8515625" style="0" customWidth="1"/>
    <col min="4" max="4" width="6.7109375" style="0" customWidth="1"/>
    <col min="5" max="5" width="15.8515625" style="0" customWidth="1"/>
    <col min="6" max="6" width="9.28125" style="0" customWidth="1"/>
    <col min="7" max="20" width="7.140625" style="0" customWidth="1"/>
    <col min="21" max="22" width="9.7109375" style="0" customWidth="1"/>
  </cols>
  <sheetData>
    <row r="1" ht="15.75" customHeight="1">
      <c r="A1" s="8"/>
    </row>
    <row r="2" spans="1:20" ht="47.2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3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spans="1:20" ht="29.25" customHeight="1">
      <c r="A4" s="3" t="s">
        <v>155</v>
      </c>
      <c r="B4" s="3"/>
      <c r="C4" s="3"/>
      <c r="D4" s="3" t="s">
        <v>187</v>
      </c>
      <c r="E4" s="3" t="s">
        <v>188</v>
      </c>
      <c r="F4" s="3" t="s">
        <v>205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spans="1:20" ht="49.5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206</v>
      </c>
      <c r="I5" s="3" t="s">
        <v>207</v>
      </c>
      <c r="J5" s="3" t="s">
        <v>198</v>
      </c>
      <c r="K5" s="3" t="s">
        <v>134</v>
      </c>
      <c r="L5" s="3" t="s">
        <v>209</v>
      </c>
      <c r="M5" s="3" t="s">
        <v>210</v>
      </c>
      <c r="N5" s="3" t="s">
        <v>200</v>
      </c>
      <c r="O5" s="3" t="s">
        <v>211</v>
      </c>
      <c r="P5" s="3" t="s">
        <v>212</v>
      </c>
      <c r="Q5" s="3" t="s">
        <v>213</v>
      </c>
      <c r="R5" s="3" t="s">
        <v>196</v>
      </c>
      <c r="S5" s="3" t="s">
        <v>199</v>
      </c>
      <c r="T5" s="3" t="s">
        <v>203</v>
      </c>
    </row>
    <row r="6" spans="1:20" ht="22.5" customHeight="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2.5" customHeight="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2.5" customHeight="1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2.5" customHeight="1">
      <c r="A9" s="22"/>
      <c r="B9" s="22"/>
      <c r="C9" s="22"/>
      <c r="D9" s="17"/>
      <c r="E9" s="23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8" ht="13.5">
      <c r="A10" s="24" t="s">
        <v>383</v>
      </c>
      <c r="B10" s="24"/>
      <c r="C10" s="24"/>
      <c r="D10" s="24"/>
      <c r="E10" s="24"/>
      <c r="F10" s="24"/>
      <c r="G10" s="24"/>
      <c r="H10" s="24"/>
    </row>
  </sheetData>
  <sheetProtection/>
  <mergeCells count="10">
    <mergeCell ref="A2:T2"/>
    <mergeCell ref="A3:O3"/>
    <mergeCell ref="P3:T3"/>
    <mergeCell ref="A4:C4"/>
    <mergeCell ref="G4:J4"/>
    <mergeCell ref="K4:T4"/>
    <mergeCell ref="A10:H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3" sqref="A13"/>
    </sheetView>
  </sheetViews>
  <sheetFormatPr defaultColWidth="10.00390625" defaultRowHeight="15"/>
  <cols>
    <col min="1" max="1" width="11.140625" style="0" customWidth="1"/>
    <col min="2" max="2" width="25.421875" style="0" customWidth="1"/>
    <col min="3" max="3" width="15.421875" style="0" customWidth="1"/>
    <col min="4" max="4" width="12.7109375" style="0" customWidth="1"/>
    <col min="5" max="5" width="16.421875" style="0" customWidth="1"/>
    <col min="6" max="6" width="14.140625" style="0" customWidth="1"/>
    <col min="7" max="7" width="15.421875" style="0" customWidth="1"/>
    <col min="8" max="8" width="17.57421875" style="0" customWidth="1"/>
    <col min="9" max="9" width="9.7109375" style="0" customWidth="1"/>
  </cols>
  <sheetData>
    <row r="1" ht="15.75" customHeight="1">
      <c r="A1" s="8"/>
    </row>
    <row r="2" spans="1:8" ht="38.25" customHeight="1">
      <c r="A2" s="1" t="s">
        <v>384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spans="1:8" ht="19.5" customHeight="1">
      <c r="A4" s="3" t="s">
        <v>156</v>
      </c>
      <c r="B4" s="3" t="s">
        <v>157</v>
      </c>
      <c r="C4" s="3" t="s">
        <v>134</v>
      </c>
      <c r="D4" s="3" t="s">
        <v>385</v>
      </c>
      <c r="E4" s="3"/>
      <c r="F4" s="3"/>
      <c r="G4" s="3"/>
      <c r="H4" s="3" t="s">
        <v>159</v>
      </c>
    </row>
    <row r="5" spans="1:8" ht="23.25" customHeight="1">
      <c r="A5" s="3"/>
      <c r="B5" s="3"/>
      <c r="C5" s="3"/>
      <c r="D5" s="3" t="s">
        <v>136</v>
      </c>
      <c r="E5" s="3" t="s">
        <v>225</v>
      </c>
      <c r="F5" s="3"/>
      <c r="G5" s="3" t="s">
        <v>226</v>
      </c>
      <c r="H5" s="3"/>
    </row>
    <row r="6" spans="1:8" ht="23.25" customHeight="1">
      <c r="A6" s="3"/>
      <c r="B6" s="3"/>
      <c r="C6" s="3"/>
      <c r="D6" s="3"/>
      <c r="E6" s="3" t="s">
        <v>206</v>
      </c>
      <c r="F6" s="3" t="s">
        <v>198</v>
      </c>
      <c r="G6" s="3"/>
      <c r="H6" s="3"/>
    </row>
    <row r="7" spans="1:8" ht="22.5" customHeight="1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spans="1:8" ht="22.5" customHeight="1">
      <c r="A8" s="10"/>
      <c r="B8" s="10"/>
      <c r="C8" s="11"/>
      <c r="D8" s="11"/>
      <c r="E8" s="11"/>
      <c r="F8" s="11"/>
      <c r="G8" s="11"/>
      <c r="H8" s="11"/>
    </row>
    <row r="9" spans="1:8" ht="22.5" customHeight="1">
      <c r="A9" s="18"/>
      <c r="B9" s="18"/>
      <c r="C9" s="11"/>
      <c r="D9" s="11"/>
      <c r="E9" s="11"/>
      <c r="F9" s="11"/>
      <c r="G9" s="11"/>
      <c r="H9" s="11"/>
    </row>
    <row r="10" spans="1:8" ht="22.5" customHeight="1">
      <c r="A10" s="18"/>
      <c r="B10" s="18"/>
      <c r="C10" s="11"/>
      <c r="D10" s="11"/>
      <c r="E10" s="11"/>
      <c r="F10" s="11"/>
      <c r="G10" s="11"/>
      <c r="H10" s="11"/>
    </row>
    <row r="11" spans="1:8" ht="22.5" customHeight="1">
      <c r="A11" s="18"/>
      <c r="B11" s="18"/>
      <c r="C11" s="11"/>
      <c r="D11" s="11"/>
      <c r="E11" s="11"/>
      <c r="F11" s="11"/>
      <c r="G11" s="11"/>
      <c r="H11" s="11"/>
    </row>
    <row r="12" spans="1:8" ht="22.5" customHeight="1">
      <c r="A12" s="17"/>
      <c r="B12" s="17"/>
      <c r="C12" s="5"/>
      <c r="D12" s="5"/>
      <c r="E12" s="19"/>
      <c r="F12" s="19"/>
      <c r="G12" s="19"/>
      <c r="H12" s="19"/>
    </row>
    <row r="13" ht="13.5">
      <c r="A13" t="s">
        <v>386</v>
      </c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B15" sqref="B15"/>
    </sheetView>
  </sheetViews>
  <sheetFormatPr defaultColWidth="10.00390625" defaultRowHeight="15"/>
  <cols>
    <col min="1" max="1" width="10.7109375" style="0" customWidth="1"/>
    <col min="2" max="2" width="22.7109375" style="0" customWidth="1"/>
    <col min="3" max="3" width="19.28125" style="0" customWidth="1"/>
    <col min="4" max="4" width="16.7109375" style="0" customWidth="1"/>
    <col min="5" max="6" width="16.421875" style="0" customWidth="1"/>
    <col min="7" max="8" width="17.57421875" style="0" customWidth="1"/>
    <col min="9" max="9" width="9.7109375" style="0" customWidth="1"/>
  </cols>
  <sheetData>
    <row r="1" ht="15.75" customHeight="1">
      <c r="A1" s="8"/>
    </row>
    <row r="2" spans="1:8" ht="38.25" customHeight="1">
      <c r="A2" s="1" t="s">
        <v>26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spans="1:8" ht="24.75" customHeight="1">
      <c r="A4" s="3" t="s">
        <v>156</v>
      </c>
      <c r="B4" s="3" t="s">
        <v>157</v>
      </c>
      <c r="C4" s="3" t="s">
        <v>134</v>
      </c>
      <c r="D4" s="3" t="s">
        <v>387</v>
      </c>
      <c r="E4" s="3"/>
      <c r="F4" s="3"/>
      <c r="G4" s="3"/>
      <c r="H4" s="3" t="s">
        <v>159</v>
      </c>
    </row>
    <row r="5" spans="1:8" ht="25.5" customHeight="1">
      <c r="A5" s="3"/>
      <c r="B5" s="3"/>
      <c r="C5" s="3"/>
      <c r="D5" s="3" t="s">
        <v>136</v>
      </c>
      <c r="E5" s="3" t="s">
        <v>225</v>
      </c>
      <c r="F5" s="3"/>
      <c r="G5" s="3" t="s">
        <v>226</v>
      </c>
      <c r="H5" s="3"/>
    </row>
    <row r="6" spans="1:8" ht="35.25" customHeight="1">
      <c r="A6" s="3"/>
      <c r="B6" s="3"/>
      <c r="C6" s="3"/>
      <c r="D6" s="3"/>
      <c r="E6" s="3" t="s">
        <v>206</v>
      </c>
      <c r="F6" s="3" t="s">
        <v>198</v>
      </c>
      <c r="G6" s="3"/>
      <c r="H6" s="3"/>
    </row>
    <row r="7" spans="1:8" ht="22.5" customHeight="1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spans="1:8" ht="22.5" customHeight="1">
      <c r="A8" s="10"/>
      <c r="B8" s="10"/>
      <c r="C8" s="11"/>
      <c r="D8" s="11"/>
      <c r="E8" s="11"/>
      <c r="F8" s="11"/>
      <c r="G8" s="11"/>
      <c r="H8" s="11"/>
    </row>
    <row r="9" spans="1:8" ht="22.5" customHeight="1">
      <c r="A9" s="18"/>
      <c r="B9" s="18"/>
      <c r="C9" s="11"/>
      <c r="D9" s="11"/>
      <c r="E9" s="11"/>
      <c r="F9" s="11"/>
      <c r="G9" s="11"/>
      <c r="H9" s="11"/>
    </row>
    <row r="10" spans="1:8" ht="22.5" customHeight="1">
      <c r="A10" s="18"/>
      <c r="B10" s="18"/>
      <c r="C10" s="11"/>
      <c r="D10" s="11"/>
      <c r="E10" s="11"/>
      <c r="F10" s="11"/>
      <c r="G10" s="11"/>
      <c r="H10" s="11"/>
    </row>
    <row r="11" spans="1:8" ht="22.5" customHeight="1">
      <c r="A11" s="18"/>
      <c r="B11" s="18"/>
      <c r="C11" s="11"/>
      <c r="D11" s="11"/>
      <c r="E11" s="11"/>
      <c r="F11" s="11"/>
      <c r="G11" s="11"/>
      <c r="H11" s="11"/>
    </row>
    <row r="12" spans="1:8" ht="22.5" customHeight="1">
      <c r="A12" s="17"/>
      <c r="B12" s="17"/>
      <c r="C12" s="5"/>
      <c r="D12" s="5"/>
      <c r="E12" s="19"/>
      <c r="F12" s="19"/>
      <c r="G12" s="19"/>
      <c r="H12" s="19"/>
    </row>
    <row r="13" ht="13.5">
      <c r="A13" s="20" t="s">
        <v>388</v>
      </c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4">
      <selection activeCell="D9" sqref="D9:D18"/>
    </sheetView>
  </sheetViews>
  <sheetFormatPr defaultColWidth="10.00390625" defaultRowHeight="15"/>
  <cols>
    <col min="1" max="1" width="10.421875" style="0" customWidth="1"/>
    <col min="2" max="2" width="0.13671875" style="0" customWidth="1"/>
    <col min="3" max="3" width="24.00390625" style="0" customWidth="1"/>
    <col min="4" max="4" width="13.28125" style="0" customWidth="1"/>
    <col min="5" max="15" width="7.7109375" style="0" customWidth="1"/>
    <col min="16" max="18" width="9.7109375" style="0" customWidth="1"/>
  </cols>
  <sheetData>
    <row r="1" ht="15.75" customHeight="1">
      <c r="A1" s="8"/>
    </row>
    <row r="2" spans="1:15" ht="45.75" customHeight="1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" customHeight="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spans="1:15" ht="25.5" customHeight="1">
      <c r="A4" s="3" t="s">
        <v>187</v>
      </c>
      <c r="B4" s="14"/>
      <c r="C4" s="3" t="s">
        <v>389</v>
      </c>
      <c r="D4" s="3" t="s">
        <v>390</v>
      </c>
      <c r="E4" s="3"/>
      <c r="F4" s="3"/>
      <c r="G4" s="3"/>
      <c r="H4" s="3"/>
      <c r="I4" s="3"/>
      <c r="J4" s="3"/>
      <c r="K4" s="3"/>
      <c r="L4" s="3"/>
      <c r="M4" s="3"/>
      <c r="N4" s="3" t="s">
        <v>391</v>
      </c>
      <c r="O4" s="3"/>
    </row>
    <row r="5" spans="1:15" ht="31.5" customHeight="1">
      <c r="A5" s="3"/>
      <c r="B5" s="14"/>
      <c r="C5" s="3"/>
      <c r="D5" s="3" t="s">
        <v>392</v>
      </c>
      <c r="E5" s="3" t="s">
        <v>137</v>
      </c>
      <c r="F5" s="3"/>
      <c r="G5" s="3"/>
      <c r="H5" s="3"/>
      <c r="I5" s="3"/>
      <c r="J5" s="3"/>
      <c r="K5" s="3" t="s">
        <v>393</v>
      </c>
      <c r="L5" s="3" t="s">
        <v>139</v>
      </c>
      <c r="M5" s="3" t="s">
        <v>140</v>
      </c>
      <c r="N5" s="3" t="s">
        <v>394</v>
      </c>
      <c r="O5" s="3" t="s">
        <v>395</v>
      </c>
    </row>
    <row r="6" spans="1:15" ht="44.25" customHeight="1">
      <c r="A6" s="3"/>
      <c r="B6" s="14"/>
      <c r="C6" s="3"/>
      <c r="D6" s="3"/>
      <c r="E6" s="3" t="s">
        <v>396</v>
      </c>
      <c r="F6" s="3" t="s">
        <v>397</v>
      </c>
      <c r="G6" s="3" t="s">
        <v>398</v>
      </c>
      <c r="H6" s="3" t="s">
        <v>399</v>
      </c>
      <c r="I6" s="3" t="s">
        <v>400</v>
      </c>
      <c r="J6" s="3" t="s">
        <v>401</v>
      </c>
      <c r="K6" s="3"/>
      <c r="L6" s="3"/>
      <c r="M6" s="3"/>
      <c r="N6" s="3"/>
      <c r="O6" s="3"/>
    </row>
    <row r="7" spans="1:15" ht="22.5" customHeight="1">
      <c r="A7" s="12"/>
      <c r="B7" s="15"/>
      <c r="C7" s="16" t="s">
        <v>134</v>
      </c>
      <c r="D7" s="11">
        <v>133.7</v>
      </c>
      <c r="E7" s="11">
        <v>133.7</v>
      </c>
      <c r="F7" s="11">
        <v>133.7</v>
      </c>
      <c r="G7" s="11"/>
      <c r="H7" s="11"/>
      <c r="I7" s="11"/>
      <c r="J7" s="11"/>
      <c r="K7" s="11"/>
      <c r="L7" s="11"/>
      <c r="M7" s="11"/>
      <c r="N7" s="11">
        <v>133.7</v>
      </c>
      <c r="O7" s="12"/>
    </row>
    <row r="8" spans="1:15" ht="22.5" customHeight="1">
      <c r="A8" s="10" t="s">
        <v>152</v>
      </c>
      <c r="B8" s="15"/>
      <c r="C8" s="10" t="s">
        <v>4</v>
      </c>
      <c r="D8" s="11">
        <v>133.7</v>
      </c>
      <c r="E8" s="11">
        <v>133.7</v>
      </c>
      <c r="F8" s="11">
        <v>133.7</v>
      </c>
      <c r="G8" s="11"/>
      <c r="H8" s="11"/>
      <c r="I8" s="11"/>
      <c r="J8" s="11"/>
      <c r="K8" s="11"/>
      <c r="L8" s="11"/>
      <c r="M8" s="11"/>
      <c r="N8" s="11">
        <v>133.7</v>
      </c>
      <c r="O8" s="12"/>
    </row>
    <row r="9" spans="1:15" ht="22.5" customHeight="1">
      <c r="A9" s="17" t="s">
        <v>402</v>
      </c>
      <c r="B9" s="15" t="s">
        <v>403</v>
      </c>
      <c r="C9" s="17" t="s">
        <v>404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  <row r="10" spans="1:15" ht="22.5" customHeight="1">
      <c r="A10" s="17" t="s">
        <v>402</v>
      </c>
      <c r="B10" s="15" t="s">
        <v>405</v>
      </c>
      <c r="C10" s="17" t="s">
        <v>406</v>
      </c>
      <c r="D10" s="5">
        <v>10</v>
      </c>
      <c r="E10" s="5">
        <v>10</v>
      </c>
      <c r="F10" s="5">
        <v>10</v>
      </c>
      <c r="G10" s="5"/>
      <c r="H10" s="5"/>
      <c r="I10" s="5"/>
      <c r="J10" s="5"/>
      <c r="K10" s="5"/>
      <c r="L10" s="5"/>
      <c r="M10" s="5"/>
      <c r="N10" s="5">
        <v>10</v>
      </c>
      <c r="O10" s="4"/>
    </row>
    <row r="11" spans="1:15" ht="22.5" customHeight="1">
      <c r="A11" s="17" t="s">
        <v>402</v>
      </c>
      <c r="B11" s="15" t="s">
        <v>407</v>
      </c>
      <c r="C11" s="17" t="s">
        <v>408</v>
      </c>
      <c r="D11" s="5">
        <v>5</v>
      </c>
      <c r="E11" s="5">
        <v>5</v>
      </c>
      <c r="F11" s="5">
        <v>5</v>
      </c>
      <c r="G11" s="5"/>
      <c r="H11" s="5"/>
      <c r="I11" s="5"/>
      <c r="J11" s="5"/>
      <c r="K11" s="5"/>
      <c r="L11" s="5"/>
      <c r="M11" s="5"/>
      <c r="N11" s="5">
        <v>5</v>
      </c>
      <c r="O11" s="4"/>
    </row>
    <row r="12" spans="1:15" ht="22.5" customHeight="1">
      <c r="A12" s="17" t="s">
        <v>402</v>
      </c>
      <c r="B12" s="15" t="s">
        <v>409</v>
      </c>
      <c r="C12" s="17" t="s">
        <v>410</v>
      </c>
      <c r="D12" s="5">
        <v>6</v>
      </c>
      <c r="E12" s="5">
        <v>6</v>
      </c>
      <c r="F12" s="5">
        <v>6</v>
      </c>
      <c r="G12" s="5"/>
      <c r="H12" s="5"/>
      <c r="I12" s="5"/>
      <c r="J12" s="5"/>
      <c r="K12" s="5"/>
      <c r="L12" s="5"/>
      <c r="M12" s="5"/>
      <c r="N12" s="5">
        <v>6</v>
      </c>
      <c r="O12" s="4"/>
    </row>
    <row r="13" spans="1:15" ht="22.5" customHeight="1">
      <c r="A13" s="17" t="s">
        <v>402</v>
      </c>
      <c r="B13" s="15" t="s">
        <v>411</v>
      </c>
      <c r="C13" s="17" t="s">
        <v>412</v>
      </c>
      <c r="D13" s="5">
        <v>31</v>
      </c>
      <c r="E13" s="5">
        <v>31</v>
      </c>
      <c r="F13" s="5">
        <v>31</v>
      </c>
      <c r="G13" s="5"/>
      <c r="H13" s="5"/>
      <c r="I13" s="5"/>
      <c r="J13" s="5"/>
      <c r="K13" s="5"/>
      <c r="L13" s="5"/>
      <c r="M13" s="5"/>
      <c r="N13" s="5">
        <v>31</v>
      </c>
      <c r="O13" s="4"/>
    </row>
    <row r="14" spans="1:15" ht="22.5" customHeight="1">
      <c r="A14" s="17" t="s">
        <v>402</v>
      </c>
      <c r="B14" s="15" t="s">
        <v>413</v>
      </c>
      <c r="C14" s="17" t="s">
        <v>414</v>
      </c>
      <c r="D14" s="5">
        <v>22</v>
      </c>
      <c r="E14" s="5">
        <v>22</v>
      </c>
      <c r="F14" s="5">
        <v>22</v>
      </c>
      <c r="G14" s="5"/>
      <c r="H14" s="5"/>
      <c r="I14" s="5"/>
      <c r="J14" s="5"/>
      <c r="K14" s="5"/>
      <c r="L14" s="5"/>
      <c r="M14" s="5"/>
      <c r="N14" s="5">
        <v>22</v>
      </c>
      <c r="O14" s="4"/>
    </row>
    <row r="15" spans="1:15" ht="22.5" customHeight="1">
      <c r="A15" s="17" t="s">
        <v>402</v>
      </c>
      <c r="B15" s="15" t="s">
        <v>415</v>
      </c>
      <c r="C15" s="17" t="s">
        <v>416</v>
      </c>
      <c r="D15" s="5">
        <v>5</v>
      </c>
      <c r="E15" s="5">
        <v>5</v>
      </c>
      <c r="F15" s="5">
        <v>5</v>
      </c>
      <c r="G15" s="5"/>
      <c r="H15" s="5"/>
      <c r="I15" s="5"/>
      <c r="J15" s="5"/>
      <c r="K15" s="5"/>
      <c r="L15" s="5"/>
      <c r="M15" s="5"/>
      <c r="N15" s="5">
        <v>5</v>
      </c>
      <c r="O15" s="4"/>
    </row>
    <row r="16" spans="1:15" ht="22.5" customHeight="1">
      <c r="A16" s="17" t="s">
        <v>402</v>
      </c>
      <c r="B16" s="15" t="s">
        <v>417</v>
      </c>
      <c r="C16" s="17" t="s">
        <v>418</v>
      </c>
      <c r="D16" s="5">
        <v>30</v>
      </c>
      <c r="E16" s="5">
        <v>30</v>
      </c>
      <c r="F16" s="5">
        <v>30</v>
      </c>
      <c r="G16" s="5"/>
      <c r="H16" s="5"/>
      <c r="I16" s="5"/>
      <c r="J16" s="5"/>
      <c r="K16" s="5"/>
      <c r="L16" s="5"/>
      <c r="M16" s="5"/>
      <c r="N16" s="5">
        <v>30</v>
      </c>
      <c r="O16" s="4"/>
    </row>
    <row r="17" spans="1:15" ht="22.5" customHeight="1">
      <c r="A17" s="17" t="s">
        <v>402</v>
      </c>
      <c r="B17" s="15" t="s">
        <v>419</v>
      </c>
      <c r="C17" s="17" t="s">
        <v>420</v>
      </c>
      <c r="D17" s="5">
        <v>7</v>
      </c>
      <c r="E17" s="5">
        <v>7</v>
      </c>
      <c r="F17" s="5">
        <v>7</v>
      </c>
      <c r="G17" s="5"/>
      <c r="H17" s="5"/>
      <c r="I17" s="5"/>
      <c r="J17" s="5"/>
      <c r="K17" s="5"/>
      <c r="L17" s="5"/>
      <c r="M17" s="5"/>
      <c r="N17" s="5">
        <v>7</v>
      </c>
      <c r="O17" s="4"/>
    </row>
    <row r="18" spans="1:15" ht="22.5" customHeight="1">
      <c r="A18" s="17" t="s">
        <v>402</v>
      </c>
      <c r="B18" s="15" t="s">
        <v>421</v>
      </c>
      <c r="C18" s="17" t="s">
        <v>422</v>
      </c>
      <c r="D18" s="5">
        <v>15</v>
      </c>
      <c r="E18" s="5">
        <v>15</v>
      </c>
      <c r="F18" s="5">
        <v>15</v>
      </c>
      <c r="G18" s="5"/>
      <c r="H18" s="5"/>
      <c r="I18" s="5"/>
      <c r="J18" s="5"/>
      <c r="K18" s="5"/>
      <c r="L18" s="5"/>
      <c r="M18" s="5"/>
      <c r="N18" s="5">
        <v>15</v>
      </c>
      <c r="O18" s="4"/>
    </row>
  </sheetData>
  <sheetProtection/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6"/>
  <sheetViews>
    <sheetView zoomScaleSheetLayoutView="100" workbookViewId="0" topLeftCell="A96">
      <selection activeCell="D87" sqref="D87:D96"/>
    </sheetView>
  </sheetViews>
  <sheetFormatPr defaultColWidth="10.00390625" defaultRowHeight="15"/>
  <cols>
    <col min="1" max="1" width="6.7109375" style="0" customWidth="1"/>
    <col min="2" max="2" width="15.140625" style="0" customWidth="1"/>
    <col min="3" max="3" width="8.421875" style="0" customWidth="1"/>
    <col min="4" max="4" width="12.28125" style="0" customWidth="1"/>
    <col min="5" max="6" width="8.421875" style="0" customWidth="1"/>
    <col min="7" max="7" width="7.8515625" style="0" customWidth="1"/>
    <col min="8" max="8" width="21.57421875" style="0" customWidth="1"/>
    <col min="9" max="9" width="11.140625" style="0" customWidth="1"/>
    <col min="10" max="10" width="11.421875" style="0" customWidth="1"/>
    <col min="11" max="11" width="9.28125" style="0" customWidth="1"/>
    <col min="12" max="12" width="9.7109375" style="0" customWidth="1"/>
    <col min="13" max="13" width="19.140625" style="0" customWidth="1"/>
    <col min="14" max="18" width="9.7109375" style="0" customWidth="1"/>
  </cols>
  <sheetData>
    <row r="1" spans="1:13" ht="15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7.5" customHeight="1">
      <c r="A2" s="8"/>
      <c r="B2" s="8"/>
      <c r="C2" s="9" t="s">
        <v>423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spans="1:13" ht="33" customHeight="1">
      <c r="A4" s="3" t="s">
        <v>187</v>
      </c>
      <c r="B4" s="3" t="s">
        <v>424</v>
      </c>
      <c r="C4" s="3" t="s">
        <v>425</v>
      </c>
      <c r="D4" s="3" t="s">
        <v>426</v>
      </c>
      <c r="E4" s="3" t="s">
        <v>427</v>
      </c>
      <c r="F4" s="3"/>
      <c r="G4" s="3"/>
      <c r="H4" s="3"/>
      <c r="I4" s="3"/>
      <c r="J4" s="3"/>
      <c r="K4" s="3"/>
      <c r="L4" s="3"/>
      <c r="M4" s="3"/>
    </row>
    <row r="5" spans="1:13" ht="36" customHeight="1">
      <c r="A5" s="3"/>
      <c r="B5" s="3"/>
      <c r="C5" s="3"/>
      <c r="D5" s="3"/>
      <c r="E5" s="3" t="s">
        <v>428</v>
      </c>
      <c r="F5" s="3" t="s">
        <v>429</v>
      </c>
      <c r="G5" s="3" t="s">
        <v>430</v>
      </c>
      <c r="H5" s="3" t="s">
        <v>431</v>
      </c>
      <c r="I5" s="3" t="s">
        <v>432</v>
      </c>
      <c r="J5" s="3" t="s">
        <v>433</v>
      </c>
      <c r="K5" s="3" t="s">
        <v>434</v>
      </c>
      <c r="L5" s="3" t="s">
        <v>435</v>
      </c>
      <c r="M5" s="3" t="s">
        <v>436</v>
      </c>
    </row>
    <row r="6" spans="1:13" ht="28.5" customHeight="1">
      <c r="A6" s="10" t="s">
        <v>2</v>
      </c>
      <c r="B6" s="10" t="s">
        <v>4</v>
      </c>
      <c r="C6" s="11">
        <v>133.7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42.75" customHeight="1">
      <c r="A7" s="4" t="s">
        <v>153</v>
      </c>
      <c r="B7" s="4" t="s">
        <v>437</v>
      </c>
      <c r="C7" s="5">
        <v>10</v>
      </c>
      <c r="D7" s="4" t="s">
        <v>438</v>
      </c>
      <c r="E7" s="12" t="s">
        <v>439</v>
      </c>
      <c r="F7" s="4" t="s">
        <v>440</v>
      </c>
      <c r="G7" s="4" t="s">
        <v>441</v>
      </c>
      <c r="H7" s="4" t="s">
        <v>442</v>
      </c>
      <c r="I7" s="4" t="s">
        <v>441</v>
      </c>
      <c r="J7" s="4" t="s">
        <v>443</v>
      </c>
      <c r="K7" s="4" t="s">
        <v>444</v>
      </c>
      <c r="L7" s="4" t="s">
        <v>445</v>
      </c>
      <c r="M7" s="4"/>
    </row>
    <row r="8" spans="1:13" ht="42.75" customHeight="1">
      <c r="A8" s="4"/>
      <c r="B8" s="4"/>
      <c r="C8" s="5"/>
      <c r="D8" s="4"/>
      <c r="E8" s="12"/>
      <c r="F8" s="4" t="s">
        <v>446</v>
      </c>
      <c r="G8" s="4" t="s">
        <v>447</v>
      </c>
      <c r="H8" s="4" t="s">
        <v>448</v>
      </c>
      <c r="I8" s="4" t="s">
        <v>447</v>
      </c>
      <c r="J8" s="4" t="s">
        <v>443</v>
      </c>
      <c r="K8" s="4" t="s">
        <v>444</v>
      </c>
      <c r="L8" s="4" t="s">
        <v>445</v>
      </c>
      <c r="M8" s="4"/>
    </row>
    <row r="9" spans="1:13" ht="42.75" customHeight="1">
      <c r="A9" s="4"/>
      <c r="B9" s="4"/>
      <c r="C9" s="5"/>
      <c r="D9" s="4"/>
      <c r="E9" s="12"/>
      <c r="F9" s="4" t="s">
        <v>449</v>
      </c>
      <c r="G9" s="4" t="s">
        <v>450</v>
      </c>
      <c r="H9" s="4" t="s">
        <v>451</v>
      </c>
      <c r="I9" s="4" t="s">
        <v>452</v>
      </c>
      <c r="J9" s="4" t="s">
        <v>443</v>
      </c>
      <c r="K9" s="4" t="s">
        <v>453</v>
      </c>
      <c r="L9" s="4" t="s">
        <v>454</v>
      </c>
      <c r="M9" s="4"/>
    </row>
    <row r="10" spans="1:13" ht="42.75" customHeight="1">
      <c r="A10" s="4"/>
      <c r="B10" s="4"/>
      <c r="C10" s="5"/>
      <c r="D10" s="4"/>
      <c r="E10" s="12"/>
      <c r="F10" s="4" t="s">
        <v>455</v>
      </c>
      <c r="G10" s="4" t="s">
        <v>456</v>
      </c>
      <c r="H10" s="4" t="s">
        <v>456</v>
      </c>
      <c r="I10" s="4" t="s">
        <v>456</v>
      </c>
      <c r="J10" s="4" t="s">
        <v>456</v>
      </c>
      <c r="K10" s="4" t="s">
        <v>456</v>
      </c>
      <c r="L10" s="4" t="s">
        <v>457</v>
      </c>
      <c r="M10" s="4"/>
    </row>
    <row r="11" spans="1:13" ht="42.75" customHeight="1">
      <c r="A11" s="4"/>
      <c r="B11" s="4"/>
      <c r="C11" s="5"/>
      <c r="D11" s="4"/>
      <c r="E11" s="12"/>
      <c r="F11" s="4" t="s">
        <v>458</v>
      </c>
      <c r="G11" s="4" t="s">
        <v>456</v>
      </c>
      <c r="H11" s="4" t="s">
        <v>456</v>
      </c>
      <c r="I11" s="4" t="s">
        <v>456</v>
      </c>
      <c r="J11" s="4" t="s">
        <v>456</v>
      </c>
      <c r="K11" s="4" t="s">
        <v>456</v>
      </c>
      <c r="L11" s="4" t="s">
        <v>457</v>
      </c>
      <c r="M11" s="4"/>
    </row>
    <row r="12" spans="1:13" ht="42.75" customHeight="1">
      <c r="A12" s="4"/>
      <c r="B12" s="4"/>
      <c r="C12" s="5"/>
      <c r="D12" s="4"/>
      <c r="E12" s="12"/>
      <c r="F12" s="4" t="s">
        <v>459</v>
      </c>
      <c r="G12" s="4" t="s">
        <v>460</v>
      </c>
      <c r="H12" s="4" t="s">
        <v>461</v>
      </c>
      <c r="I12" s="4" t="s">
        <v>462</v>
      </c>
      <c r="J12" s="4" t="s">
        <v>443</v>
      </c>
      <c r="K12" s="4" t="s">
        <v>463</v>
      </c>
      <c r="L12" s="4" t="s">
        <v>464</v>
      </c>
      <c r="M12" s="4"/>
    </row>
    <row r="13" spans="1:13" ht="42.75" customHeight="1">
      <c r="A13" s="4"/>
      <c r="B13" s="4"/>
      <c r="C13" s="5"/>
      <c r="D13" s="4"/>
      <c r="E13" s="12" t="s">
        <v>465</v>
      </c>
      <c r="F13" s="4" t="s">
        <v>466</v>
      </c>
      <c r="G13" s="4" t="s">
        <v>467</v>
      </c>
      <c r="H13" s="4" t="s">
        <v>448</v>
      </c>
      <c r="I13" s="4" t="s">
        <v>468</v>
      </c>
      <c r="J13" s="4" t="s">
        <v>443</v>
      </c>
      <c r="K13" s="4" t="s">
        <v>469</v>
      </c>
      <c r="L13" s="4" t="s">
        <v>445</v>
      </c>
      <c r="M13" s="4"/>
    </row>
    <row r="14" spans="1:13" ht="42.75" customHeight="1">
      <c r="A14" s="4"/>
      <c r="B14" s="4"/>
      <c r="C14" s="5"/>
      <c r="D14" s="4"/>
      <c r="E14" s="12" t="s">
        <v>470</v>
      </c>
      <c r="F14" s="4" t="s">
        <v>471</v>
      </c>
      <c r="G14" s="4" t="s">
        <v>456</v>
      </c>
      <c r="H14" s="4" t="s">
        <v>456</v>
      </c>
      <c r="I14" s="4" t="s">
        <v>456</v>
      </c>
      <c r="J14" s="4" t="s">
        <v>456</v>
      </c>
      <c r="K14" s="4" t="s">
        <v>456</v>
      </c>
      <c r="L14" s="4" t="s">
        <v>454</v>
      </c>
      <c r="M14" s="4"/>
    </row>
    <row r="15" spans="1:13" ht="42.75" customHeight="1">
      <c r="A15" s="4"/>
      <c r="B15" s="4"/>
      <c r="C15" s="5"/>
      <c r="D15" s="4"/>
      <c r="E15" s="12"/>
      <c r="F15" s="4" t="s">
        <v>472</v>
      </c>
      <c r="G15" s="4" t="s">
        <v>456</v>
      </c>
      <c r="H15" s="4" t="s">
        <v>456</v>
      </c>
      <c r="I15" s="4" t="s">
        <v>456</v>
      </c>
      <c r="J15" s="4" t="s">
        <v>456</v>
      </c>
      <c r="K15" s="4" t="s">
        <v>456</v>
      </c>
      <c r="L15" s="4" t="s">
        <v>454</v>
      </c>
      <c r="M15" s="4"/>
    </row>
    <row r="16" spans="1:13" ht="42.75" customHeight="1">
      <c r="A16" s="4"/>
      <c r="B16" s="4"/>
      <c r="C16" s="5"/>
      <c r="D16" s="4"/>
      <c r="E16" s="12"/>
      <c r="F16" s="4" t="s">
        <v>473</v>
      </c>
      <c r="G16" s="4" t="s">
        <v>474</v>
      </c>
      <c r="H16" s="4" t="s">
        <v>442</v>
      </c>
      <c r="I16" s="4" t="s">
        <v>474</v>
      </c>
      <c r="J16" s="4" t="s">
        <v>443</v>
      </c>
      <c r="K16" s="4" t="s">
        <v>469</v>
      </c>
      <c r="L16" s="4" t="s">
        <v>445</v>
      </c>
      <c r="M16" s="4"/>
    </row>
    <row r="17" spans="1:13" ht="42.75" customHeight="1">
      <c r="A17" s="4" t="s">
        <v>153</v>
      </c>
      <c r="B17" s="4" t="s">
        <v>261</v>
      </c>
      <c r="C17" s="5">
        <v>2.7</v>
      </c>
      <c r="D17" s="4" t="s">
        <v>345</v>
      </c>
      <c r="E17" s="12" t="s">
        <v>439</v>
      </c>
      <c r="F17" s="4" t="s">
        <v>440</v>
      </c>
      <c r="G17" s="4" t="s">
        <v>475</v>
      </c>
      <c r="H17" s="4" t="s">
        <v>476</v>
      </c>
      <c r="I17" s="4" t="s">
        <v>477</v>
      </c>
      <c r="J17" s="4" t="s">
        <v>443</v>
      </c>
      <c r="K17" s="4" t="s">
        <v>478</v>
      </c>
      <c r="L17" s="4" t="s">
        <v>457</v>
      </c>
      <c r="M17" s="4"/>
    </row>
    <row r="18" spans="1:13" ht="42.75" customHeight="1">
      <c r="A18" s="4"/>
      <c r="B18" s="4"/>
      <c r="C18" s="5"/>
      <c r="D18" s="4"/>
      <c r="E18" s="12"/>
      <c r="F18" s="4" t="s">
        <v>449</v>
      </c>
      <c r="G18" s="4" t="s">
        <v>479</v>
      </c>
      <c r="H18" s="4" t="s">
        <v>451</v>
      </c>
      <c r="I18" s="4" t="s">
        <v>452</v>
      </c>
      <c r="J18" s="4" t="s">
        <v>443</v>
      </c>
      <c r="K18" s="4" t="s">
        <v>453</v>
      </c>
      <c r="L18" s="4" t="s">
        <v>457</v>
      </c>
      <c r="M18" s="4"/>
    </row>
    <row r="19" spans="1:13" ht="42.75" customHeight="1">
      <c r="A19" s="4"/>
      <c r="B19" s="4"/>
      <c r="C19" s="5"/>
      <c r="D19" s="4"/>
      <c r="E19" s="12"/>
      <c r="F19" s="4" t="s">
        <v>446</v>
      </c>
      <c r="G19" s="4" t="s">
        <v>480</v>
      </c>
      <c r="H19" s="4" t="s">
        <v>481</v>
      </c>
      <c r="I19" s="4" t="s">
        <v>482</v>
      </c>
      <c r="J19" s="4" t="s">
        <v>443</v>
      </c>
      <c r="K19" s="4" t="s">
        <v>456</v>
      </c>
      <c r="L19" s="4" t="s">
        <v>454</v>
      </c>
      <c r="M19" s="4"/>
    </row>
    <row r="20" spans="1:13" ht="42.75" customHeight="1">
      <c r="A20" s="4"/>
      <c r="B20" s="4"/>
      <c r="C20" s="5"/>
      <c r="D20" s="4"/>
      <c r="E20" s="12" t="s">
        <v>470</v>
      </c>
      <c r="F20" s="4" t="s">
        <v>471</v>
      </c>
      <c r="G20" s="4" t="s">
        <v>456</v>
      </c>
      <c r="H20" s="4" t="s">
        <v>456</v>
      </c>
      <c r="I20" s="4" t="s">
        <v>456</v>
      </c>
      <c r="J20" s="4" t="s">
        <v>456</v>
      </c>
      <c r="K20" s="4" t="s">
        <v>456</v>
      </c>
      <c r="L20" s="4" t="s">
        <v>454</v>
      </c>
      <c r="M20" s="4"/>
    </row>
    <row r="21" spans="1:13" ht="42.75" customHeight="1">
      <c r="A21" s="4"/>
      <c r="B21" s="4"/>
      <c r="C21" s="5"/>
      <c r="D21" s="4"/>
      <c r="E21" s="12"/>
      <c r="F21" s="4" t="s">
        <v>473</v>
      </c>
      <c r="G21" s="4" t="s">
        <v>483</v>
      </c>
      <c r="H21" s="4" t="s">
        <v>484</v>
      </c>
      <c r="I21" s="4" t="s">
        <v>485</v>
      </c>
      <c r="J21" s="4" t="s">
        <v>443</v>
      </c>
      <c r="K21" s="4" t="s">
        <v>469</v>
      </c>
      <c r="L21" s="4" t="s">
        <v>457</v>
      </c>
      <c r="M21" s="4"/>
    </row>
    <row r="22" spans="1:13" ht="42.75" customHeight="1">
      <c r="A22" s="4"/>
      <c r="B22" s="4"/>
      <c r="C22" s="5"/>
      <c r="D22" s="4"/>
      <c r="E22" s="12"/>
      <c r="F22" s="4" t="s">
        <v>472</v>
      </c>
      <c r="G22" s="4" t="s">
        <v>456</v>
      </c>
      <c r="H22" s="4" t="s">
        <v>456</v>
      </c>
      <c r="I22" s="4" t="s">
        <v>456</v>
      </c>
      <c r="J22" s="4" t="s">
        <v>456</v>
      </c>
      <c r="K22" s="4" t="s">
        <v>456</v>
      </c>
      <c r="L22" s="4" t="s">
        <v>457</v>
      </c>
      <c r="M22" s="4"/>
    </row>
    <row r="23" spans="1:13" ht="42.75" customHeight="1">
      <c r="A23" s="4"/>
      <c r="B23" s="4"/>
      <c r="C23" s="5"/>
      <c r="D23" s="4"/>
      <c r="E23" s="12" t="s">
        <v>465</v>
      </c>
      <c r="F23" s="4" t="s">
        <v>466</v>
      </c>
      <c r="G23" s="4" t="s">
        <v>486</v>
      </c>
      <c r="H23" s="4" t="s">
        <v>448</v>
      </c>
      <c r="I23" s="4" t="s">
        <v>468</v>
      </c>
      <c r="J23" s="4" t="s">
        <v>443</v>
      </c>
      <c r="K23" s="4" t="s">
        <v>469</v>
      </c>
      <c r="L23" s="4" t="s">
        <v>445</v>
      </c>
      <c r="M23" s="4"/>
    </row>
    <row r="24" spans="1:13" ht="42.75" customHeight="1">
      <c r="A24" s="4"/>
      <c r="B24" s="4"/>
      <c r="C24" s="5"/>
      <c r="D24" s="4"/>
      <c r="E24" s="12" t="s">
        <v>487</v>
      </c>
      <c r="F24" s="4" t="s">
        <v>455</v>
      </c>
      <c r="G24" s="4" t="s">
        <v>456</v>
      </c>
      <c r="H24" s="4" t="s">
        <v>488</v>
      </c>
      <c r="I24" s="4" t="s">
        <v>456</v>
      </c>
      <c r="J24" s="4" t="s">
        <v>456</v>
      </c>
      <c r="K24" s="4" t="s">
        <v>489</v>
      </c>
      <c r="L24" s="4" t="s">
        <v>457</v>
      </c>
      <c r="M24" s="4"/>
    </row>
    <row r="25" spans="1:13" ht="42.75" customHeight="1">
      <c r="A25" s="4"/>
      <c r="B25" s="4"/>
      <c r="C25" s="5"/>
      <c r="D25" s="4"/>
      <c r="E25" s="12"/>
      <c r="F25" s="4" t="s">
        <v>458</v>
      </c>
      <c r="G25" s="4" t="s">
        <v>456</v>
      </c>
      <c r="H25" s="4" t="s">
        <v>488</v>
      </c>
      <c r="I25" s="4" t="s">
        <v>456</v>
      </c>
      <c r="J25" s="4" t="s">
        <v>456</v>
      </c>
      <c r="K25" s="4" t="s">
        <v>489</v>
      </c>
      <c r="L25" s="4" t="s">
        <v>457</v>
      </c>
      <c r="M25" s="4"/>
    </row>
    <row r="26" spans="1:13" ht="42.75" customHeight="1">
      <c r="A26" s="4"/>
      <c r="B26" s="4"/>
      <c r="C26" s="5"/>
      <c r="D26" s="4"/>
      <c r="E26" s="12"/>
      <c r="F26" s="4" t="s">
        <v>459</v>
      </c>
      <c r="G26" s="4" t="s">
        <v>460</v>
      </c>
      <c r="H26" s="4" t="s">
        <v>490</v>
      </c>
      <c r="I26" s="4" t="s">
        <v>345</v>
      </c>
      <c r="J26" s="4" t="s">
        <v>443</v>
      </c>
      <c r="K26" s="4" t="s">
        <v>463</v>
      </c>
      <c r="L26" s="4" t="s">
        <v>464</v>
      </c>
      <c r="M26" s="4"/>
    </row>
    <row r="27" spans="1:13" ht="42.75" customHeight="1">
      <c r="A27" s="4" t="s">
        <v>153</v>
      </c>
      <c r="B27" s="4" t="s">
        <v>491</v>
      </c>
      <c r="C27" s="5">
        <v>5</v>
      </c>
      <c r="D27" s="4" t="s">
        <v>492</v>
      </c>
      <c r="E27" s="12" t="s">
        <v>465</v>
      </c>
      <c r="F27" s="4" t="s">
        <v>466</v>
      </c>
      <c r="G27" s="4" t="s">
        <v>493</v>
      </c>
      <c r="H27" s="4" t="s">
        <v>448</v>
      </c>
      <c r="I27" s="4" t="s">
        <v>468</v>
      </c>
      <c r="J27" s="4" t="s">
        <v>443</v>
      </c>
      <c r="K27" s="4" t="s">
        <v>469</v>
      </c>
      <c r="L27" s="4" t="s">
        <v>445</v>
      </c>
      <c r="M27" s="4"/>
    </row>
    <row r="28" spans="1:13" ht="42.75" customHeight="1">
      <c r="A28" s="4"/>
      <c r="B28" s="4"/>
      <c r="C28" s="5"/>
      <c r="D28" s="4"/>
      <c r="E28" s="12" t="s">
        <v>439</v>
      </c>
      <c r="F28" s="4" t="s">
        <v>459</v>
      </c>
      <c r="G28" s="4" t="s">
        <v>460</v>
      </c>
      <c r="H28" s="4" t="s">
        <v>494</v>
      </c>
      <c r="I28" s="4" t="s">
        <v>495</v>
      </c>
      <c r="J28" s="4" t="s">
        <v>443</v>
      </c>
      <c r="K28" s="4" t="s">
        <v>463</v>
      </c>
      <c r="L28" s="4" t="s">
        <v>464</v>
      </c>
      <c r="M28" s="4"/>
    </row>
    <row r="29" spans="1:13" ht="42.75" customHeight="1">
      <c r="A29" s="4"/>
      <c r="B29" s="4"/>
      <c r="C29" s="5"/>
      <c r="D29" s="4"/>
      <c r="E29" s="12"/>
      <c r="F29" s="4" t="s">
        <v>458</v>
      </c>
      <c r="G29" s="4" t="s">
        <v>456</v>
      </c>
      <c r="H29" s="4" t="s">
        <v>456</v>
      </c>
      <c r="I29" s="4" t="s">
        <v>456</v>
      </c>
      <c r="J29" s="4" t="s">
        <v>456</v>
      </c>
      <c r="K29" s="4" t="s">
        <v>456</v>
      </c>
      <c r="L29" s="4" t="s">
        <v>457</v>
      </c>
      <c r="M29" s="4"/>
    </row>
    <row r="30" spans="1:13" ht="42.75" customHeight="1">
      <c r="A30" s="4"/>
      <c r="B30" s="4"/>
      <c r="C30" s="5"/>
      <c r="D30" s="4"/>
      <c r="E30" s="12"/>
      <c r="F30" s="4" t="s">
        <v>455</v>
      </c>
      <c r="G30" s="4" t="s">
        <v>456</v>
      </c>
      <c r="H30" s="4" t="s">
        <v>456</v>
      </c>
      <c r="I30" s="4" t="s">
        <v>456</v>
      </c>
      <c r="J30" s="4" t="s">
        <v>456</v>
      </c>
      <c r="K30" s="4" t="s">
        <v>456</v>
      </c>
      <c r="L30" s="4" t="s">
        <v>457</v>
      </c>
      <c r="M30" s="4"/>
    </row>
    <row r="31" spans="1:13" ht="42.75" customHeight="1">
      <c r="A31" s="4"/>
      <c r="B31" s="4"/>
      <c r="C31" s="5"/>
      <c r="D31" s="4"/>
      <c r="E31" s="12"/>
      <c r="F31" s="4" t="s">
        <v>440</v>
      </c>
      <c r="G31" s="4" t="s">
        <v>456</v>
      </c>
      <c r="H31" s="4" t="s">
        <v>456</v>
      </c>
      <c r="I31" s="4" t="s">
        <v>456</v>
      </c>
      <c r="J31" s="4" t="s">
        <v>456</v>
      </c>
      <c r="K31" s="4" t="s">
        <v>456</v>
      </c>
      <c r="L31" s="4" t="s">
        <v>457</v>
      </c>
      <c r="M31" s="4"/>
    </row>
    <row r="32" spans="1:13" ht="42.75" customHeight="1">
      <c r="A32" s="4"/>
      <c r="B32" s="4"/>
      <c r="C32" s="5"/>
      <c r="D32" s="4"/>
      <c r="E32" s="12"/>
      <c r="F32" s="4" t="s">
        <v>446</v>
      </c>
      <c r="G32" s="4" t="s">
        <v>496</v>
      </c>
      <c r="H32" s="4" t="s">
        <v>481</v>
      </c>
      <c r="I32" s="4" t="s">
        <v>482</v>
      </c>
      <c r="J32" s="4" t="s">
        <v>443</v>
      </c>
      <c r="K32" s="4" t="s">
        <v>456</v>
      </c>
      <c r="L32" s="4" t="s">
        <v>454</v>
      </c>
      <c r="M32" s="4"/>
    </row>
    <row r="33" spans="1:13" ht="42.75" customHeight="1">
      <c r="A33" s="4"/>
      <c r="B33" s="4"/>
      <c r="C33" s="5"/>
      <c r="D33" s="4"/>
      <c r="E33" s="12"/>
      <c r="F33" s="4" t="s">
        <v>449</v>
      </c>
      <c r="G33" s="4" t="s">
        <v>497</v>
      </c>
      <c r="H33" s="4" t="s">
        <v>451</v>
      </c>
      <c r="I33" s="4" t="s">
        <v>452</v>
      </c>
      <c r="J33" s="4" t="s">
        <v>443</v>
      </c>
      <c r="K33" s="4" t="s">
        <v>453</v>
      </c>
      <c r="L33" s="4" t="s">
        <v>457</v>
      </c>
      <c r="M33" s="4"/>
    </row>
    <row r="34" spans="1:13" ht="42.75" customHeight="1">
      <c r="A34" s="4"/>
      <c r="B34" s="4"/>
      <c r="C34" s="5"/>
      <c r="D34" s="4"/>
      <c r="E34" s="12" t="s">
        <v>470</v>
      </c>
      <c r="F34" s="4" t="s">
        <v>472</v>
      </c>
      <c r="G34" s="4" t="s">
        <v>456</v>
      </c>
      <c r="H34" s="4" t="s">
        <v>456</v>
      </c>
      <c r="I34" s="4" t="s">
        <v>456</v>
      </c>
      <c r="J34" s="4" t="s">
        <v>456</v>
      </c>
      <c r="K34" s="4" t="s">
        <v>456</v>
      </c>
      <c r="L34" s="4" t="s">
        <v>454</v>
      </c>
      <c r="M34" s="4"/>
    </row>
    <row r="35" spans="1:13" ht="42.75" customHeight="1">
      <c r="A35" s="4"/>
      <c r="B35" s="4"/>
      <c r="C35" s="5"/>
      <c r="D35" s="4"/>
      <c r="E35" s="12"/>
      <c r="F35" s="4" t="s">
        <v>473</v>
      </c>
      <c r="G35" s="4" t="s">
        <v>498</v>
      </c>
      <c r="H35" s="4" t="s">
        <v>448</v>
      </c>
      <c r="I35" s="4" t="s">
        <v>499</v>
      </c>
      <c r="J35" s="4" t="s">
        <v>443</v>
      </c>
      <c r="K35" s="4" t="s">
        <v>469</v>
      </c>
      <c r="L35" s="4" t="s">
        <v>445</v>
      </c>
      <c r="M35" s="4"/>
    </row>
    <row r="36" spans="1:13" ht="42.75" customHeight="1">
      <c r="A36" s="4"/>
      <c r="B36" s="4"/>
      <c r="C36" s="5"/>
      <c r="D36" s="4"/>
      <c r="E36" s="12"/>
      <c r="F36" s="4" t="s">
        <v>471</v>
      </c>
      <c r="G36" s="4" t="s">
        <v>456</v>
      </c>
      <c r="H36" s="4" t="s">
        <v>456</v>
      </c>
      <c r="I36" s="4" t="s">
        <v>456</v>
      </c>
      <c r="J36" s="4" t="s">
        <v>456</v>
      </c>
      <c r="K36" s="4" t="s">
        <v>456</v>
      </c>
      <c r="L36" s="4" t="s">
        <v>454</v>
      </c>
      <c r="M36" s="4"/>
    </row>
    <row r="37" spans="1:13" ht="42.75" customHeight="1">
      <c r="A37" s="4" t="s">
        <v>153</v>
      </c>
      <c r="B37" s="4" t="s">
        <v>500</v>
      </c>
      <c r="C37" s="5">
        <v>6</v>
      </c>
      <c r="D37" s="4" t="s">
        <v>501</v>
      </c>
      <c r="E37" s="12" t="s">
        <v>470</v>
      </c>
      <c r="F37" s="4" t="s">
        <v>473</v>
      </c>
      <c r="G37" s="4" t="s">
        <v>502</v>
      </c>
      <c r="H37" s="4" t="s">
        <v>503</v>
      </c>
      <c r="I37" s="4" t="s">
        <v>504</v>
      </c>
      <c r="J37" s="4" t="s">
        <v>443</v>
      </c>
      <c r="K37" s="4" t="s">
        <v>444</v>
      </c>
      <c r="L37" s="4" t="s">
        <v>454</v>
      </c>
      <c r="M37" s="4"/>
    </row>
    <row r="38" spans="1:13" ht="42.75" customHeight="1">
      <c r="A38" s="4"/>
      <c r="B38" s="4"/>
      <c r="C38" s="5"/>
      <c r="D38" s="4"/>
      <c r="E38" s="12"/>
      <c r="F38" s="4" t="s">
        <v>472</v>
      </c>
      <c r="G38" s="4" t="s">
        <v>456</v>
      </c>
      <c r="H38" s="4" t="s">
        <v>456</v>
      </c>
      <c r="I38" s="4" t="s">
        <v>456</v>
      </c>
      <c r="J38" s="4" t="s">
        <v>456</v>
      </c>
      <c r="K38" s="4" t="s">
        <v>456</v>
      </c>
      <c r="L38" s="4" t="s">
        <v>457</v>
      </c>
      <c r="M38" s="4"/>
    </row>
    <row r="39" spans="1:13" ht="42.75" customHeight="1">
      <c r="A39" s="4"/>
      <c r="B39" s="4"/>
      <c r="C39" s="5"/>
      <c r="D39" s="4"/>
      <c r="E39" s="12"/>
      <c r="F39" s="4" t="s">
        <v>471</v>
      </c>
      <c r="G39" s="4" t="s">
        <v>456</v>
      </c>
      <c r="H39" s="4" t="s">
        <v>456</v>
      </c>
      <c r="I39" s="4" t="s">
        <v>456</v>
      </c>
      <c r="J39" s="4" t="s">
        <v>456</v>
      </c>
      <c r="K39" s="4" t="s">
        <v>456</v>
      </c>
      <c r="L39" s="4" t="s">
        <v>454</v>
      </c>
      <c r="M39" s="4"/>
    </row>
    <row r="40" spans="1:13" ht="42.75" customHeight="1">
      <c r="A40" s="4"/>
      <c r="B40" s="4"/>
      <c r="C40" s="5"/>
      <c r="D40" s="4"/>
      <c r="E40" s="12" t="s">
        <v>439</v>
      </c>
      <c r="F40" s="4" t="s">
        <v>459</v>
      </c>
      <c r="G40" s="4" t="s">
        <v>460</v>
      </c>
      <c r="H40" s="4" t="s">
        <v>505</v>
      </c>
      <c r="I40" s="4" t="s">
        <v>506</v>
      </c>
      <c r="J40" s="4" t="s">
        <v>443</v>
      </c>
      <c r="K40" s="4" t="s">
        <v>489</v>
      </c>
      <c r="L40" s="4" t="s">
        <v>464</v>
      </c>
      <c r="M40" s="4"/>
    </row>
    <row r="41" spans="1:13" ht="42.75" customHeight="1">
      <c r="A41" s="4"/>
      <c r="B41" s="4"/>
      <c r="C41" s="5"/>
      <c r="D41" s="4"/>
      <c r="E41" s="12"/>
      <c r="F41" s="4" t="s">
        <v>446</v>
      </c>
      <c r="G41" s="4" t="s">
        <v>456</v>
      </c>
      <c r="H41" s="4" t="s">
        <v>456</v>
      </c>
      <c r="I41" s="4" t="s">
        <v>456</v>
      </c>
      <c r="J41" s="4" t="s">
        <v>456</v>
      </c>
      <c r="K41" s="4" t="s">
        <v>456</v>
      </c>
      <c r="L41" s="4" t="s">
        <v>454</v>
      </c>
      <c r="M41" s="4"/>
    </row>
    <row r="42" spans="1:13" ht="42.75" customHeight="1">
      <c r="A42" s="4"/>
      <c r="B42" s="4"/>
      <c r="C42" s="5"/>
      <c r="D42" s="4"/>
      <c r="E42" s="12"/>
      <c r="F42" s="4" t="s">
        <v>458</v>
      </c>
      <c r="G42" s="4" t="s">
        <v>456</v>
      </c>
      <c r="H42" s="4" t="s">
        <v>456</v>
      </c>
      <c r="I42" s="4" t="s">
        <v>456</v>
      </c>
      <c r="J42" s="4" t="s">
        <v>456</v>
      </c>
      <c r="K42" s="4" t="s">
        <v>456</v>
      </c>
      <c r="L42" s="4" t="s">
        <v>457</v>
      </c>
      <c r="M42" s="4"/>
    </row>
    <row r="43" spans="1:13" ht="42.75" customHeight="1">
      <c r="A43" s="4"/>
      <c r="B43" s="4"/>
      <c r="C43" s="5"/>
      <c r="D43" s="4"/>
      <c r="E43" s="12"/>
      <c r="F43" s="4" t="s">
        <v>440</v>
      </c>
      <c r="G43" s="4" t="s">
        <v>456</v>
      </c>
      <c r="H43" s="4" t="s">
        <v>456</v>
      </c>
      <c r="I43" s="4" t="s">
        <v>456</v>
      </c>
      <c r="J43" s="4" t="s">
        <v>456</v>
      </c>
      <c r="K43" s="4" t="s">
        <v>456</v>
      </c>
      <c r="L43" s="4" t="s">
        <v>457</v>
      </c>
      <c r="M43" s="4"/>
    </row>
    <row r="44" spans="1:13" ht="42.75" customHeight="1">
      <c r="A44" s="4"/>
      <c r="B44" s="4"/>
      <c r="C44" s="5"/>
      <c r="D44" s="4"/>
      <c r="E44" s="12"/>
      <c r="F44" s="4" t="s">
        <v>449</v>
      </c>
      <c r="G44" s="4" t="s">
        <v>450</v>
      </c>
      <c r="H44" s="4" t="s">
        <v>451</v>
      </c>
      <c r="I44" s="4" t="s">
        <v>452</v>
      </c>
      <c r="J44" s="4" t="s">
        <v>443</v>
      </c>
      <c r="K44" s="4" t="s">
        <v>453</v>
      </c>
      <c r="L44" s="4" t="s">
        <v>457</v>
      </c>
      <c r="M44" s="4"/>
    </row>
    <row r="45" spans="1:13" ht="42.75" customHeight="1">
      <c r="A45" s="4"/>
      <c r="B45" s="4"/>
      <c r="C45" s="5"/>
      <c r="D45" s="4"/>
      <c r="E45" s="12"/>
      <c r="F45" s="4" t="s">
        <v>455</v>
      </c>
      <c r="G45" s="4" t="s">
        <v>456</v>
      </c>
      <c r="H45" s="4" t="s">
        <v>456</v>
      </c>
      <c r="I45" s="4" t="s">
        <v>456</v>
      </c>
      <c r="J45" s="4" t="s">
        <v>456</v>
      </c>
      <c r="K45" s="4" t="s">
        <v>456</v>
      </c>
      <c r="L45" s="4" t="s">
        <v>457</v>
      </c>
      <c r="M45" s="4"/>
    </row>
    <row r="46" spans="1:13" ht="42.75" customHeight="1">
      <c r="A46" s="4"/>
      <c r="B46" s="4"/>
      <c r="C46" s="5"/>
      <c r="D46" s="4"/>
      <c r="E46" s="12" t="s">
        <v>465</v>
      </c>
      <c r="F46" s="4" t="s">
        <v>466</v>
      </c>
      <c r="G46" s="4" t="s">
        <v>486</v>
      </c>
      <c r="H46" s="4" t="s">
        <v>448</v>
      </c>
      <c r="I46" s="4" t="s">
        <v>468</v>
      </c>
      <c r="J46" s="4" t="s">
        <v>443</v>
      </c>
      <c r="K46" s="4" t="s">
        <v>469</v>
      </c>
      <c r="L46" s="4" t="s">
        <v>445</v>
      </c>
      <c r="M46" s="4"/>
    </row>
    <row r="47" spans="1:13" ht="42.75" customHeight="1">
      <c r="A47" s="4" t="s">
        <v>153</v>
      </c>
      <c r="B47" s="4" t="s">
        <v>507</v>
      </c>
      <c r="C47" s="5">
        <v>31</v>
      </c>
      <c r="D47" s="4" t="s">
        <v>508</v>
      </c>
      <c r="E47" s="12" t="s">
        <v>465</v>
      </c>
      <c r="F47" s="4" t="s">
        <v>466</v>
      </c>
      <c r="G47" s="4" t="s">
        <v>486</v>
      </c>
      <c r="H47" s="4" t="s">
        <v>448</v>
      </c>
      <c r="I47" s="4" t="s">
        <v>468</v>
      </c>
      <c r="J47" s="4" t="s">
        <v>443</v>
      </c>
      <c r="K47" s="4" t="s">
        <v>469</v>
      </c>
      <c r="L47" s="4" t="s">
        <v>445</v>
      </c>
      <c r="M47" s="4"/>
    </row>
    <row r="48" spans="1:13" ht="42.75" customHeight="1">
      <c r="A48" s="4"/>
      <c r="B48" s="4"/>
      <c r="C48" s="5"/>
      <c r="D48" s="4"/>
      <c r="E48" s="12" t="s">
        <v>470</v>
      </c>
      <c r="F48" s="4" t="s">
        <v>472</v>
      </c>
      <c r="G48" s="4" t="s">
        <v>456</v>
      </c>
      <c r="H48" s="4" t="s">
        <v>456</v>
      </c>
      <c r="I48" s="4" t="s">
        <v>456</v>
      </c>
      <c r="J48" s="4" t="s">
        <v>456</v>
      </c>
      <c r="K48" s="4" t="s">
        <v>456</v>
      </c>
      <c r="L48" s="4" t="s">
        <v>454</v>
      </c>
      <c r="M48" s="4"/>
    </row>
    <row r="49" spans="1:13" ht="42.75" customHeight="1">
      <c r="A49" s="4"/>
      <c r="B49" s="4"/>
      <c r="C49" s="5"/>
      <c r="D49" s="4"/>
      <c r="E49" s="12"/>
      <c r="F49" s="4" t="s">
        <v>471</v>
      </c>
      <c r="G49" s="4" t="s">
        <v>456</v>
      </c>
      <c r="H49" s="4" t="s">
        <v>456</v>
      </c>
      <c r="I49" s="4" t="s">
        <v>456</v>
      </c>
      <c r="J49" s="4" t="s">
        <v>456</v>
      </c>
      <c r="K49" s="4" t="s">
        <v>456</v>
      </c>
      <c r="L49" s="4" t="s">
        <v>454</v>
      </c>
      <c r="M49" s="4"/>
    </row>
    <row r="50" spans="1:13" ht="42.75" customHeight="1">
      <c r="A50" s="4"/>
      <c r="B50" s="4"/>
      <c r="C50" s="5"/>
      <c r="D50" s="4"/>
      <c r="E50" s="12"/>
      <c r="F50" s="4" t="s">
        <v>473</v>
      </c>
      <c r="G50" s="4" t="s">
        <v>456</v>
      </c>
      <c r="H50" s="4" t="s">
        <v>456</v>
      </c>
      <c r="I50" s="4" t="s">
        <v>456</v>
      </c>
      <c r="J50" s="4" t="s">
        <v>456</v>
      </c>
      <c r="K50" s="4" t="s">
        <v>456</v>
      </c>
      <c r="L50" s="4" t="s">
        <v>454</v>
      </c>
      <c r="M50" s="4"/>
    </row>
    <row r="51" spans="1:13" ht="42.75" customHeight="1">
      <c r="A51" s="4"/>
      <c r="B51" s="4"/>
      <c r="C51" s="5"/>
      <c r="D51" s="4"/>
      <c r="E51" s="12" t="s">
        <v>439</v>
      </c>
      <c r="F51" s="4" t="s">
        <v>449</v>
      </c>
      <c r="G51" s="4" t="s">
        <v>509</v>
      </c>
      <c r="H51" s="4" t="s">
        <v>451</v>
      </c>
      <c r="I51" s="4" t="s">
        <v>452</v>
      </c>
      <c r="J51" s="4" t="s">
        <v>443</v>
      </c>
      <c r="K51" s="4" t="s">
        <v>453</v>
      </c>
      <c r="L51" s="4" t="s">
        <v>457</v>
      </c>
      <c r="M51" s="4"/>
    </row>
    <row r="52" spans="1:13" ht="42.75" customHeight="1">
      <c r="A52" s="4"/>
      <c r="B52" s="4"/>
      <c r="C52" s="5"/>
      <c r="D52" s="4"/>
      <c r="E52" s="12"/>
      <c r="F52" s="4" t="s">
        <v>459</v>
      </c>
      <c r="G52" s="4" t="s">
        <v>460</v>
      </c>
      <c r="H52" s="4" t="s">
        <v>510</v>
      </c>
      <c r="I52" s="4" t="s">
        <v>511</v>
      </c>
      <c r="J52" s="4" t="s">
        <v>443</v>
      </c>
      <c r="K52" s="4" t="s">
        <v>463</v>
      </c>
      <c r="L52" s="4" t="s">
        <v>464</v>
      </c>
      <c r="M52" s="4"/>
    </row>
    <row r="53" spans="1:13" ht="42.75" customHeight="1">
      <c r="A53" s="4"/>
      <c r="B53" s="4"/>
      <c r="C53" s="5"/>
      <c r="D53" s="4"/>
      <c r="E53" s="12"/>
      <c r="F53" s="4" t="s">
        <v>458</v>
      </c>
      <c r="G53" s="4" t="s">
        <v>456</v>
      </c>
      <c r="H53" s="4" t="s">
        <v>456</v>
      </c>
      <c r="I53" s="4" t="s">
        <v>456</v>
      </c>
      <c r="J53" s="4" t="s">
        <v>456</v>
      </c>
      <c r="K53" s="4" t="s">
        <v>456</v>
      </c>
      <c r="L53" s="4" t="s">
        <v>457</v>
      </c>
      <c r="M53" s="4"/>
    </row>
    <row r="54" spans="1:13" ht="42.75" customHeight="1">
      <c r="A54" s="4"/>
      <c r="B54" s="4"/>
      <c r="C54" s="5"/>
      <c r="D54" s="4"/>
      <c r="E54" s="12"/>
      <c r="F54" s="4" t="s">
        <v>455</v>
      </c>
      <c r="G54" s="4" t="s">
        <v>456</v>
      </c>
      <c r="H54" s="4" t="s">
        <v>456</v>
      </c>
      <c r="I54" s="4" t="s">
        <v>456</v>
      </c>
      <c r="J54" s="4" t="s">
        <v>456</v>
      </c>
      <c r="K54" s="4" t="s">
        <v>456</v>
      </c>
      <c r="L54" s="4" t="s">
        <v>457</v>
      </c>
      <c r="M54" s="4"/>
    </row>
    <row r="55" spans="1:13" ht="42.75" customHeight="1">
      <c r="A55" s="4"/>
      <c r="B55" s="4"/>
      <c r="C55" s="5"/>
      <c r="D55" s="4"/>
      <c r="E55" s="12"/>
      <c r="F55" s="4" t="s">
        <v>446</v>
      </c>
      <c r="G55" s="4" t="s">
        <v>512</v>
      </c>
      <c r="H55" s="4" t="s">
        <v>481</v>
      </c>
      <c r="I55" s="4" t="s">
        <v>513</v>
      </c>
      <c r="J55" s="4" t="s">
        <v>443</v>
      </c>
      <c r="K55" s="4" t="s">
        <v>444</v>
      </c>
      <c r="L55" s="4" t="s">
        <v>454</v>
      </c>
      <c r="M55" s="4"/>
    </row>
    <row r="56" spans="1:13" ht="42.75" customHeight="1">
      <c r="A56" s="4"/>
      <c r="B56" s="4"/>
      <c r="C56" s="5"/>
      <c r="D56" s="4"/>
      <c r="E56" s="12"/>
      <c r="F56" s="4" t="s">
        <v>440</v>
      </c>
      <c r="G56" s="4" t="s">
        <v>514</v>
      </c>
      <c r="H56" s="4" t="s">
        <v>515</v>
      </c>
      <c r="I56" s="4" t="s">
        <v>516</v>
      </c>
      <c r="J56" s="4" t="s">
        <v>443</v>
      </c>
      <c r="K56" s="4" t="s">
        <v>517</v>
      </c>
      <c r="L56" s="4" t="s">
        <v>457</v>
      </c>
      <c r="M56" s="4"/>
    </row>
    <row r="57" spans="1:13" ht="42.75" customHeight="1">
      <c r="A57" s="4" t="s">
        <v>153</v>
      </c>
      <c r="B57" s="4" t="s">
        <v>518</v>
      </c>
      <c r="C57" s="5">
        <v>22</v>
      </c>
      <c r="D57" s="4" t="s">
        <v>519</v>
      </c>
      <c r="E57" s="12" t="s">
        <v>439</v>
      </c>
      <c r="F57" s="4" t="s">
        <v>459</v>
      </c>
      <c r="G57" s="4" t="s">
        <v>460</v>
      </c>
      <c r="H57" s="4" t="s">
        <v>520</v>
      </c>
      <c r="I57" s="4" t="s">
        <v>521</v>
      </c>
      <c r="J57" s="4" t="s">
        <v>443</v>
      </c>
      <c r="K57" s="4" t="s">
        <v>463</v>
      </c>
      <c r="L57" s="4" t="s">
        <v>464</v>
      </c>
      <c r="M57" s="4"/>
    </row>
    <row r="58" spans="1:13" ht="42.75" customHeight="1">
      <c r="A58" s="4"/>
      <c r="B58" s="4"/>
      <c r="C58" s="5"/>
      <c r="D58" s="4"/>
      <c r="E58" s="12"/>
      <c r="F58" s="4" t="s">
        <v>458</v>
      </c>
      <c r="G58" s="4" t="s">
        <v>456</v>
      </c>
      <c r="H58" s="4" t="s">
        <v>456</v>
      </c>
      <c r="I58" s="4" t="s">
        <v>456</v>
      </c>
      <c r="J58" s="4" t="s">
        <v>456</v>
      </c>
      <c r="K58" s="4" t="s">
        <v>456</v>
      </c>
      <c r="L58" s="4" t="s">
        <v>457</v>
      </c>
      <c r="M58" s="4"/>
    </row>
    <row r="59" spans="1:13" ht="42.75" customHeight="1">
      <c r="A59" s="4"/>
      <c r="B59" s="4"/>
      <c r="C59" s="5"/>
      <c r="D59" s="4"/>
      <c r="E59" s="12"/>
      <c r="F59" s="4" t="s">
        <v>449</v>
      </c>
      <c r="G59" s="4" t="s">
        <v>450</v>
      </c>
      <c r="H59" s="4" t="s">
        <v>451</v>
      </c>
      <c r="I59" s="4" t="s">
        <v>452</v>
      </c>
      <c r="J59" s="4" t="s">
        <v>443</v>
      </c>
      <c r="K59" s="4" t="s">
        <v>453</v>
      </c>
      <c r="L59" s="4" t="s">
        <v>457</v>
      </c>
      <c r="M59" s="4"/>
    </row>
    <row r="60" spans="1:13" ht="42.75" customHeight="1">
      <c r="A60" s="4"/>
      <c r="B60" s="4"/>
      <c r="C60" s="5"/>
      <c r="D60" s="4"/>
      <c r="E60" s="12"/>
      <c r="F60" s="4" t="s">
        <v>446</v>
      </c>
      <c r="G60" s="4" t="s">
        <v>456</v>
      </c>
      <c r="H60" s="4" t="s">
        <v>456</v>
      </c>
      <c r="I60" s="4" t="s">
        <v>456</v>
      </c>
      <c r="J60" s="4" t="s">
        <v>456</v>
      </c>
      <c r="K60" s="4" t="s">
        <v>456</v>
      </c>
      <c r="L60" s="4" t="s">
        <v>454</v>
      </c>
      <c r="M60" s="4"/>
    </row>
    <row r="61" spans="1:13" ht="42.75" customHeight="1">
      <c r="A61" s="4"/>
      <c r="B61" s="4"/>
      <c r="C61" s="5"/>
      <c r="D61" s="4"/>
      <c r="E61" s="12"/>
      <c r="F61" s="4" t="s">
        <v>440</v>
      </c>
      <c r="G61" s="4" t="s">
        <v>456</v>
      </c>
      <c r="H61" s="4" t="s">
        <v>456</v>
      </c>
      <c r="I61" s="4" t="s">
        <v>456</v>
      </c>
      <c r="J61" s="4" t="s">
        <v>456</v>
      </c>
      <c r="K61" s="4" t="s">
        <v>456</v>
      </c>
      <c r="L61" s="4" t="s">
        <v>457</v>
      </c>
      <c r="M61" s="4"/>
    </row>
    <row r="62" spans="1:13" ht="42.75" customHeight="1">
      <c r="A62" s="4"/>
      <c r="B62" s="4"/>
      <c r="C62" s="5"/>
      <c r="D62" s="4"/>
      <c r="E62" s="12"/>
      <c r="F62" s="4" t="s">
        <v>455</v>
      </c>
      <c r="G62" s="4" t="s">
        <v>456</v>
      </c>
      <c r="H62" s="4" t="s">
        <v>456</v>
      </c>
      <c r="I62" s="4" t="s">
        <v>456</v>
      </c>
      <c r="J62" s="4" t="s">
        <v>456</v>
      </c>
      <c r="K62" s="4" t="s">
        <v>456</v>
      </c>
      <c r="L62" s="4" t="s">
        <v>457</v>
      </c>
      <c r="M62" s="4"/>
    </row>
    <row r="63" spans="1:13" ht="42.75" customHeight="1">
      <c r="A63" s="4"/>
      <c r="B63" s="4"/>
      <c r="C63" s="5"/>
      <c r="D63" s="4"/>
      <c r="E63" s="12" t="s">
        <v>470</v>
      </c>
      <c r="F63" s="4" t="s">
        <v>473</v>
      </c>
      <c r="G63" s="4" t="s">
        <v>522</v>
      </c>
      <c r="H63" s="4" t="s">
        <v>448</v>
      </c>
      <c r="I63" s="4" t="s">
        <v>523</v>
      </c>
      <c r="J63" s="4" t="s">
        <v>443</v>
      </c>
      <c r="K63" s="4" t="s">
        <v>469</v>
      </c>
      <c r="L63" s="4" t="s">
        <v>445</v>
      </c>
      <c r="M63" s="4"/>
    </row>
    <row r="64" spans="1:13" ht="42.75" customHeight="1">
      <c r="A64" s="4"/>
      <c r="B64" s="4"/>
      <c r="C64" s="5"/>
      <c r="D64" s="4"/>
      <c r="E64" s="12"/>
      <c r="F64" s="4" t="s">
        <v>471</v>
      </c>
      <c r="G64" s="4" t="s">
        <v>456</v>
      </c>
      <c r="H64" s="4" t="s">
        <v>456</v>
      </c>
      <c r="I64" s="4" t="s">
        <v>456</v>
      </c>
      <c r="J64" s="4" t="s">
        <v>456</v>
      </c>
      <c r="K64" s="4" t="s">
        <v>456</v>
      </c>
      <c r="L64" s="4" t="s">
        <v>454</v>
      </c>
      <c r="M64" s="4"/>
    </row>
    <row r="65" spans="1:13" ht="42.75" customHeight="1">
      <c r="A65" s="4"/>
      <c r="B65" s="4"/>
      <c r="C65" s="5"/>
      <c r="D65" s="4"/>
      <c r="E65" s="12"/>
      <c r="F65" s="4" t="s">
        <v>472</v>
      </c>
      <c r="G65" s="4" t="s">
        <v>456</v>
      </c>
      <c r="H65" s="4" t="s">
        <v>456</v>
      </c>
      <c r="I65" s="4" t="s">
        <v>456</v>
      </c>
      <c r="J65" s="4" t="s">
        <v>456</v>
      </c>
      <c r="K65" s="4" t="s">
        <v>456</v>
      </c>
      <c r="L65" s="4" t="s">
        <v>454</v>
      </c>
      <c r="M65" s="4"/>
    </row>
    <row r="66" spans="1:13" ht="42.75" customHeight="1">
      <c r="A66" s="4"/>
      <c r="B66" s="4"/>
      <c r="C66" s="5"/>
      <c r="D66" s="4"/>
      <c r="E66" s="12" t="s">
        <v>465</v>
      </c>
      <c r="F66" s="4" t="s">
        <v>466</v>
      </c>
      <c r="G66" s="4" t="s">
        <v>486</v>
      </c>
      <c r="H66" s="4" t="s">
        <v>448</v>
      </c>
      <c r="I66" s="4" t="s">
        <v>468</v>
      </c>
      <c r="J66" s="4" t="s">
        <v>443</v>
      </c>
      <c r="K66" s="4" t="s">
        <v>469</v>
      </c>
      <c r="L66" s="4" t="s">
        <v>445</v>
      </c>
      <c r="M66" s="4"/>
    </row>
    <row r="67" spans="1:13" ht="42.75" customHeight="1">
      <c r="A67" s="4" t="s">
        <v>153</v>
      </c>
      <c r="B67" s="4" t="s">
        <v>524</v>
      </c>
      <c r="C67" s="5">
        <v>5</v>
      </c>
      <c r="D67" s="4" t="s">
        <v>525</v>
      </c>
      <c r="E67" s="12" t="s">
        <v>439</v>
      </c>
      <c r="F67" s="4" t="s">
        <v>455</v>
      </c>
      <c r="G67" s="4" t="s">
        <v>456</v>
      </c>
      <c r="H67" s="4" t="s">
        <v>456</v>
      </c>
      <c r="I67" s="4" t="s">
        <v>456</v>
      </c>
      <c r="J67" s="4" t="s">
        <v>456</v>
      </c>
      <c r="K67" s="4" t="s">
        <v>456</v>
      </c>
      <c r="L67" s="4" t="s">
        <v>457</v>
      </c>
      <c r="M67" s="4"/>
    </row>
    <row r="68" spans="1:13" ht="42.75" customHeight="1">
      <c r="A68" s="4"/>
      <c r="B68" s="4"/>
      <c r="C68" s="5"/>
      <c r="D68" s="4"/>
      <c r="E68" s="12"/>
      <c r="F68" s="4" t="s">
        <v>458</v>
      </c>
      <c r="G68" s="4" t="s">
        <v>456</v>
      </c>
      <c r="H68" s="4" t="s">
        <v>456</v>
      </c>
      <c r="I68" s="4" t="s">
        <v>456</v>
      </c>
      <c r="J68" s="4" t="s">
        <v>456</v>
      </c>
      <c r="K68" s="4" t="s">
        <v>456</v>
      </c>
      <c r="L68" s="4" t="s">
        <v>457</v>
      </c>
      <c r="M68" s="4"/>
    </row>
    <row r="69" spans="1:13" ht="42.75" customHeight="1">
      <c r="A69" s="4"/>
      <c r="B69" s="4"/>
      <c r="C69" s="5"/>
      <c r="D69" s="4"/>
      <c r="E69" s="12"/>
      <c r="F69" s="4" t="s">
        <v>459</v>
      </c>
      <c r="G69" s="4" t="s">
        <v>460</v>
      </c>
      <c r="H69" s="4" t="s">
        <v>526</v>
      </c>
      <c r="I69" s="4" t="s">
        <v>527</v>
      </c>
      <c r="J69" s="4" t="s">
        <v>443</v>
      </c>
      <c r="K69" s="4" t="s">
        <v>463</v>
      </c>
      <c r="L69" s="4" t="s">
        <v>464</v>
      </c>
      <c r="M69" s="4"/>
    </row>
    <row r="70" spans="1:13" ht="42.75" customHeight="1">
      <c r="A70" s="4"/>
      <c r="B70" s="4"/>
      <c r="C70" s="5"/>
      <c r="D70" s="4"/>
      <c r="E70" s="12"/>
      <c r="F70" s="4" t="s">
        <v>440</v>
      </c>
      <c r="G70" s="4" t="s">
        <v>456</v>
      </c>
      <c r="H70" s="4" t="s">
        <v>456</v>
      </c>
      <c r="I70" s="4" t="s">
        <v>456</v>
      </c>
      <c r="J70" s="4" t="s">
        <v>456</v>
      </c>
      <c r="K70" s="4" t="s">
        <v>456</v>
      </c>
      <c r="L70" s="4" t="s">
        <v>457</v>
      </c>
      <c r="M70" s="4"/>
    </row>
    <row r="71" spans="1:13" ht="42.75" customHeight="1">
      <c r="A71" s="4"/>
      <c r="B71" s="4"/>
      <c r="C71" s="5"/>
      <c r="D71" s="4"/>
      <c r="E71" s="12"/>
      <c r="F71" s="4" t="s">
        <v>449</v>
      </c>
      <c r="G71" s="4" t="s">
        <v>450</v>
      </c>
      <c r="H71" s="4" t="s">
        <v>451</v>
      </c>
      <c r="I71" s="4" t="s">
        <v>452</v>
      </c>
      <c r="J71" s="4" t="s">
        <v>443</v>
      </c>
      <c r="K71" s="4" t="s">
        <v>453</v>
      </c>
      <c r="L71" s="4" t="s">
        <v>454</v>
      </c>
      <c r="M71" s="4"/>
    </row>
    <row r="72" spans="1:13" ht="42.75" customHeight="1">
      <c r="A72" s="4"/>
      <c r="B72" s="4"/>
      <c r="C72" s="5"/>
      <c r="D72" s="4"/>
      <c r="E72" s="12"/>
      <c r="F72" s="4" t="s">
        <v>446</v>
      </c>
      <c r="G72" s="4" t="s">
        <v>528</v>
      </c>
      <c r="H72" s="4" t="s">
        <v>529</v>
      </c>
      <c r="I72" s="4" t="s">
        <v>530</v>
      </c>
      <c r="J72" s="4" t="s">
        <v>443</v>
      </c>
      <c r="K72" s="4" t="s">
        <v>453</v>
      </c>
      <c r="L72" s="4" t="s">
        <v>454</v>
      </c>
      <c r="M72" s="4"/>
    </row>
    <row r="73" spans="1:13" ht="42.75" customHeight="1">
      <c r="A73" s="4"/>
      <c r="B73" s="4"/>
      <c r="C73" s="5"/>
      <c r="D73" s="4"/>
      <c r="E73" s="12" t="s">
        <v>470</v>
      </c>
      <c r="F73" s="4" t="s">
        <v>471</v>
      </c>
      <c r="G73" s="4" t="s">
        <v>456</v>
      </c>
      <c r="H73" s="4" t="s">
        <v>456</v>
      </c>
      <c r="I73" s="4" t="s">
        <v>456</v>
      </c>
      <c r="J73" s="4" t="s">
        <v>456</v>
      </c>
      <c r="K73" s="4" t="s">
        <v>456</v>
      </c>
      <c r="L73" s="4" t="s">
        <v>454</v>
      </c>
      <c r="M73" s="4"/>
    </row>
    <row r="74" spans="1:13" ht="42.75" customHeight="1">
      <c r="A74" s="4"/>
      <c r="B74" s="4"/>
      <c r="C74" s="5"/>
      <c r="D74" s="4"/>
      <c r="E74" s="12"/>
      <c r="F74" s="4" t="s">
        <v>473</v>
      </c>
      <c r="G74" s="4" t="s">
        <v>531</v>
      </c>
      <c r="H74" s="4" t="s">
        <v>532</v>
      </c>
      <c r="I74" s="4" t="s">
        <v>533</v>
      </c>
      <c r="J74" s="4" t="s">
        <v>443</v>
      </c>
      <c r="K74" s="4" t="s">
        <v>469</v>
      </c>
      <c r="L74" s="4" t="s">
        <v>457</v>
      </c>
      <c r="M74" s="4"/>
    </row>
    <row r="75" spans="1:13" ht="42.75" customHeight="1">
      <c r="A75" s="4"/>
      <c r="B75" s="4"/>
      <c r="C75" s="5"/>
      <c r="D75" s="4"/>
      <c r="E75" s="12"/>
      <c r="F75" s="4" t="s">
        <v>472</v>
      </c>
      <c r="G75" s="4" t="s">
        <v>456</v>
      </c>
      <c r="H75" s="4" t="s">
        <v>456</v>
      </c>
      <c r="I75" s="4" t="s">
        <v>456</v>
      </c>
      <c r="J75" s="4" t="s">
        <v>456</v>
      </c>
      <c r="K75" s="4" t="s">
        <v>456</v>
      </c>
      <c r="L75" s="4" t="s">
        <v>454</v>
      </c>
      <c r="M75" s="4"/>
    </row>
    <row r="76" spans="1:13" ht="42.75" customHeight="1">
      <c r="A76" s="4"/>
      <c r="B76" s="4"/>
      <c r="C76" s="5"/>
      <c r="D76" s="4"/>
      <c r="E76" s="12" t="s">
        <v>465</v>
      </c>
      <c r="F76" s="4" t="s">
        <v>466</v>
      </c>
      <c r="G76" s="4" t="s">
        <v>486</v>
      </c>
      <c r="H76" s="4" t="s">
        <v>448</v>
      </c>
      <c r="I76" s="4" t="s">
        <v>468</v>
      </c>
      <c r="J76" s="4" t="s">
        <v>443</v>
      </c>
      <c r="K76" s="4" t="s">
        <v>469</v>
      </c>
      <c r="L76" s="4" t="s">
        <v>445</v>
      </c>
      <c r="M76" s="4"/>
    </row>
    <row r="77" spans="1:13" ht="42.75" customHeight="1">
      <c r="A77" s="4" t="s">
        <v>153</v>
      </c>
      <c r="B77" s="4" t="s">
        <v>534</v>
      </c>
      <c r="C77" s="5">
        <v>30</v>
      </c>
      <c r="D77" s="4" t="s">
        <v>535</v>
      </c>
      <c r="E77" s="12" t="s">
        <v>439</v>
      </c>
      <c r="F77" s="4" t="s">
        <v>459</v>
      </c>
      <c r="G77" s="4" t="s">
        <v>460</v>
      </c>
      <c r="H77" s="4" t="s">
        <v>536</v>
      </c>
      <c r="I77" s="4" t="s">
        <v>537</v>
      </c>
      <c r="J77" s="4" t="s">
        <v>443</v>
      </c>
      <c r="K77" s="4" t="s">
        <v>463</v>
      </c>
      <c r="L77" s="4" t="s">
        <v>464</v>
      </c>
      <c r="M77" s="4"/>
    </row>
    <row r="78" spans="1:13" ht="42.75" customHeight="1">
      <c r="A78" s="4"/>
      <c r="B78" s="4"/>
      <c r="C78" s="5"/>
      <c r="D78" s="4"/>
      <c r="E78" s="12"/>
      <c r="F78" s="4" t="s">
        <v>458</v>
      </c>
      <c r="G78" s="4" t="s">
        <v>456</v>
      </c>
      <c r="H78" s="4" t="s">
        <v>456</v>
      </c>
      <c r="I78" s="4" t="s">
        <v>456</v>
      </c>
      <c r="J78" s="4" t="s">
        <v>456</v>
      </c>
      <c r="K78" s="4" t="s">
        <v>456</v>
      </c>
      <c r="L78" s="4" t="s">
        <v>457</v>
      </c>
      <c r="M78" s="4"/>
    </row>
    <row r="79" spans="1:13" ht="42.75" customHeight="1">
      <c r="A79" s="4"/>
      <c r="B79" s="4"/>
      <c r="C79" s="5"/>
      <c r="D79" s="4"/>
      <c r="E79" s="12"/>
      <c r="F79" s="4" t="s">
        <v>455</v>
      </c>
      <c r="G79" s="4" t="s">
        <v>456</v>
      </c>
      <c r="H79" s="4" t="s">
        <v>456</v>
      </c>
      <c r="I79" s="4" t="s">
        <v>456</v>
      </c>
      <c r="J79" s="4" t="s">
        <v>456</v>
      </c>
      <c r="K79" s="4" t="s">
        <v>456</v>
      </c>
      <c r="L79" s="4" t="s">
        <v>457</v>
      </c>
      <c r="M79" s="4"/>
    </row>
    <row r="80" spans="1:13" ht="42.75" customHeight="1">
      <c r="A80" s="4"/>
      <c r="B80" s="4"/>
      <c r="C80" s="5"/>
      <c r="D80" s="4"/>
      <c r="E80" s="12"/>
      <c r="F80" s="4" t="s">
        <v>440</v>
      </c>
      <c r="G80" s="4" t="s">
        <v>538</v>
      </c>
      <c r="H80" s="4" t="s">
        <v>539</v>
      </c>
      <c r="I80" s="4" t="s">
        <v>540</v>
      </c>
      <c r="J80" s="4" t="s">
        <v>443</v>
      </c>
      <c r="K80" s="4" t="s">
        <v>541</v>
      </c>
      <c r="L80" s="4" t="s">
        <v>445</v>
      </c>
      <c r="M80" s="4"/>
    </row>
    <row r="81" spans="1:13" ht="42.75" customHeight="1">
      <c r="A81" s="4"/>
      <c r="B81" s="4"/>
      <c r="C81" s="5"/>
      <c r="D81" s="4"/>
      <c r="E81" s="12"/>
      <c r="F81" s="4" t="s">
        <v>446</v>
      </c>
      <c r="G81" s="4" t="s">
        <v>542</v>
      </c>
      <c r="H81" s="4" t="s">
        <v>543</v>
      </c>
      <c r="I81" s="4" t="s">
        <v>544</v>
      </c>
      <c r="J81" s="4" t="s">
        <v>443</v>
      </c>
      <c r="K81" s="4" t="s">
        <v>456</v>
      </c>
      <c r="L81" s="4" t="s">
        <v>454</v>
      </c>
      <c r="M81" s="4"/>
    </row>
    <row r="82" spans="1:13" ht="42.75" customHeight="1">
      <c r="A82" s="4"/>
      <c r="B82" s="4"/>
      <c r="C82" s="5"/>
      <c r="D82" s="4"/>
      <c r="E82" s="12"/>
      <c r="F82" s="4" t="s">
        <v>449</v>
      </c>
      <c r="G82" s="4" t="s">
        <v>450</v>
      </c>
      <c r="H82" s="4" t="s">
        <v>451</v>
      </c>
      <c r="I82" s="4" t="s">
        <v>452</v>
      </c>
      <c r="J82" s="4" t="s">
        <v>443</v>
      </c>
      <c r="K82" s="4" t="s">
        <v>453</v>
      </c>
      <c r="L82" s="4" t="s">
        <v>457</v>
      </c>
      <c r="M82" s="4"/>
    </row>
    <row r="83" spans="1:13" ht="42.75" customHeight="1">
      <c r="A83" s="4"/>
      <c r="B83" s="4"/>
      <c r="C83" s="5"/>
      <c r="D83" s="4"/>
      <c r="E83" s="12" t="s">
        <v>465</v>
      </c>
      <c r="F83" s="4" t="s">
        <v>466</v>
      </c>
      <c r="G83" s="4" t="s">
        <v>493</v>
      </c>
      <c r="H83" s="4" t="s">
        <v>448</v>
      </c>
      <c r="I83" s="4" t="s">
        <v>468</v>
      </c>
      <c r="J83" s="4" t="s">
        <v>443</v>
      </c>
      <c r="K83" s="4" t="s">
        <v>469</v>
      </c>
      <c r="L83" s="4" t="s">
        <v>445</v>
      </c>
      <c r="M83" s="4"/>
    </row>
    <row r="84" spans="1:13" ht="42.75" customHeight="1">
      <c r="A84" s="4"/>
      <c r="B84" s="4"/>
      <c r="C84" s="5"/>
      <c r="D84" s="4"/>
      <c r="E84" s="12" t="s">
        <v>470</v>
      </c>
      <c r="F84" s="4" t="s">
        <v>471</v>
      </c>
      <c r="G84" s="4" t="s">
        <v>545</v>
      </c>
      <c r="H84" s="4" t="s">
        <v>532</v>
      </c>
      <c r="I84" s="4" t="s">
        <v>468</v>
      </c>
      <c r="J84" s="4" t="s">
        <v>443</v>
      </c>
      <c r="K84" s="4" t="s">
        <v>469</v>
      </c>
      <c r="L84" s="4" t="s">
        <v>445</v>
      </c>
      <c r="M84" s="4"/>
    </row>
    <row r="85" spans="1:13" ht="42.75" customHeight="1">
      <c r="A85" s="4"/>
      <c r="B85" s="4"/>
      <c r="C85" s="5"/>
      <c r="D85" s="4"/>
      <c r="E85" s="12"/>
      <c r="F85" s="4" t="s">
        <v>473</v>
      </c>
      <c r="G85" s="4" t="s">
        <v>504</v>
      </c>
      <c r="H85" s="4" t="s">
        <v>503</v>
      </c>
      <c r="I85" s="4" t="s">
        <v>502</v>
      </c>
      <c r="J85" s="4" t="s">
        <v>443</v>
      </c>
      <c r="K85" s="4" t="s">
        <v>456</v>
      </c>
      <c r="L85" s="4" t="s">
        <v>454</v>
      </c>
      <c r="M85" s="4"/>
    </row>
    <row r="86" spans="1:13" ht="42.75" customHeight="1">
      <c r="A86" s="4"/>
      <c r="B86" s="4"/>
      <c r="C86" s="5"/>
      <c r="D86" s="4"/>
      <c r="E86" s="12"/>
      <c r="F86" s="4" t="s">
        <v>472</v>
      </c>
      <c r="G86" s="4" t="s">
        <v>456</v>
      </c>
      <c r="H86" s="4" t="s">
        <v>456</v>
      </c>
      <c r="I86" s="4" t="s">
        <v>456</v>
      </c>
      <c r="J86" s="4" t="s">
        <v>456</v>
      </c>
      <c r="K86" s="4" t="s">
        <v>456</v>
      </c>
      <c r="L86" s="4" t="s">
        <v>454</v>
      </c>
      <c r="M86" s="4"/>
    </row>
    <row r="87" spans="1:13" ht="42.75" customHeight="1">
      <c r="A87" s="4" t="s">
        <v>153</v>
      </c>
      <c r="B87" s="4" t="s">
        <v>546</v>
      </c>
      <c r="C87" s="5">
        <v>7</v>
      </c>
      <c r="D87" s="4" t="s">
        <v>547</v>
      </c>
      <c r="E87" s="12" t="s">
        <v>470</v>
      </c>
      <c r="F87" s="4" t="s">
        <v>471</v>
      </c>
      <c r="G87" s="4" t="s">
        <v>456</v>
      </c>
      <c r="H87" s="4" t="s">
        <v>456</v>
      </c>
      <c r="I87" s="4" t="s">
        <v>456</v>
      </c>
      <c r="J87" s="4" t="s">
        <v>456</v>
      </c>
      <c r="K87" s="4" t="s">
        <v>456</v>
      </c>
      <c r="L87" s="4" t="s">
        <v>454</v>
      </c>
      <c r="M87" s="4"/>
    </row>
    <row r="88" spans="1:13" ht="42.75" customHeight="1">
      <c r="A88" s="4"/>
      <c r="B88" s="4"/>
      <c r="C88" s="5"/>
      <c r="D88" s="4"/>
      <c r="E88" s="12"/>
      <c r="F88" s="4" t="s">
        <v>472</v>
      </c>
      <c r="G88" s="4" t="s">
        <v>456</v>
      </c>
      <c r="H88" s="4" t="s">
        <v>456</v>
      </c>
      <c r="I88" s="4" t="s">
        <v>456</v>
      </c>
      <c r="J88" s="4" t="s">
        <v>456</v>
      </c>
      <c r="K88" s="4" t="s">
        <v>456</v>
      </c>
      <c r="L88" s="4" t="s">
        <v>454</v>
      </c>
      <c r="M88" s="4"/>
    </row>
    <row r="89" spans="1:13" ht="42.75" customHeight="1">
      <c r="A89" s="4"/>
      <c r="B89" s="4"/>
      <c r="C89" s="5"/>
      <c r="D89" s="4"/>
      <c r="E89" s="12"/>
      <c r="F89" s="4" t="s">
        <v>473</v>
      </c>
      <c r="G89" s="4" t="s">
        <v>548</v>
      </c>
      <c r="H89" s="4" t="s">
        <v>484</v>
      </c>
      <c r="I89" s="4" t="s">
        <v>549</v>
      </c>
      <c r="J89" s="4" t="s">
        <v>443</v>
      </c>
      <c r="K89" s="4" t="s">
        <v>469</v>
      </c>
      <c r="L89" s="4" t="s">
        <v>457</v>
      </c>
      <c r="M89" s="4"/>
    </row>
    <row r="90" spans="1:13" ht="42.75" customHeight="1">
      <c r="A90" s="4"/>
      <c r="B90" s="4"/>
      <c r="C90" s="5"/>
      <c r="D90" s="4"/>
      <c r="E90" s="12" t="s">
        <v>465</v>
      </c>
      <c r="F90" s="4" t="s">
        <v>466</v>
      </c>
      <c r="G90" s="4" t="s">
        <v>550</v>
      </c>
      <c r="H90" s="4" t="s">
        <v>448</v>
      </c>
      <c r="I90" s="4" t="s">
        <v>467</v>
      </c>
      <c r="J90" s="4" t="s">
        <v>443</v>
      </c>
      <c r="K90" s="4" t="s">
        <v>469</v>
      </c>
      <c r="L90" s="4" t="s">
        <v>445</v>
      </c>
      <c r="M90" s="4"/>
    </row>
    <row r="91" spans="1:13" ht="42.75" customHeight="1">
      <c r="A91" s="4"/>
      <c r="B91" s="4"/>
      <c r="C91" s="5"/>
      <c r="D91" s="4"/>
      <c r="E91" s="12" t="s">
        <v>439</v>
      </c>
      <c r="F91" s="4" t="s">
        <v>459</v>
      </c>
      <c r="G91" s="4" t="s">
        <v>460</v>
      </c>
      <c r="H91" s="4" t="s">
        <v>551</v>
      </c>
      <c r="I91" s="4" t="s">
        <v>552</v>
      </c>
      <c r="J91" s="4" t="s">
        <v>443</v>
      </c>
      <c r="K91" s="4" t="s">
        <v>463</v>
      </c>
      <c r="L91" s="4" t="s">
        <v>464</v>
      </c>
      <c r="M91" s="4"/>
    </row>
    <row r="92" spans="1:13" ht="42.75" customHeight="1">
      <c r="A92" s="4"/>
      <c r="B92" s="4"/>
      <c r="C92" s="5"/>
      <c r="D92" s="4"/>
      <c r="E92" s="12"/>
      <c r="F92" s="4" t="s">
        <v>458</v>
      </c>
      <c r="G92" s="4" t="s">
        <v>456</v>
      </c>
      <c r="H92" s="4" t="s">
        <v>456</v>
      </c>
      <c r="I92" s="4" t="s">
        <v>456</v>
      </c>
      <c r="J92" s="4" t="s">
        <v>456</v>
      </c>
      <c r="K92" s="4" t="s">
        <v>456</v>
      </c>
      <c r="L92" s="4" t="s">
        <v>457</v>
      </c>
      <c r="M92" s="4"/>
    </row>
    <row r="93" spans="1:13" ht="42.75" customHeight="1">
      <c r="A93" s="4"/>
      <c r="B93" s="4"/>
      <c r="C93" s="5"/>
      <c r="D93" s="4"/>
      <c r="E93" s="12"/>
      <c r="F93" s="4" t="s">
        <v>440</v>
      </c>
      <c r="G93" s="4" t="s">
        <v>553</v>
      </c>
      <c r="H93" s="4" t="s">
        <v>554</v>
      </c>
      <c r="I93" s="4" t="s">
        <v>555</v>
      </c>
      <c r="J93" s="4" t="s">
        <v>443</v>
      </c>
      <c r="K93" s="4" t="s">
        <v>478</v>
      </c>
      <c r="L93" s="4" t="s">
        <v>445</v>
      </c>
      <c r="M93" s="4"/>
    </row>
    <row r="94" spans="1:13" ht="42.75" customHeight="1">
      <c r="A94" s="4"/>
      <c r="B94" s="4"/>
      <c r="C94" s="5"/>
      <c r="D94" s="4"/>
      <c r="E94" s="12"/>
      <c r="F94" s="4" t="s">
        <v>446</v>
      </c>
      <c r="G94" s="4" t="s">
        <v>556</v>
      </c>
      <c r="H94" s="4" t="s">
        <v>481</v>
      </c>
      <c r="I94" s="4" t="s">
        <v>557</v>
      </c>
      <c r="J94" s="4" t="s">
        <v>443</v>
      </c>
      <c r="K94" s="4" t="s">
        <v>444</v>
      </c>
      <c r="L94" s="4" t="s">
        <v>454</v>
      </c>
      <c r="M94" s="4"/>
    </row>
    <row r="95" spans="1:13" ht="42.75" customHeight="1">
      <c r="A95" s="4"/>
      <c r="B95" s="4"/>
      <c r="C95" s="5"/>
      <c r="D95" s="4"/>
      <c r="E95" s="12"/>
      <c r="F95" s="4" t="s">
        <v>449</v>
      </c>
      <c r="G95" s="4" t="s">
        <v>450</v>
      </c>
      <c r="H95" s="4" t="s">
        <v>451</v>
      </c>
      <c r="I95" s="4" t="s">
        <v>452</v>
      </c>
      <c r="J95" s="4" t="s">
        <v>443</v>
      </c>
      <c r="K95" s="4" t="s">
        <v>453</v>
      </c>
      <c r="L95" s="4" t="s">
        <v>457</v>
      </c>
      <c r="M95" s="4"/>
    </row>
    <row r="96" spans="1:13" ht="42.75" customHeight="1">
      <c r="A96" s="4"/>
      <c r="B96" s="4"/>
      <c r="C96" s="5"/>
      <c r="D96" s="4"/>
      <c r="E96" s="12"/>
      <c r="F96" s="4" t="s">
        <v>455</v>
      </c>
      <c r="G96" s="4" t="s">
        <v>456</v>
      </c>
      <c r="H96" s="4" t="s">
        <v>456</v>
      </c>
      <c r="I96" s="4" t="s">
        <v>456</v>
      </c>
      <c r="J96" s="4" t="s">
        <v>456</v>
      </c>
      <c r="K96" s="4" t="s">
        <v>456</v>
      </c>
      <c r="L96" s="4" t="s">
        <v>457</v>
      </c>
      <c r="M96" s="4"/>
    </row>
    <row r="97" spans="1:13" ht="42.75" customHeight="1">
      <c r="A97" s="4" t="s">
        <v>153</v>
      </c>
      <c r="B97" s="4" t="s">
        <v>558</v>
      </c>
      <c r="C97" s="5">
        <v>15</v>
      </c>
      <c r="D97" s="4" t="s">
        <v>559</v>
      </c>
      <c r="E97" s="12" t="s">
        <v>439</v>
      </c>
      <c r="F97" s="4" t="s">
        <v>440</v>
      </c>
      <c r="G97" s="4" t="s">
        <v>456</v>
      </c>
      <c r="H97" s="4" t="s">
        <v>456</v>
      </c>
      <c r="I97" s="4" t="s">
        <v>456</v>
      </c>
      <c r="J97" s="4" t="s">
        <v>456</v>
      </c>
      <c r="K97" s="4" t="s">
        <v>456</v>
      </c>
      <c r="L97" s="4" t="s">
        <v>457</v>
      </c>
      <c r="M97" s="4"/>
    </row>
    <row r="98" spans="1:13" ht="42.75" customHeight="1">
      <c r="A98" s="4"/>
      <c r="B98" s="4"/>
      <c r="C98" s="5"/>
      <c r="D98" s="4"/>
      <c r="E98" s="12"/>
      <c r="F98" s="4" t="s">
        <v>459</v>
      </c>
      <c r="G98" s="4" t="s">
        <v>460</v>
      </c>
      <c r="H98" s="4" t="s">
        <v>560</v>
      </c>
      <c r="I98" s="4" t="s">
        <v>561</v>
      </c>
      <c r="J98" s="4" t="s">
        <v>443</v>
      </c>
      <c r="K98" s="4" t="s">
        <v>463</v>
      </c>
      <c r="L98" s="4" t="s">
        <v>464</v>
      </c>
      <c r="M98" s="4"/>
    </row>
    <row r="99" spans="1:13" ht="42.75" customHeight="1">
      <c r="A99" s="4"/>
      <c r="B99" s="4"/>
      <c r="C99" s="5"/>
      <c r="D99" s="4"/>
      <c r="E99" s="12"/>
      <c r="F99" s="4" t="s">
        <v>458</v>
      </c>
      <c r="G99" s="4" t="s">
        <v>456</v>
      </c>
      <c r="H99" s="4" t="s">
        <v>456</v>
      </c>
      <c r="I99" s="4" t="s">
        <v>456</v>
      </c>
      <c r="J99" s="4" t="s">
        <v>456</v>
      </c>
      <c r="K99" s="4" t="s">
        <v>456</v>
      </c>
      <c r="L99" s="4" t="s">
        <v>457</v>
      </c>
      <c r="M99" s="4"/>
    </row>
    <row r="100" spans="1:13" ht="42.75" customHeight="1">
      <c r="A100" s="4"/>
      <c r="B100" s="4"/>
      <c r="C100" s="5"/>
      <c r="D100" s="4"/>
      <c r="E100" s="12"/>
      <c r="F100" s="4" t="s">
        <v>455</v>
      </c>
      <c r="G100" s="4" t="s">
        <v>456</v>
      </c>
      <c r="H100" s="4" t="s">
        <v>456</v>
      </c>
      <c r="I100" s="4" t="s">
        <v>456</v>
      </c>
      <c r="J100" s="4" t="s">
        <v>456</v>
      </c>
      <c r="K100" s="4" t="s">
        <v>456</v>
      </c>
      <c r="L100" s="4" t="s">
        <v>457</v>
      </c>
      <c r="M100" s="4"/>
    </row>
    <row r="101" spans="1:13" ht="42.75" customHeight="1">
      <c r="A101" s="4"/>
      <c r="B101" s="4"/>
      <c r="C101" s="5"/>
      <c r="D101" s="4"/>
      <c r="E101" s="12"/>
      <c r="F101" s="4" t="s">
        <v>449</v>
      </c>
      <c r="G101" s="4" t="s">
        <v>450</v>
      </c>
      <c r="H101" s="4" t="s">
        <v>451</v>
      </c>
      <c r="I101" s="4" t="s">
        <v>452</v>
      </c>
      <c r="J101" s="4" t="s">
        <v>443</v>
      </c>
      <c r="K101" s="4" t="s">
        <v>453</v>
      </c>
      <c r="L101" s="4" t="s">
        <v>457</v>
      </c>
      <c r="M101" s="4"/>
    </row>
    <row r="102" spans="1:13" ht="42.75" customHeight="1">
      <c r="A102" s="4"/>
      <c r="B102" s="4"/>
      <c r="C102" s="5"/>
      <c r="D102" s="4"/>
      <c r="E102" s="12"/>
      <c r="F102" s="4" t="s">
        <v>446</v>
      </c>
      <c r="G102" s="4" t="s">
        <v>562</v>
      </c>
      <c r="H102" s="4" t="s">
        <v>448</v>
      </c>
      <c r="I102" s="4" t="s">
        <v>563</v>
      </c>
      <c r="J102" s="4" t="s">
        <v>443</v>
      </c>
      <c r="K102" s="4" t="s">
        <v>469</v>
      </c>
      <c r="L102" s="4" t="s">
        <v>445</v>
      </c>
      <c r="M102" s="4"/>
    </row>
    <row r="103" spans="1:13" ht="42.75" customHeight="1">
      <c r="A103" s="4"/>
      <c r="B103" s="4"/>
      <c r="C103" s="5"/>
      <c r="D103" s="4"/>
      <c r="E103" s="12" t="s">
        <v>465</v>
      </c>
      <c r="F103" s="4" t="s">
        <v>466</v>
      </c>
      <c r="G103" s="4" t="s">
        <v>486</v>
      </c>
      <c r="H103" s="4" t="s">
        <v>448</v>
      </c>
      <c r="I103" s="4" t="s">
        <v>468</v>
      </c>
      <c r="J103" s="4" t="s">
        <v>443</v>
      </c>
      <c r="K103" s="4" t="s">
        <v>469</v>
      </c>
      <c r="L103" s="4" t="s">
        <v>445</v>
      </c>
      <c r="M103" s="4"/>
    </row>
    <row r="104" spans="1:13" ht="42.75" customHeight="1">
      <c r="A104" s="4"/>
      <c r="B104" s="4"/>
      <c r="C104" s="5"/>
      <c r="D104" s="4"/>
      <c r="E104" s="12" t="s">
        <v>470</v>
      </c>
      <c r="F104" s="4" t="s">
        <v>472</v>
      </c>
      <c r="G104" s="4" t="s">
        <v>456</v>
      </c>
      <c r="H104" s="4" t="s">
        <v>456</v>
      </c>
      <c r="I104" s="4" t="s">
        <v>456</v>
      </c>
      <c r="J104" s="4" t="s">
        <v>456</v>
      </c>
      <c r="K104" s="4" t="s">
        <v>456</v>
      </c>
      <c r="L104" s="4" t="s">
        <v>454</v>
      </c>
      <c r="M104" s="4"/>
    </row>
    <row r="105" spans="1:13" ht="42.75" customHeight="1">
      <c r="A105" s="4"/>
      <c r="B105" s="4"/>
      <c r="C105" s="5"/>
      <c r="D105" s="4"/>
      <c r="E105" s="12"/>
      <c r="F105" s="4" t="s">
        <v>473</v>
      </c>
      <c r="G105" s="4" t="s">
        <v>456</v>
      </c>
      <c r="H105" s="4" t="s">
        <v>456</v>
      </c>
      <c r="I105" s="4" t="s">
        <v>456</v>
      </c>
      <c r="J105" s="4" t="s">
        <v>456</v>
      </c>
      <c r="K105" s="4" t="s">
        <v>456</v>
      </c>
      <c r="L105" s="4" t="s">
        <v>454</v>
      </c>
      <c r="M105" s="4"/>
    </row>
    <row r="106" spans="1:13" ht="42.75" customHeight="1">
      <c r="A106" s="4"/>
      <c r="B106" s="4"/>
      <c r="C106" s="5"/>
      <c r="D106" s="4"/>
      <c r="E106" s="12"/>
      <c r="F106" s="4" t="s">
        <v>471</v>
      </c>
      <c r="G106" s="4" t="s">
        <v>456</v>
      </c>
      <c r="H106" s="4" t="s">
        <v>456</v>
      </c>
      <c r="I106" s="4" t="s">
        <v>456</v>
      </c>
      <c r="J106" s="4" t="s">
        <v>456</v>
      </c>
      <c r="K106" s="4" t="s">
        <v>456</v>
      </c>
      <c r="L106" s="4" t="s">
        <v>454</v>
      </c>
      <c r="M106" s="4"/>
    </row>
  </sheetData>
  <sheetProtection/>
  <mergeCells count="69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7:A86"/>
    <mergeCell ref="A87:A96"/>
    <mergeCell ref="A97:A106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B87:B96"/>
    <mergeCell ref="B97:B106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C97:C106"/>
    <mergeCell ref="D4:D5"/>
    <mergeCell ref="D7:D16"/>
    <mergeCell ref="D17:D26"/>
    <mergeCell ref="D27:D36"/>
    <mergeCell ref="D37:D46"/>
    <mergeCell ref="D47:D56"/>
    <mergeCell ref="D57:D66"/>
    <mergeCell ref="D67:D76"/>
    <mergeCell ref="D77:D86"/>
    <mergeCell ref="D87:D96"/>
    <mergeCell ref="D97:D106"/>
    <mergeCell ref="E7:E12"/>
    <mergeCell ref="E14:E16"/>
    <mergeCell ref="E17:E19"/>
    <mergeCell ref="E20:E22"/>
    <mergeCell ref="E24:E26"/>
    <mergeCell ref="E28:E33"/>
    <mergeCell ref="E34:E36"/>
    <mergeCell ref="E37:E39"/>
    <mergeCell ref="E40:E45"/>
    <mergeCell ref="E48:E50"/>
    <mergeCell ref="E51:E56"/>
    <mergeCell ref="E57:E62"/>
    <mergeCell ref="E63:E65"/>
    <mergeCell ref="E67:E72"/>
    <mergeCell ref="E73:E75"/>
    <mergeCell ref="E77:E82"/>
    <mergeCell ref="E84:E86"/>
    <mergeCell ref="E87:E89"/>
    <mergeCell ref="E91:E96"/>
    <mergeCell ref="E97:E102"/>
    <mergeCell ref="E104:E10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I24" sqref="I24"/>
    </sheetView>
  </sheetViews>
  <sheetFormatPr defaultColWidth="10.00390625" defaultRowHeight="15"/>
  <cols>
    <col min="1" max="1" width="6.28125" style="0" customWidth="1"/>
    <col min="2" max="2" width="13.421875" style="0" customWidth="1"/>
    <col min="3" max="3" width="8.421875" style="0" customWidth="1"/>
    <col min="4" max="4" width="10.421875" style="0" customWidth="1"/>
    <col min="5" max="6" width="9.7109375" style="0" customWidth="1"/>
    <col min="7" max="7" width="9.8515625" style="0" customWidth="1"/>
    <col min="8" max="9" width="8.28125" style="0" customWidth="1"/>
    <col min="10" max="10" width="33.57421875" style="0" customWidth="1"/>
    <col min="11" max="11" width="7.00390625" style="0" customWidth="1"/>
    <col min="12" max="12" width="11.140625" style="0" customWidth="1"/>
    <col min="13" max="16" width="9.7109375" style="0" customWidth="1"/>
    <col min="17" max="17" width="24.421875" style="0" customWidth="1"/>
    <col min="18" max="18" width="15.7109375" style="0" customWidth="1"/>
    <col min="19" max="19" width="9.7109375" style="0" customWidth="1"/>
  </cols>
  <sheetData>
    <row r="1" spans="1:18" ht="42" customHeight="1">
      <c r="A1" s="1" t="s">
        <v>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customHeight="1">
      <c r="A2" s="2" t="s">
        <v>565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spans="1:18" ht="21" customHeight="1">
      <c r="A3" s="3" t="s">
        <v>374</v>
      </c>
      <c r="B3" s="3" t="s">
        <v>375</v>
      </c>
      <c r="C3" s="3" t="s">
        <v>566</v>
      </c>
      <c r="D3" s="3"/>
      <c r="E3" s="3"/>
      <c r="F3" s="3"/>
      <c r="G3" s="3"/>
      <c r="H3" s="3"/>
      <c r="I3" s="3"/>
      <c r="J3" s="3" t="s">
        <v>567</v>
      </c>
      <c r="K3" s="3" t="s">
        <v>568</v>
      </c>
      <c r="L3" s="3"/>
      <c r="M3" s="3"/>
      <c r="N3" s="3"/>
      <c r="O3" s="3"/>
      <c r="P3" s="3"/>
      <c r="Q3" s="3"/>
      <c r="R3" s="3"/>
    </row>
    <row r="4" spans="1:18" ht="23.25" customHeight="1">
      <c r="A4" s="3"/>
      <c r="B4" s="3"/>
      <c r="C4" s="3" t="s">
        <v>425</v>
      </c>
      <c r="D4" s="3" t="s">
        <v>569</v>
      </c>
      <c r="E4" s="3"/>
      <c r="F4" s="3"/>
      <c r="G4" s="3"/>
      <c r="H4" s="3" t="s">
        <v>570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.75" customHeight="1">
      <c r="A5" s="3"/>
      <c r="B5" s="3"/>
      <c r="C5" s="3"/>
      <c r="D5" s="3" t="s">
        <v>137</v>
      </c>
      <c r="E5" s="3" t="s">
        <v>571</v>
      </c>
      <c r="F5" s="3" t="s">
        <v>141</v>
      </c>
      <c r="G5" s="3" t="s">
        <v>572</v>
      </c>
      <c r="H5" s="3" t="s">
        <v>158</v>
      </c>
      <c r="I5" s="3" t="s">
        <v>159</v>
      </c>
      <c r="J5" s="3"/>
      <c r="K5" s="3" t="s">
        <v>428</v>
      </c>
      <c r="L5" s="3" t="s">
        <v>429</v>
      </c>
      <c r="M5" s="3" t="s">
        <v>430</v>
      </c>
      <c r="N5" s="3" t="s">
        <v>435</v>
      </c>
      <c r="O5" s="3" t="s">
        <v>431</v>
      </c>
      <c r="P5" s="3" t="s">
        <v>573</v>
      </c>
      <c r="Q5" s="3" t="s">
        <v>574</v>
      </c>
      <c r="R5" s="3" t="s">
        <v>436</v>
      </c>
    </row>
    <row r="6" spans="1:18" ht="19.5" customHeight="1">
      <c r="A6" s="4" t="s">
        <v>2</v>
      </c>
      <c r="B6" s="4" t="s">
        <v>4</v>
      </c>
      <c r="C6" s="5">
        <v>403.5411</v>
      </c>
      <c r="D6" s="5">
        <v>403.5411</v>
      </c>
      <c r="E6" s="5"/>
      <c r="F6" s="5"/>
      <c r="G6" s="5"/>
      <c r="H6" s="5">
        <v>269.8411</v>
      </c>
      <c r="I6" s="5">
        <v>133.7</v>
      </c>
      <c r="J6" s="4" t="s">
        <v>575</v>
      </c>
      <c r="K6" s="6" t="s">
        <v>439</v>
      </c>
      <c r="L6" s="6" t="s">
        <v>576</v>
      </c>
      <c r="M6" s="6" t="s">
        <v>577</v>
      </c>
      <c r="N6" s="6" t="s">
        <v>445</v>
      </c>
      <c r="O6" s="6" t="s">
        <v>578</v>
      </c>
      <c r="P6" s="6" t="s">
        <v>579</v>
      </c>
      <c r="Q6" s="6" t="s">
        <v>580</v>
      </c>
      <c r="R6" s="6"/>
    </row>
    <row r="7" spans="1:18" ht="19.5" customHeight="1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581</v>
      </c>
      <c r="N7" s="6" t="s">
        <v>445</v>
      </c>
      <c r="O7" s="6" t="s">
        <v>582</v>
      </c>
      <c r="P7" s="6" t="s">
        <v>579</v>
      </c>
      <c r="Q7" s="6" t="s">
        <v>583</v>
      </c>
      <c r="R7" s="6"/>
    </row>
    <row r="8" spans="1:18" ht="21.75" customHeight="1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584</v>
      </c>
      <c r="M8" s="6" t="s">
        <v>585</v>
      </c>
      <c r="N8" s="6" t="s">
        <v>445</v>
      </c>
      <c r="O8" s="6" t="s">
        <v>586</v>
      </c>
      <c r="P8" s="6" t="s">
        <v>469</v>
      </c>
      <c r="Q8" s="6" t="s">
        <v>587</v>
      </c>
      <c r="R8" s="6"/>
    </row>
    <row r="9" spans="1:18" ht="19.5" customHeight="1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470</v>
      </c>
      <c r="L9" s="6" t="s">
        <v>588</v>
      </c>
      <c r="M9" s="6" t="s">
        <v>589</v>
      </c>
      <c r="N9" s="6" t="s">
        <v>454</v>
      </c>
      <c r="O9" s="6" t="s">
        <v>503</v>
      </c>
      <c r="P9" s="6"/>
      <c r="Q9" s="6" t="s">
        <v>590</v>
      </c>
      <c r="R9" s="6"/>
    </row>
    <row r="10" spans="1:18" ht="19.5" customHeight="1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591</v>
      </c>
      <c r="N10" s="6" t="s">
        <v>454</v>
      </c>
      <c r="O10" s="6" t="s">
        <v>503</v>
      </c>
      <c r="P10" s="6"/>
      <c r="Q10" s="6" t="s">
        <v>592</v>
      </c>
      <c r="R10" s="6"/>
    </row>
    <row r="11" spans="1:18" ht="21" customHeight="1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593</v>
      </c>
      <c r="M11" s="6" t="s">
        <v>594</v>
      </c>
      <c r="N11" s="6" t="s">
        <v>445</v>
      </c>
      <c r="O11" s="6" t="s">
        <v>586</v>
      </c>
      <c r="P11" s="6" t="s">
        <v>469</v>
      </c>
      <c r="Q11" s="6" t="s">
        <v>595</v>
      </c>
      <c r="R11" s="6"/>
    </row>
    <row r="12" spans="1:18" ht="21" customHeight="1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596</v>
      </c>
      <c r="N12" s="6" t="s">
        <v>445</v>
      </c>
      <c r="O12" s="6" t="s">
        <v>586</v>
      </c>
      <c r="P12" s="6" t="s">
        <v>469</v>
      </c>
      <c r="Q12" s="6" t="s">
        <v>597</v>
      </c>
      <c r="R12" s="6"/>
    </row>
  </sheetData>
  <sheetProtection/>
  <mergeCells count="26">
    <mergeCell ref="A1:R1"/>
    <mergeCell ref="A2:P2"/>
    <mergeCell ref="Q2:R2"/>
    <mergeCell ref="C3:I3"/>
    <mergeCell ref="D4:G4"/>
    <mergeCell ref="H4:I4"/>
    <mergeCell ref="A3:A5"/>
    <mergeCell ref="A6:A12"/>
    <mergeCell ref="B3:B5"/>
    <mergeCell ref="B6:B12"/>
    <mergeCell ref="C4:C5"/>
    <mergeCell ref="C6:C12"/>
    <mergeCell ref="D6:D12"/>
    <mergeCell ref="E6:E12"/>
    <mergeCell ref="F6:F12"/>
    <mergeCell ref="G6:G12"/>
    <mergeCell ref="H6:H12"/>
    <mergeCell ref="I6:I12"/>
    <mergeCell ref="J3:J5"/>
    <mergeCell ref="J6:J12"/>
    <mergeCell ref="K6:K8"/>
    <mergeCell ref="K9:K12"/>
    <mergeCell ref="L6:L7"/>
    <mergeCell ref="L9:L10"/>
    <mergeCell ref="L11:L12"/>
    <mergeCell ref="K3:R4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150" zoomScaleNormal="150" zoomScaleSheetLayoutView="100" workbookViewId="0" topLeftCell="A11">
      <selection activeCell="D13" sqref="D13"/>
    </sheetView>
  </sheetViews>
  <sheetFormatPr defaultColWidth="10.00390625" defaultRowHeight="15"/>
  <cols>
    <col min="1" max="1" width="29.421875" style="0" customWidth="1"/>
    <col min="2" max="2" width="10.140625" style="0" customWidth="1"/>
    <col min="3" max="3" width="23.140625" style="0" customWidth="1"/>
    <col min="4" max="4" width="10.57421875" style="0" customWidth="1"/>
    <col min="5" max="5" width="24.00390625" style="0" customWidth="1"/>
    <col min="6" max="6" width="10.421875" style="0" customWidth="1"/>
    <col min="7" max="7" width="20.28125" style="0" customWidth="1"/>
    <col min="8" max="8" width="11.00390625" style="0" customWidth="1"/>
    <col min="9" max="9" width="9.7109375" style="0" customWidth="1"/>
  </cols>
  <sheetData>
    <row r="1" spans="1:8" ht="6.75" customHeight="1">
      <c r="A1" s="8"/>
      <c r="H1" s="65"/>
    </row>
    <row r="2" spans="1:8" ht="24" customHeight="1">
      <c r="A2" s="66" t="s">
        <v>7</v>
      </c>
      <c r="B2" s="66"/>
      <c r="C2" s="66"/>
      <c r="D2" s="66"/>
      <c r="E2" s="66"/>
      <c r="F2" s="66"/>
      <c r="G2" s="66"/>
      <c r="H2" s="66"/>
    </row>
    <row r="3" spans="1:8" ht="17.25" customHeight="1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spans="1:8" ht="17.25" customHeight="1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spans="1:8" ht="21.75" customHeight="1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spans="1:8" ht="15.75" customHeight="1">
      <c r="A6" s="12" t="s">
        <v>39</v>
      </c>
      <c r="B6" s="5">
        <v>403.5411</v>
      </c>
      <c r="C6" s="4" t="s">
        <v>40</v>
      </c>
      <c r="D6" s="19">
        <v>368.056728</v>
      </c>
      <c r="E6" s="12" t="s">
        <v>41</v>
      </c>
      <c r="F6" s="11">
        <v>269.8411</v>
      </c>
      <c r="G6" s="4" t="s">
        <v>42</v>
      </c>
      <c r="H6" s="5">
        <v>249.1411</v>
      </c>
    </row>
    <row r="7" spans="1:8" ht="15.75" customHeight="1">
      <c r="A7" s="4" t="s">
        <v>43</v>
      </c>
      <c r="B7" s="5">
        <v>403.5411</v>
      </c>
      <c r="C7" s="4" t="s">
        <v>44</v>
      </c>
      <c r="D7" s="19"/>
      <c r="E7" s="4" t="s">
        <v>45</v>
      </c>
      <c r="F7" s="5">
        <v>249.1411</v>
      </c>
      <c r="G7" s="4" t="s">
        <v>46</v>
      </c>
      <c r="H7" s="5">
        <v>154.4</v>
      </c>
    </row>
    <row r="8" spans="1:8" ht="15.75" customHeight="1">
      <c r="A8" s="12" t="s">
        <v>47</v>
      </c>
      <c r="B8" s="5"/>
      <c r="C8" s="4" t="s">
        <v>48</v>
      </c>
      <c r="D8" s="19"/>
      <c r="E8" s="4" t="s">
        <v>49</v>
      </c>
      <c r="F8" s="5">
        <v>20.7</v>
      </c>
      <c r="G8" s="4" t="s">
        <v>50</v>
      </c>
      <c r="H8" s="5"/>
    </row>
    <row r="9" spans="1:8" ht="15.75" customHeight="1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spans="1:8" ht="15.75" customHeight="1">
      <c r="A10" s="4" t="s">
        <v>55</v>
      </c>
      <c r="B10" s="5"/>
      <c r="C10" s="4" t="s">
        <v>56</v>
      </c>
      <c r="D10" s="19"/>
      <c r="E10" s="12" t="s">
        <v>57</v>
      </c>
      <c r="F10" s="11">
        <v>133.7</v>
      </c>
      <c r="G10" s="4" t="s">
        <v>58</v>
      </c>
      <c r="H10" s="5"/>
    </row>
    <row r="11" spans="1:8" ht="15.75" customHeight="1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spans="1:8" ht="15.75" customHeight="1">
      <c r="A12" s="4" t="s">
        <v>63</v>
      </c>
      <c r="B12" s="5"/>
      <c r="C12" s="4" t="s">
        <v>64</v>
      </c>
      <c r="D12" s="19"/>
      <c r="E12" s="4" t="s">
        <v>65</v>
      </c>
      <c r="F12" s="5">
        <v>133.7</v>
      </c>
      <c r="G12" s="4" t="s">
        <v>66</v>
      </c>
      <c r="H12" s="5"/>
    </row>
    <row r="13" spans="1:8" ht="15.75" customHeight="1">
      <c r="A13" s="4" t="s">
        <v>67</v>
      </c>
      <c r="B13" s="5"/>
      <c r="C13" s="4" t="s">
        <v>68</v>
      </c>
      <c r="D13" s="19">
        <v>23.65</v>
      </c>
      <c r="E13" s="4" t="s">
        <v>69</v>
      </c>
      <c r="F13" s="5"/>
      <c r="G13" s="4" t="s">
        <v>70</v>
      </c>
      <c r="H13" s="5"/>
    </row>
    <row r="14" spans="1:8" ht="15.75" customHeight="1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spans="1:8" ht="15.75" customHeight="1">
      <c r="A15" s="4" t="s">
        <v>75</v>
      </c>
      <c r="B15" s="5"/>
      <c r="C15" s="4" t="s">
        <v>76</v>
      </c>
      <c r="D15" s="19">
        <v>11.83</v>
      </c>
      <c r="E15" s="4" t="s">
        <v>77</v>
      </c>
      <c r="F15" s="5"/>
      <c r="G15" s="4" t="s">
        <v>78</v>
      </c>
      <c r="H15" s="5"/>
    </row>
    <row r="16" spans="1:8" ht="15.75" customHeight="1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spans="1:8" ht="15.75" customHeight="1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spans="1:8" ht="15.75" customHeight="1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spans="1:8" ht="15.75" customHeight="1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spans="1:8" ht="15.75" customHeight="1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spans="1:8" ht="15.75" customHeight="1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spans="1:8" ht="15.75" customHeight="1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spans="1:8" ht="15.75" customHeight="1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spans="1:8" ht="15.75" customHeight="1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spans="1:8" ht="15.75" customHeight="1">
      <c r="A25" s="4" t="s">
        <v>107</v>
      </c>
      <c r="B25" s="5"/>
      <c r="C25" s="4" t="s">
        <v>108</v>
      </c>
      <c r="D25" s="19"/>
      <c r="E25" s="4"/>
      <c r="F25" s="4"/>
      <c r="G25" s="4"/>
      <c r="H25" s="5"/>
    </row>
    <row r="26" spans="1:8" ht="15.75" customHeight="1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spans="1:8" ht="15.75" customHeight="1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spans="1:8" ht="15.75" customHeight="1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spans="1:8" ht="15.75" customHeight="1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spans="1:8" ht="15.75" customHeight="1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spans="1:8" ht="15.75" customHeight="1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spans="1:8" ht="15.75" customHeight="1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spans="1:8" ht="15.75" customHeight="1">
      <c r="A33" s="4"/>
      <c r="B33" s="4"/>
      <c r="C33" s="4" t="s">
        <v>123</v>
      </c>
      <c r="D33" s="19"/>
      <c r="E33" s="4"/>
      <c r="F33" s="4"/>
      <c r="G33" s="4"/>
      <c r="H33" s="4"/>
    </row>
    <row r="34" spans="1:8" ht="15.75" customHeight="1">
      <c r="A34" s="4"/>
      <c r="B34" s="4"/>
      <c r="C34" s="4" t="s">
        <v>124</v>
      </c>
      <c r="D34" s="19"/>
      <c r="E34" s="4"/>
      <c r="F34" s="4"/>
      <c r="G34" s="4"/>
      <c r="H34" s="4"/>
    </row>
    <row r="35" spans="1:8" ht="15.75" customHeight="1">
      <c r="A35" s="4"/>
      <c r="B35" s="4"/>
      <c r="C35" s="4" t="s">
        <v>125</v>
      </c>
      <c r="D35" s="19"/>
      <c r="E35" s="4"/>
      <c r="F35" s="4"/>
      <c r="G35" s="4"/>
      <c r="H35" s="4"/>
    </row>
    <row r="36" spans="1:8" ht="15.75" customHeight="1">
      <c r="A36" s="4"/>
      <c r="B36" s="4"/>
      <c r="C36" s="4"/>
      <c r="D36" s="4"/>
      <c r="E36" s="4"/>
      <c r="F36" s="4"/>
      <c r="G36" s="4"/>
      <c r="H36" s="4"/>
    </row>
    <row r="37" spans="1:8" ht="15.75" customHeight="1">
      <c r="A37" s="12" t="s">
        <v>126</v>
      </c>
      <c r="B37" s="11">
        <v>403.5411</v>
      </c>
      <c r="C37" s="12" t="s">
        <v>127</v>
      </c>
      <c r="D37" s="11">
        <v>403.5411</v>
      </c>
      <c r="E37" s="12" t="s">
        <v>127</v>
      </c>
      <c r="F37" s="11">
        <v>403.5411</v>
      </c>
      <c r="G37" s="12" t="s">
        <v>127</v>
      </c>
      <c r="H37" s="11">
        <v>403.5411</v>
      </c>
    </row>
    <row r="38" spans="1:8" ht="15.75" customHeight="1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spans="1:8" ht="15.75" customHeight="1">
      <c r="A39" s="4"/>
      <c r="B39" s="5"/>
      <c r="C39" s="4"/>
      <c r="D39" s="5"/>
      <c r="E39" s="12"/>
      <c r="F39" s="11"/>
      <c r="G39" s="12"/>
      <c r="H39" s="11"/>
    </row>
    <row r="40" spans="1:8" ht="15.75" customHeight="1">
      <c r="A40" s="12" t="s">
        <v>130</v>
      </c>
      <c r="B40" s="11">
        <v>403.5411</v>
      </c>
      <c r="C40" s="12" t="s">
        <v>131</v>
      </c>
      <c r="D40" s="11">
        <v>403.5411</v>
      </c>
      <c r="E40" s="12" t="s">
        <v>131</v>
      </c>
      <c r="F40" s="11">
        <v>403.5411</v>
      </c>
      <c r="G40" s="12" t="s">
        <v>131</v>
      </c>
      <c r="H40" s="11">
        <v>403.5411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5.8515625" style="0" customWidth="1"/>
    <col min="2" max="2" width="16.140625" style="0" customWidth="1"/>
    <col min="3" max="3" width="8.28125" style="0" customWidth="1"/>
    <col min="4" max="25" width="7.7109375" style="0" customWidth="1"/>
    <col min="26" max="26" width="9.7109375" style="0" customWidth="1"/>
  </cols>
  <sheetData>
    <row r="1" ht="15.75" customHeight="1">
      <c r="A1" s="8"/>
    </row>
    <row r="2" spans="1:25" ht="33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spans="1:25" ht="21.75" customHeight="1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spans="1:25" ht="21.75" customHeight="1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spans="1:25" ht="21.75" customHeight="1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2.5" customHeight="1">
      <c r="A7" s="12"/>
      <c r="B7" s="12" t="s">
        <v>134</v>
      </c>
      <c r="C7" s="27">
        <v>403.5411</v>
      </c>
      <c r="D7" s="27">
        <v>403.5411</v>
      </c>
      <c r="E7" s="27">
        <v>403.5411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22.5" customHeight="1">
      <c r="A8" s="10" t="s">
        <v>152</v>
      </c>
      <c r="B8" s="10" t="s">
        <v>4</v>
      </c>
      <c r="C8" s="27">
        <v>403.5411</v>
      </c>
      <c r="D8" s="27">
        <v>403.5411</v>
      </c>
      <c r="E8" s="27">
        <v>403.5411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22.5" customHeight="1">
      <c r="A9" s="64" t="s">
        <v>153</v>
      </c>
      <c r="B9" s="64" t="s">
        <v>154</v>
      </c>
      <c r="C9" s="19">
        <v>403.5411</v>
      </c>
      <c r="D9" s="19">
        <v>403.5411</v>
      </c>
      <c r="E9" s="5">
        <v>403.5411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/>
    <row r="11" ht="15.75" customHeight="1">
      <c r="G11" s="8"/>
    </row>
  </sheetData>
  <sheetProtection/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A16" sqref="A16:E17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5.00390625" style="0" customWidth="1"/>
    <col min="4" max="4" width="12.00390625" style="0" customWidth="1"/>
    <col min="5" max="5" width="25.7109375" style="0" customWidth="1"/>
    <col min="6" max="6" width="12.421875" style="0" customWidth="1"/>
    <col min="7" max="7" width="11.421875" style="0" customWidth="1"/>
    <col min="8" max="8" width="14.00390625" style="0" customWidth="1"/>
    <col min="9" max="9" width="14.7109375" style="0" customWidth="1"/>
    <col min="10" max="11" width="17.421875" style="0" customWidth="1"/>
    <col min="12" max="12" width="9.7109375" style="0" customWidth="1"/>
  </cols>
  <sheetData>
    <row r="1" spans="1:4" ht="15.75" customHeight="1">
      <c r="A1" s="8"/>
      <c r="D1" s="57"/>
    </row>
    <row r="2" spans="1:11" ht="31.5" customHeight="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7" t="s">
        <v>31</v>
      </c>
    </row>
    <row r="4" spans="1:11" ht="27" customHeight="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spans="1:11" ht="25.5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spans="1:11" ht="22.5" customHeight="1">
      <c r="A6" s="26"/>
      <c r="B6" s="26"/>
      <c r="C6" s="26"/>
      <c r="D6" s="59" t="s">
        <v>134</v>
      </c>
      <c r="E6" s="59"/>
      <c r="F6" s="60">
        <v>403.5411</v>
      </c>
      <c r="G6" s="60">
        <v>269.8411</v>
      </c>
      <c r="H6" s="60">
        <v>133.7</v>
      </c>
      <c r="I6" s="60"/>
      <c r="J6" s="59"/>
      <c r="K6" s="59"/>
    </row>
    <row r="7" spans="1:11" ht="22.5" customHeight="1">
      <c r="A7" s="50"/>
      <c r="B7" s="50"/>
      <c r="C7" s="50"/>
      <c r="D7" s="51" t="s">
        <v>152</v>
      </c>
      <c r="E7" s="51" t="s">
        <v>4</v>
      </c>
      <c r="F7" s="61">
        <v>403.5411</v>
      </c>
      <c r="G7" s="61">
        <v>269.8411</v>
      </c>
      <c r="H7" s="61">
        <v>133.7</v>
      </c>
      <c r="I7" s="61"/>
      <c r="J7" s="63"/>
      <c r="K7" s="63"/>
    </row>
    <row r="8" spans="1:11" ht="22.5" customHeight="1">
      <c r="A8" s="50"/>
      <c r="B8" s="50"/>
      <c r="C8" s="50"/>
      <c r="D8" s="51" t="s">
        <v>153</v>
      </c>
      <c r="E8" s="51" t="s">
        <v>154</v>
      </c>
      <c r="F8" s="61">
        <v>403.5411</v>
      </c>
      <c r="G8" s="61">
        <v>269.8411</v>
      </c>
      <c r="H8" s="61">
        <v>133.7</v>
      </c>
      <c r="I8" s="61"/>
      <c r="J8" s="63"/>
      <c r="K8" s="63"/>
    </row>
    <row r="9" spans="1:11" ht="22.5" customHeight="1">
      <c r="A9" s="49">
        <v>201</v>
      </c>
      <c r="B9" s="49">
        <v>33</v>
      </c>
      <c r="C9" s="50"/>
      <c r="D9" s="51">
        <v>20133</v>
      </c>
      <c r="E9" s="51" t="s">
        <v>166</v>
      </c>
      <c r="F9" s="62">
        <v>368.056728</v>
      </c>
      <c r="G9" s="62">
        <v>234.356728</v>
      </c>
      <c r="H9" s="62">
        <v>133.7</v>
      </c>
      <c r="I9" s="61"/>
      <c r="J9" s="63"/>
      <c r="K9" s="63"/>
    </row>
    <row r="10" spans="1:11" ht="22.5" customHeight="1">
      <c r="A10" s="52" t="s">
        <v>167</v>
      </c>
      <c r="B10" s="52" t="s">
        <v>168</v>
      </c>
      <c r="C10" s="52" t="s">
        <v>169</v>
      </c>
      <c r="D10" s="53" t="s">
        <v>170</v>
      </c>
      <c r="E10" s="54" t="s">
        <v>171</v>
      </c>
      <c r="F10" s="62">
        <v>368.056728</v>
      </c>
      <c r="G10" s="62">
        <v>234.356728</v>
      </c>
      <c r="H10" s="62">
        <v>133.7</v>
      </c>
      <c r="I10" s="62"/>
      <c r="J10" s="54"/>
      <c r="K10" s="54"/>
    </row>
    <row r="11" spans="1:11" ht="22.5" customHeight="1">
      <c r="A11" s="52">
        <v>208</v>
      </c>
      <c r="B11" s="52"/>
      <c r="C11" s="52"/>
      <c r="D11" s="53">
        <v>208</v>
      </c>
      <c r="E11" s="54" t="s">
        <v>172</v>
      </c>
      <c r="F11" s="62">
        <v>22.264704</v>
      </c>
      <c r="G11" s="62">
        <v>22.264704</v>
      </c>
      <c r="H11" s="62"/>
      <c r="I11" s="62"/>
      <c r="J11" s="54"/>
      <c r="K11" s="54"/>
    </row>
    <row r="12" spans="1:11" ht="22.5" customHeight="1">
      <c r="A12" s="52" t="s">
        <v>173</v>
      </c>
      <c r="B12" s="52" t="s">
        <v>174</v>
      </c>
      <c r="C12" s="52"/>
      <c r="D12" s="53">
        <v>20805</v>
      </c>
      <c r="E12" s="54" t="s">
        <v>175</v>
      </c>
      <c r="F12" s="62">
        <v>22.264704</v>
      </c>
      <c r="G12" s="62">
        <v>22.264704</v>
      </c>
      <c r="H12" s="62"/>
      <c r="I12" s="62"/>
      <c r="J12" s="54"/>
      <c r="K12" s="54"/>
    </row>
    <row r="13" spans="1:11" ht="22.5" customHeight="1">
      <c r="A13" s="52" t="s">
        <v>173</v>
      </c>
      <c r="B13" s="52" t="s">
        <v>174</v>
      </c>
      <c r="C13" s="52" t="s">
        <v>174</v>
      </c>
      <c r="D13" s="53" t="s">
        <v>176</v>
      </c>
      <c r="E13" s="54" t="s">
        <v>177</v>
      </c>
      <c r="F13" s="62">
        <v>22.264704</v>
      </c>
      <c r="G13" s="62">
        <v>22.264704</v>
      </c>
      <c r="H13" s="62"/>
      <c r="I13" s="62"/>
      <c r="J13" s="54"/>
      <c r="K13" s="54"/>
    </row>
    <row r="14" spans="1:11" ht="22.5" customHeight="1">
      <c r="A14" s="52" t="s">
        <v>173</v>
      </c>
      <c r="B14" s="52" t="s">
        <v>178</v>
      </c>
      <c r="C14" s="52"/>
      <c r="D14" s="53">
        <v>20899</v>
      </c>
      <c r="E14" s="54" t="s">
        <v>179</v>
      </c>
      <c r="F14" s="62">
        <v>1.391544</v>
      </c>
      <c r="G14" s="62">
        <v>1.391544</v>
      </c>
      <c r="H14" s="62"/>
      <c r="I14" s="62"/>
      <c r="J14" s="54"/>
      <c r="K14" s="54"/>
    </row>
    <row r="15" spans="1:11" ht="22.5" customHeight="1">
      <c r="A15" s="52" t="s">
        <v>173</v>
      </c>
      <c r="B15" s="52" t="s">
        <v>178</v>
      </c>
      <c r="C15" s="52" t="s">
        <v>178</v>
      </c>
      <c r="D15" s="53" t="s">
        <v>180</v>
      </c>
      <c r="E15" s="54" t="s">
        <v>179</v>
      </c>
      <c r="F15" s="62">
        <v>1.391544</v>
      </c>
      <c r="G15" s="62">
        <v>1.391544</v>
      </c>
      <c r="H15" s="62"/>
      <c r="I15" s="62"/>
      <c r="J15" s="54"/>
      <c r="K15" s="54"/>
    </row>
    <row r="16" spans="1:11" ht="22.5" customHeight="1">
      <c r="A16" s="52">
        <v>210</v>
      </c>
      <c r="B16" s="52"/>
      <c r="C16" s="52"/>
      <c r="D16" s="53">
        <v>210</v>
      </c>
      <c r="E16" s="54" t="s">
        <v>181</v>
      </c>
      <c r="F16" s="62">
        <v>11.828124</v>
      </c>
      <c r="G16" s="62">
        <v>11.828124</v>
      </c>
      <c r="H16" s="62"/>
      <c r="I16" s="62"/>
      <c r="J16" s="54"/>
      <c r="K16" s="54"/>
    </row>
    <row r="17" spans="1:11" ht="22.5" customHeight="1">
      <c r="A17" s="52" t="s">
        <v>182</v>
      </c>
      <c r="B17" s="52" t="s">
        <v>183</v>
      </c>
      <c r="C17" s="52"/>
      <c r="D17" s="53">
        <v>21011</v>
      </c>
      <c r="E17" s="54" t="s">
        <v>184</v>
      </c>
      <c r="F17" s="62">
        <v>11.828124</v>
      </c>
      <c r="G17" s="62">
        <v>11.828124</v>
      </c>
      <c r="H17" s="62"/>
      <c r="I17" s="62"/>
      <c r="J17" s="54"/>
      <c r="K17" s="54"/>
    </row>
    <row r="18" spans="1:11" ht="22.5" customHeight="1">
      <c r="A18" s="52" t="s">
        <v>182</v>
      </c>
      <c r="B18" s="52" t="s">
        <v>183</v>
      </c>
      <c r="C18" s="52" t="s">
        <v>169</v>
      </c>
      <c r="D18" s="53" t="s">
        <v>185</v>
      </c>
      <c r="E18" s="54" t="s">
        <v>186</v>
      </c>
      <c r="F18" s="62">
        <v>11.828124</v>
      </c>
      <c r="G18" s="62">
        <v>11.828124</v>
      </c>
      <c r="H18" s="62"/>
      <c r="I18" s="62"/>
      <c r="J18" s="54"/>
      <c r="K18" s="54"/>
    </row>
    <row r="19" ht="15.75" customHeight="1"/>
  </sheetData>
  <sheetProtection/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zoomScaleSheetLayoutView="100" workbookViewId="0" topLeftCell="A1">
      <selection activeCell="G8" sqref="G8"/>
    </sheetView>
  </sheetViews>
  <sheetFormatPr defaultColWidth="10.00390625" defaultRowHeight="15"/>
  <cols>
    <col min="1" max="1" width="3.57421875" style="0" customWidth="1"/>
    <col min="2" max="2" width="4.7109375" style="0" customWidth="1"/>
    <col min="3" max="3" width="4.57421875" style="0" customWidth="1"/>
    <col min="4" max="4" width="7.421875" style="0" customWidth="1"/>
    <col min="5" max="5" width="20.140625" style="0" customWidth="1"/>
    <col min="6" max="6" width="9.28125" style="0" customWidth="1"/>
    <col min="7" max="12" width="7.140625" style="0" customWidth="1"/>
    <col min="13" max="13" width="6.7109375" style="0" customWidth="1"/>
    <col min="14" max="17" width="7.140625" style="0" customWidth="1"/>
    <col min="18" max="18" width="7.00390625" style="0" customWidth="1"/>
    <col min="19" max="20" width="7.140625" style="0" customWidth="1"/>
    <col min="21" max="22" width="9.7109375" style="0" customWidth="1"/>
  </cols>
  <sheetData>
    <row r="1" ht="15.75" customHeight="1">
      <c r="A1" s="8"/>
    </row>
    <row r="2" spans="1:20" ht="42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5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spans="1:20" ht="19.5" customHeight="1">
      <c r="A4" s="16" t="s">
        <v>155</v>
      </c>
      <c r="B4" s="16"/>
      <c r="C4" s="16"/>
      <c r="D4" s="16" t="s">
        <v>187</v>
      </c>
      <c r="E4" s="16" t="s">
        <v>188</v>
      </c>
      <c r="F4" s="16" t="s">
        <v>189</v>
      </c>
      <c r="G4" s="16" t="s">
        <v>190</v>
      </c>
      <c r="H4" s="16" t="s">
        <v>191</v>
      </c>
      <c r="I4" s="16" t="s">
        <v>192</v>
      </c>
      <c r="J4" s="16" t="s">
        <v>193</v>
      </c>
      <c r="K4" s="16" t="s">
        <v>194</v>
      </c>
      <c r="L4" s="16" t="s">
        <v>195</v>
      </c>
      <c r="M4" s="16" t="s">
        <v>196</v>
      </c>
      <c r="N4" s="16" t="s">
        <v>197</v>
      </c>
      <c r="O4" s="16" t="s">
        <v>198</v>
      </c>
      <c r="P4" s="16" t="s">
        <v>199</v>
      </c>
      <c r="Q4" s="16" t="s">
        <v>200</v>
      </c>
      <c r="R4" s="16" t="s">
        <v>201</v>
      </c>
      <c r="S4" s="16" t="s">
        <v>202</v>
      </c>
      <c r="T4" s="16" t="s">
        <v>203</v>
      </c>
    </row>
    <row r="5" spans="1:20" ht="20.25" customHeight="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22.5" customHeight="1">
      <c r="A6" s="12"/>
      <c r="B6" s="12"/>
      <c r="C6" s="12"/>
      <c r="D6" s="12"/>
      <c r="E6" s="12" t="s">
        <v>134</v>
      </c>
      <c r="F6" s="11">
        <v>403.5411</v>
      </c>
      <c r="G6" s="11">
        <v>249.1411</v>
      </c>
      <c r="H6" s="11">
        <v>154.4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2.5" customHeight="1">
      <c r="A7" s="12"/>
      <c r="B7" s="12"/>
      <c r="C7" s="12"/>
      <c r="D7" s="10" t="s">
        <v>152</v>
      </c>
      <c r="E7" s="10" t="s">
        <v>4</v>
      </c>
      <c r="F7" s="11">
        <v>403.5411</v>
      </c>
      <c r="G7" s="11">
        <v>249.1411</v>
      </c>
      <c r="H7" s="11">
        <v>154.4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2.5" customHeight="1">
      <c r="A8" s="21"/>
      <c r="B8" s="21"/>
      <c r="C8" s="21"/>
      <c r="D8" s="18" t="s">
        <v>153</v>
      </c>
      <c r="E8" s="18" t="s">
        <v>154</v>
      </c>
      <c r="F8" s="56">
        <v>403.5411</v>
      </c>
      <c r="G8" s="56">
        <v>249.1411</v>
      </c>
      <c r="H8" s="56">
        <v>154.4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22.5" customHeight="1">
      <c r="A9" s="22" t="s">
        <v>167</v>
      </c>
      <c r="B9" s="22" t="s">
        <v>168</v>
      </c>
      <c r="C9" s="22" t="s">
        <v>169</v>
      </c>
      <c r="D9" s="17" t="s">
        <v>204</v>
      </c>
      <c r="E9" s="23" t="s">
        <v>171</v>
      </c>
      <c r="F9" s="25">
        <v>368.056728</v>
      </c>
      <c r="G9" s="25">
        <v>213.656728</v>
      </c>
      <c r="H9" s="25">
        <v>154.4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22.5" customHeight="1">
      <c r="A10" s="22" t="s">
        <v>173</v>
      </c>
      <c r="B10" s="22" t="s">
        <v>174</v>
      </c>
      <c r="C10" s="22" t="s">
        <v>174</v>
      </c>
      <c r="D10" s="17" t="s">
        <v>204</v>
      </c>
      <c r="E10" s="23" t="s">
        <v>177</v>
      </c>
      <c r="F10" s="25">
        <v>22.264704</v>
      </c>
      <c r="G10" s="25">
        <v>22.264704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22.5" customHeight="1">
      <c r="A11" s="22" t="s">
        <v>173</v>
      </c>
      <c r="B11" s="22" t="s">
        <v>178</v>
      </c>
      <c r="C11" s="22" t="s">
        <v>178</v>
      </c>
      <c r="D11" s="17" t="s">
        <v>204</v>
      </c>
      <c r="E11" s="23" t="s">
        <v>179</v>
      </c>
      <c r="F11" s="25">
        <v>1.391544</v>
      </c>
      <c r="G11" s="25">
        <v>1.391544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22.5" customHeight="1">
      <c r="A12" s="22" t="s">
        <v>182</v>
      </c>
      <c r="B12" s="22" t="s">
        <v>183</v>
      </c>
      <c r="C12" s="22" t="s">
        <v>169</v>
      </c>
      <c r="D12" s="17" t="s">
        <v>204</v>
      </c>
      <c r="E12" s="23" t="s">
        <v>186</v>
      </c>
      <c r="F12" s="25">
        <v>11.828124</v>
      </c>
      <c r="G12" s="25">
        <v>11.828124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</sheetData>
  <sheetProtection/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workbookViewId="0" topLeftCell="A1">
      <selection activeCell="F12" sqref="F12"/>
    </sheetView>
  </sheetViews>
  <sheetFormatPr defaultColWidth="10.00390625" defaultRowHeight="15"/>
  <cols>
    <col min="1" max="2" width="4.140625" style="0" customWidth="1"/>
    <col min="3" max="3" width="4.28125" style="0" customWidth="1"/>
    <col min="4" max="4" width="6.140625" style="0" customWidth="1"/>
    <col min="5" max="5" width="15.8515625" style="0" customWidth="1"/>
    <col min="6" max="6" width="9.00390625" style="0" customWidth="1"/>
    <col min="7" max="7" width="7.140625" style="0" customWidth="1"/>
    <col min="8" max="8" width="6.28125" style="0" customWidth="1"/>
    <col min="9" max="16" width="7.140625" style="0" customWidth="1"/>
    <col min="17" max="17" width="5.8515625" style="0" customWidth="1"/>
    <col min="18" max="21" width="7.140625" style="0" customWidth="1"/>
    <col min="22" max="23" width="9.7109375" style="0" customWidth="1"/>
  </cols>
  <sheetData>
    <row r="1" ht="15.75" customHeight="1">
      <c r="A1" s="8"/>
    </row>
    <row r="2" spans="1:21" ht="36.75" customHeight="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spans="1:21" ht="21.75" customHeight="1">
      <c r="A4" s="16" t="s">
        <v>155</v>
      </c>
      <c r="B4" s="16"/>
      <c r="C4" s="16"/>
      <c r="D4" s="16" t="s">
        <v>187</v>
      </c>
      <c r="E4" s="16" t="s">
        <v>188</v>
      </c>
      <c r="F4" s="16" t="s">
        <v>205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39" customHeight="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206</v>
      </c>
      <c r="I5" s="16" t="s">
        <v>207</v>
      </c>
      <c r="J5" s="16" t="s">
        <v>198</v>
      </c>
      <c r="K5" s="16" t="s">
        <v>134</v>
      </c>
      <c r="L5" s="16" t="s">
        <v>208</v>
      </c>
      <c r="M5" s="16" t="s">
        <v>209</v>
      </c>
      <c r="N5" s="16" t="s">
        <v>210</v>
      </c>
      <c r="O5" s="16" t="s">
        <v>200</v>
      </c>
      <c r="P5" s="16" t="s">
        <v>211</v>
      </c>
      <c r="Q5" s="16" t="s">
        <v>212</v>
      </c>
      <c r="R5" s="16" t="s">
        <v>213</v>
      </c>
      <c r="S5" s="16" t="s">
        <v>196</v>
      </c>
      <c r="T5" s="16" t="s">
        <v>199</v>
      </c>
      <c r="U5" s="16" t="s">
        <v>203</v>
      </c>
    </row>
    <row r="6" spans="1:21" ht="22.5" customHeight="1">
      <c r="A6" s="12"/>
      <c r="B6" s="12"/>
      <c r="C6" s="12"/>
      <c r="D6" s="12"/>
      <c r="E6" s="12" t="s">
        <v>134</v>
      </c>
      <c r="F6" s="11">
        <v>403.5411</v>
      </c>
      <c r="G6" s="11">
        <v>269.8411</v>
      </c>
      <c r="H6" s="11">
        <v>249.1411</v>
      </c>
      <c r="I6" s="11">
        <v>20.7</v>
      </c>
      <c r="J6" s="11">
        <v>0</v>
      </c>
      <c r="K6" s="11">
        <v>133.7</v>
      </c>
      <c r="L6" s="11"/>
      <c r="M6" s="11">
        <v>133.7</v>
      </c>
      <c r="N6" s="11"/>
      <c r="O6" s="11"/>
      <c r="P6" s="11"/>
      <c r="Q6" s="11"/>
      <c r="R6" s="11"/>
      <c r="S6" s="11"/>
      <c r="T6" s="11"/>
      <c r="U6" s="11"/>
    </row>
    <row r="7" spans="1:21" ht="22.5" customHeight="1">
      <c r="A7" s="12"/>
      <c r="B7" s="12"/>
      <c r="C7" s="12"/>
      <c r="D7" s="10" t="s">
        <v>152</v>
      </c>
      <c r="E7" s="10" t="s">
        <v>4</v>
      </c>
      <c r="F7" s="27">
        <v>403.5411</v>
      </c>
      <c r="G7" s="11">
        <v>269.8411</v>
      </c>
      <c r="H7" s="11">
        <v>249.1411</v>
      </c>
      <c r="I7" s="11">
        <v>20.7</v>
      </c>
      <c r="J7" s="11">
        <v>0</v>
      </c>
      <c r="K7" s="11">
        <v>133.7</v>
      </c>
      <c r="L7" s="11">
        <v>0</v>
      </c>
      <c r="M7" s="11">
        <v>133.7</v>
      </c>
      <c r="N7" s="11"/>
      <c r="O7" s="11"/>
      <c r="P7" s="11"/>
      <c r="Q7" s="11"/>
      <c r="R7" s="11"/>
      <c r="S7" s="11"/>
      <c r="T7" s="11"/>
      <c r="U7" s="11"/>
    </row>
    <row r="8" spans="1:21" ht="22.5" customHeight="1">
      <c r="A8" s="21"/>
      <c r="B8" s="21"/>
      <c r="C8" s="21"/>
      <c r="D8" s="18" t="s">
        <v>153</v>
      </c>
      <c r="E8" s="18" t="s">
        <v>154</v>
      </c>
      <c r="F8" s="27">
        <v>403.5411</v>
      </c>
      <c r="G8" s="11">
        <v>269.8411</v>
      </c>
      <c r="H8" s="11">
        <v>249.1411</v>
      </c>
      <c r="I8" s="11">
        <v>20.7</v>
      </c>
      <c r="J8" s="11">
        <v>0</v>
      </c>
      <c r="K8" s="11">
        <v>133.7</v>
      </c>
      <c r="L8" s="11">
        <v>0</v>
      </c>
      <c r="M8" s="11">
        <v>133.7</v>
      </c>
      <c r="N8" s="11"/>
      <c r="O8" s="11"/>
      <c r="P8" s="11"/>
      <c r="Q8" s="11"/>
      <c r="R8" s="11"/>
      <c r="S8" s="11"/>
      <c r="T8" s="11"/>
      <c r="U8" s="11"/>
    </row>
    <row r="9" spans="1:21" ht="22.5" customHeight="1">
      <c r="A9" s="22" t="s">
        <v>167</v>
      </c>
      <c r="B9" s="22" t="s">
        <v>168</v>
      </c>
      <c r="C9" s="22" t="s">
        <v>169</v>
      </c>
      <c r="D9" s="17" t="s">
        <v>204</v>
      </c>
      <c r="E9" s="23" t="s">
        <v>171</v>
      </c>
      <c r="F9" s="19">
        <v>368.056728</v>
      </c>
      <c r="G9" s="5">
        <v>234.356728</v>
      </c>
      <c r="H9" s="5">
        <v>213.656728</v>
      </c>
      <c r="I9" s="5">
        <v>20.7</v>
      </c>
      <c r="J9" s="5"/>
      <c r="K9" s="5">
        <v>133.7</v>
      </c>
      <c r="L9" s="5"/>
      <c r="M9" s="5">
        <v>133.7</v>
      </c>
      <c r="N9" s="5"/>
      <c r="O9" s="5"/>
      <c r="P9" s="5"/>
      <c r="Q9" s="5"/>
      <c r="R9" s="5"/>
      <c r="S9" s="5"/>
      <c r="T9" s="5"/>
      <c r="U9" s="5"/>
    </row>
    <row r="10" spans="1:21" ht="22.5" customHeight="1">
      <c r="A10" s="22" t="s">
        <v>173</v>
      </c>
      <c r="B10" s="22" t="s">
        <v>174</v>
      </c>
      <c r="C10" s="22" t="s">
        <v>174</v>
      </c>
      <c r="D10" s="17" t="s">
        <v>204</v>
      </c>
      <c r="E10" s="23" t="s">
        <v>177</v>
      </c>
      <c r="F10" s="19">
        <v>22.264704</v>
      </c>
      <c r="G10" s="5">
        <v>22.264704</v>
      </c>
      <c r="H10" s="5">
        <v>22.264704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2.5" customHeight="1">
      <c r="A11" s="22" t="s">
        <v>173</v>
      </c>
      <c r="B11" s="22" t="s">
        <v>178</v>
      </c>
      <c r="C11" s="22" t="s">
        <v>178</v>
      </c>
      <c r="D11" s="17" t="s">
        <v>204</v>
      </c>
      <c r="E11" s="23" t="s">
        <v>179</v>
      </c>
      <c r="F11" s="19">
        <v>1.391544</v>
      </c>
      <c r="G11" s="5">
        <v>1.391544</v>
      </c>
      <c r="H11" s="5">
        <v>1.391544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2.5" customHeight="1">
      <c r="A12" s="22" t="s">
        <v>182</v>
      </c>
      <c r="B12" s="22" t="s">
        <v>183</v>
      </c>
      <c r="C12" s="22" t="s">
        <v>169</v>
      </c>
      <c r="D12" s="17" t="s">
        <v>204</v>
      </c>
      <c r="E12" s="23" t="s">
        <v>186</v>
      </c>
      <c r="F12" s="19">
        <v>11.828124</v>
      </c>
      <c r="G12" s="5">
        <v>11.828124</v>
      </c>
      <c r="H12" s="5">
        <v>11.828124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</sheetData>
  <sheetProtection/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5">
      <selection activeCell="D7" sqref="D7"/>
    </sheetView>
  </sheetViews>
  <sheetFormatPr defaultColWidth="10.00390625" defaultRowHeight="15"/>
  <cols>
    <col min="1" max="1" width="24.57421875" style="0" customWidth="1"/>
    <col min="2" max="2" width="16.00390625" style="0" customWidth="1"/>
    <col min="3" max="4" width="22.28125" style="0" customWidth="1"/>
    <col min="5" max="5" width="0.13671875" style="0" customWidth="1"/>
    <col min="6" max="6" width="9.7109375" style="0" customWidth="1"/>
  </cols>
  <sheetData>
    <row r="1" ht="15.75" customHeight="1">
      <c r="A1" s="8"/>
    </row>
    <row r="2" spans="1:4" ht="31.5" customHeight="1">
      <c r="A2" s="1" t="s">
        <v>12</v>
      </c>
      <c r="B2" s="1"/>
      <c r="C2" s="1"/>
      <c r="D2" s="1"/>
    </row>
    <row r="3" spans="1:5" ht="18.75" customHeight="1">
      <c r="A3" s="2" t="s">
        <v>30</v>
      </c>
      <c r="B3" s="2"/>
      <c r="C3" s="2"/>
      <c r="D3" s="7" t="s">
        <v>31</v>
      </c>
      <c r="E3" s="8"/>
    </row>
    <row r="4" spans="1:5" ht="20.25" customHeight="1">
      <c r="A4" s="3" t="s">
        <v>32</v>
      </c>
      <c r="B4" s="3"/>
      <c r="C4" s="3" t="s">
        <v>33</v>
      </c>
      <c r="D4" s="3"/>
      <c r="E4" s="14"/>
    </row>
    <row r="5" spans="1:5" ht="20.25" customHeight="1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spans="1:5" ht="20.25" customHeight="1">
      <c r="A6" s="12" t="s">
        <v>214</v>
      </c>
      <c r="B6" s="11">
        <v>403.5411</v>
      </c>
      <c r="C6" s="12" t="s">
        <v>215</v>
      </c>
      <c r="D6" s="27">
        <v>403.5411</v>
      </c>
      <c r="E6" s="15"/>
    </row>
    <row r="7" spans="1:5" ht="20.25" customHeight="1">
      <c r="A7" s="4" t="s">
        <v>216</v>
      </c>
      <c r="B7" s="5">
        <v>403.5411</v>
      </c>
      <c r="C7" s="4" t="s">
        <v>40</v>
      </c>
      <c r="D7" s="19">
        <v>368.056728</v>
      </c>
      <c r="E7" s="15"/>
    </row>
    <row r="8" spans="1:5" ht="20.25" customHeight="1">
      <c r="A8" s="4" t="s">
        <v>217</v>
      </c>
      <c r="B8" s="5">
        <v>403.5411</v>
      </c>
      <c r="C8" s="4" t="s">
        <v>44</v>
      </c>
      <c r="D8" s="19"/>
      <c r="E8" s="15"/>
    </row>
    <row r="9" spans="1:5" ht="30.75" customHeight="1">
      <c r="A9" s="4" t="s">
        <v>47</v>
      </c>
      <c r="B9" s="5"/>
      <c r="C9" s="4" t="s">
        <v>48</v>
      </c>
      <c r="D9" s="19"/>
      <c r="E9" s="15"/>
    </row>
    <row r="10" spans="1:5" ht="20.25" customHeight="1">
      <c r="A10" s="4" t="s">
        <v>218</v>
      </c>
      <c r="B10" s="5"/>
      <c r="C10" s="4" t="s">
        <v>52</v>
      </c>
      <c r="D10" s="19"/>
      <c r="E10" s="15"/>
    </row>
    <row r="11" spans="1:5" ht="20.25" customHeight="1">
      <c r="A11" s="4" t="s">
        <v>219</v>
      </c>
      <c r="B11" s="5"/>
      <c r="C11" s="4" t="s">
        <v>56</v>
      </c>
      <c r="D11" s="19"/>
      <c r="E11" s="15"/>
    </row>
    <row r="12" spans="1:5" ht="20.25" customHeight="1">
      <c r="A12" s="4" t="s">
        <v>220</v>
      </c>
      <c r="B12" s="5"/>
      <c r="C12" s="4" t="s">
        <v>60</v>
      </c>
      <c r="D12" s="19"/>
      <c r="E12" s="15"/>
    </row>
    <row r="13" spans="1:5" ht="20.25" customHeight="1">
      <c r="A13" s="12" t="s">
        <v>221</v>
      </c>
      <c r="B13" s="11"/>
      <c r="C13" s="4" t="s">
        <v>64</v>
      </c>
      <c r="D13" s="19"/>
      <c r="E13" s="15"/>
    </row>
    <row r="14" spans="1:5" ht="20.25" customHeight="1">
      <c r="A14" s="4" t="s">
        <v>216</v>
      </c>
      <c r="B14" s="5"/>
      <c r="C14" s="4" t="s">
        <v>68</v>
      </c>
      <c r="D14" s="19">
        <v>23.65</v>
      </c>
      <c r="E14" s="15"/>
    </row>
    <row r="15" spans="1:5" ht="20.25" customHeight="1">
      <c r="A15" s="4" t="s">
        <v>218</v>
      </c>
      <c r="B15" s="5"/>
      <c r="C15" s="4" t="s">
        <v>72</v>
      </c>
      <c r="D15" s="19"/>
      <c r="E15" s="15"/>
    </row>
    <row r="16" spans="1:5" ht="20.25" customHeight="1">
      <c r="A16" s="4" t="s">
        <v>219</v>
      </c>
      <c r="B16" s="5"/>
      <c r="C16" s="4" t="s">
        <v>76</v>
      </c>
      <c r="D16" s="19">
        <v>11.828124</v>
      </c>
      <c r="E16" s="15"/>
    </row>
    <row r="17" spans="1:5" ht="20.25" customHeight="1">
      <c r="A17" s="4" t="s">
        <v>220</v>
      </c>
      <c r="B17" s="5"/>
      <c r="C17" s="4" t="s">
        <v>80</v>
      </c>
      <c r="D17" s="19"/>
      <c r="E17" s="15"/>
    </row>
    <row r="18" spans="1:5" ht="20.25" customHeight="1">
      <c r="A18" s="4"/>
      <c r="B18" s="5"/>
      <c r="C18" s="4" t="s">
        <v>84</v>
      </c>
      <c r="D18" s="19"/>
      <c r="E18" s="15"/>
    </row>
    <row r="19" spans="1:5" ht="20.25" customHeight="1">
      <c r="A19" s="4"/>
      <c r="B19" s="4"/>
      <c r="C19" s="4" t="s">
        <v>88</v>
      </c>
      <c r="D19" s="19"/>
      <c r="E19" s="15"/>
    </row>
    <row r="20" spans="1:5" ht="20.25" customHeight="1">
      <c r="A20" s="4"/>
      <c r="B20" s="4"/>
      <c r="C20" s="4" t="s">
        <v>92</v>
      </c>
      <c r="D20" s="19"/>
      <c r="E20" s="15"/>
    </row>
    <row r="21" spans="1:5" ht="20.25" customHeight="1">
      <c r="A21" s="4"/>
      <c r="B21" s="4"/>
      <c r="C21" s="4" t="s">
        <v>96</v>
      </c>
      <c r="D21" s="19"/>
      <c r="E21" s="15"/>
    </row>
    <row r="22" spans="1:5" ht="20.25" customHeight="1">
      <c r="A22" s="4"/>
      <c r="B22" s="4"/>
      <c r="C22" s="4" t="s">
        <v>99</v>
      </c>
      <c r="D22" s="19"/>
      <c r="E22" s="15"/>
    </row>
    <row r="23" spans="1:5" ht="20.25" customHeight="1">
      <c r="A23" s="4"/>
      <c r="B23" s="4"/>
      <c r="C23" s="4" t="s">
        <v>102</v>
      </c>
      <c r="D23" s="19"/>
      <c r="E23" s="15"/>
    </row>
    <row r="24" spans="1:5" ht="20.25" customHeight="1">
      <c r="A24" s="4"/>
      <c r="B24" s="4"/>
      <c r="C24" s="4" t="s">
        <v>104</v>
      </c>
      <c r="D24" s="19"/>
      <c r="E24" s="15"/>
    </row>
    <row r="25" spans="1:5" ht="20.25" customHeight="1">
      <c r="A25" s="4"/>
      <c r="B25" s="4"/>
      <c r="C25" s="4" t="s">
        <v>106</v>
      </c>
      <c r="D25" s="19"/>
      <c r="E25" s="15"/>
    </row>
    <row r="26" spans="1:5" ht="20.25" customHeight="1">
      <c r="A26" s="4"/>
      <c r="B26" s="4"/>
      <c r="C26" s="4" t="s">
        <v>108</v>
      </c>
      <c r="D26" s="19"/>
      <c r="E26" s="15"/>
    </row>
    <row r="27" spans="1:5" ht="20.25" customHeight="1">
      <c r="A27" s="4"/>
      <c r="B27" s="4"/>
      <c r="C27" s="4" t="s">
        <v>110</v>
      </c>
      <c r="D27" s="19"/>
      <c r="E27" s="15"/>
    </row>
    <row r="28" spans="1:5" ht="20.25" customHeight="1">
      <c r="A28" s="4"/>
      <c r="B28" s="4"/>
      <c r="C28" s="4" t="s">
        <v>112</v>
      </c>
      <c r="D28" s="19"/>
      <c r="E28" s="15"/>
    </row>
    <row r="29" spans="1:5" ht="20.25" customHeight="1">
      <c r="A29" s="4"/>
      <c r="B29" s="4"/>
      <c r="C29" s="4" t="s">
        <v>114</v>
      </c>
      <c r="D29" s="19"/>
      <c r="E29" s="15"/>
    </row>
    <row r="30" spans="1:5" ht="20.25" customHeight="1">
      <c r="A30" s="4"/>
      <c r="B30" s="4"/>
      <c r="C30" s="4" t="s">
        <v>116</v>
      </c>
      <c r="D30" s="19"/>
      <c r="E30" s="15"/>
    </row>
    <row r="31" spans="1:5" ht="20.25" customHeight="1">
      <c r="A31" s="4"/>
      <c r="B31" s="4"/>
      <c r="C31" s="4" t="s">
        <v>118</v>
      </c>
      <c r="D31" s="19"/>
      <c r="E31" s="15"/>
    </row>
    <row r="32" spans="1:5" ht="20.25" customHeight="1">
      <c r="A32" s="4"/>
      <c r="B32" s="4"/>
      <c r="C32" s="4" t="s">
        <v>120</v>
      </c>
      <c r="D32" s="19"/>
      <c r="E32" s="15"/>
    </row>
    <row r="33" spans="1:5" ht="20.25" customHeight="1">
      <c r="A33" s="4"/>
      <c r="B33" s="4"/>
      <c r="C33" s="4" t="s">
        <v>122</v>
      </c>
      <c r="D33" s="19"/>
      <c r="E33" s="15"/>
    </row>
    <row r="34" spans="1:5" ht="20.25" customHeight="1">
      <c r="A34" s="4"/>
      <c r="B34" s="4"/>
      <c r="C34" s="4" t="s">
        <v>123</v>
      </c>
      <c r="D34" s="19"/>
      <c r="E34" s="15"/>
    </row>
    <row r="35" spans="1:5" ht="20.25" customHeight="1">
      <c r="A35" s="4"/>
      <c r="B35" s="4"/>
      <c r="C35" s="4" t="s">
        <v>124</v>
      </c>
      <c r="D35" s="19"/>
      <c r="E35" s="15"/>
    </row>
    <row r="36" spans="1:5" ht="20.25" customHeight="1">
      <c r="A36" s="4"/>
      <c r="B36" s="4"/>
      <c r="C36" s="4" t="s">
        <v>125</v>
      </c>
      <c r="D36" s="19"/>
      <c r="E36" s="15"/>
    </row>
    <row r="37" spans="1:5" ht="20.25" customHeight="1">
      <c r="A37" s="4"/>
      <c r="B37" s="4"/>
      <c r="C37" s="4"/>
      <c r="D37" s="4"/>
      <c r="E37" s="15"/>
    </row>
    <row r="38" spans="1:5" ht="20.25" customHeight="1">
      <c r="A38" s="12"/>
      <c r="B38" s="12"/>
      <c r="C38" s="12" t="s">
        <v>222</v>
      </c>
      <c r="D38" s="11"/>
      <c r="E38" s="55"/>
    </row>
    <row r="39" spans="1:5" ht="20.25" customHeight="1">
      <c r="A39" s="12"/>
      <c r="B39" s="12"/>
      <c r="C39" s="12"/>
      <c r="D39" s="12"/>
      <c r="E39" s="55"/>
    </row>
    <row r="40" spans="1:5" ht="20.25" customHeight="1">
      <c r="A40" s="16" t="s">
        <v>223</v>
      </c>
      <c r="B40" s="11">
        <v>403.5411</v>
      </c>
      <c r="C40" s="16" t="s">
        <v>224</v>
      </c>
      <c r="D40" s="27">
        <v>403.5411</v>
      </c>
      <c r="E40" s="55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2">
      <selection activeCell="I6" sqref="I1:I65536"/>
    </sheetView>
  </sheetViews>
  <sheetFormatPr defaultColWidth="10.00390625" defaultRowHeight="15"/>
  <cols>
    <col min="1" max="2" width="4.8515625" style="0" customWidth="1"/>
    <col min="3" max="3" width="6.00390625" style="0" customWidth="1"/>
    <col min="4" max="4" width="9.00390625" style="0" customWidth="1"/>
    <col min="5" max="6" width="16.421875" style="0" customWidth="1"/>
    <col min="7" max="7" width="11.421875" style="0" customWidth="1"/>
    <col min="8" max="8" width="12.421875" style="0" customWidth="1"/>
    <col min="9" max="9" width="14.57421875" style="0" customWidth="1"/>
    <col min="10" max="10" width="11.421875" style="0" customWidth="1"/>
    <col min="11" max="11" width="19.00390625" style="0" customWidth="1"/>
    <col min="12" max="12" width="9.7109375" style="0" customWidth="1"/>
  </cols>
  <sheetData>
    <row r="1" spans="1:4" ht="15.75" customHeight="1">
      <c r="A1" s="8"/>
      <c r="D1" s="8"/>
    </row>
    <row r="2" spans="1:11" ht="42.75" customHeight="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spans="1:11" ht="24.75" customHeight="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spans="1:11" ht="20.25" customHeight="1">
      <c r="A5" s="3"/>
      <c r="B5" s="3"/>
      <c r="C5" s="3"/>
      <c r="D5" s="3"/>
      <c r="E5" s="3"/>
      <c r="F5" s="3"/>
      <c r="G5" s="3" t="s">
        <v>136</v>
      </c>
      <c r="H5" s="3" t="s">
        <v>225</v>
      </c>
      <c r="I5" s="3"/>
      <c r="J5" s="3" t="s">
        <v>226</v>
      </c>
      <c r="K5" s="3"/>
    </row>
    <row r="6" spans="1:11" ht="28.5" customHeight="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206</v>
      </c>
      <c r="I6" s="3" t="s">
        <v>198</v>
      </c>
      <c r="J6" s="3"/>
      <c r="K6" s="3"/>
    </row>
    <row r="7" spans="1:11" ht="22.5" customHeight="1">
      <c r="A7" s="4"/>
      <c r="B7" s="4"/>
      <c r="C7" s="4"/>
      <c r="D7" s="12"/>
      <c r="E7" s="12" t="s">
        <v>134</v>
      </c>
      <c r="F7" s="11">
        <v>403.5411</v>
      </c>
      <c r="G7" s="11">
        <v>269.8411</v>
      </c>
      <c r="H7" s="11">
        <v>249.1411</v>
      </c>
      <c r="I7" s="11"/>
      <c r="J7" s="11">
        <v>20.7</v>
      </c>
      <c r="K7" s="11">
        <v>133.7</v>
      </c>
    </row>
    <row r="8" spans="1:11" ht="22.5" customHeight="1">
      <c r="A8" s="4"/>
      <c r="B8" s="4"/>
      <c r="C8" s="4"/>
      <c r="D8" s="10" t="s">
        <v>152</v>
      </c>
      <c r="E8" s="10" t="s">
        <v>4</v>
      </c>
      <c r="F8" s="11">
        <v>403.5411</v>
      </c>
      <c r="G8" s="11">
        <v>269.8411</v>
      </c>
      <c r="H8" s="11">
        <v>249.1411</v>
      </c>
      <c r="I8" s="11"/>
      <c r="J8" s="11">
        <v>20.7</v>
      </c>
      <c r="K8" s="11">
        <v>133.7</v>
      </c>
    </row>
    <row r="9" spans="1:11" ht="22.5" customHeight="1">
      <c r="A9" s="49"/>
      <c r="B9" s="4"/>
      <c r="C9" s="4"/>
      <c r="D9" s="18" t="s">
        <v>153</v>
      </c>
      <c r="E9" s="18" t="s">
        <v>154</v>
      </c>
      <c r="F9" s="11">
        <v>403.5411</v>
      </c>
      <c r="G9" s="11">
        <v>269.8411</v>
      </c>
      <c r="H9" s="11">
        <v>249.1411</v>
      </c>
      <c r="I9" s="11"/>
      <c r="J9" s="11">
        <v>20.7</v>
      </c>
      <c r="K9" s="11">
        <v>133.7</v>
      </c>
    </row>
    <row r="10" spans="1:11" ht="22.5" customHeight="1">
      <c r="A10" s="49">
        <v>201</v>
      </c>
      <c r="B10" s="4"/>
      <c r="C10" s="4"/>
      <c r="D10" s="18">
        <v>201</v>
      </c>
      <c r="E10" s="18" t="s">
        <v>227</v>
      </c>
      <c r="F10" s="5">
        <v>368.056728</v>
      </c>
      <c r="G10" s="5">
        <v>234.356728</v>
      </c>
      <c r="H10" s="19">
        <v>213.656728</v>
      </c>
      <c r="I10" s="19"/>
      <c r="J10" s="19">
        <v>20.7</v>
      </c>
      <c r="K10" s="19">
        <v>133.7</v>
      </c>
    </row>
    <row r="11" spans="1:11" ht="22.5" customHeight="1">
      <c r="A11" s="49">
        <v>201</v>
      </c>
      <c r="B11" s="49">
        <v>33</v>
      </c>
      <c r="C11" s="50"/>
      <c r="D11" s="51">
        <v>20133</v>
      </c>
      <c r="E11" s="51" t="s">
        <v>166</v>
      </c>
      <c r="F11" s="5">
        <v>368.056728</v>
      </c>
      <c r="G11" s="5">
        <v>234.356728</v>
      </c>
      <c r="H11" s="19">
        <v>213.656728</v>
      </c>
      <c r="I11" s="19"/>
      <c r="J11" s="19">
        <v>20.7</v>
      </c>
      <c r="K11" s="19">
        <v>133.7</v>
      </c>
    </row>
    <row r="12" spans="1:11" ht="22.5" customHeight="1">
      <c r="A12" s="22" t="s">
        <v>167</v>
      </c>
      <c r="B12" s="22" t="s">
        <v>168</v>
      </c>
      <c r="C12" s="22" t="s">
        <v>169</v>
      </c>
      <c r="D12" s="17" t="s">
        <v>228</v>
      </c>
      <c r="E12" s="4" t="s">
        <v>171</v>
      </c>
      <c r="F12" s="5">
        <v>368.056728</v>
      </c>
      <c r="G12" s="5">
        <v>234.356728</v>
      </c>
      <c r="H12" s="19">
        <v>213.656728</v>
      </c>
      <c r="I12" s="19"/>
      <c r="J12" s="19">
        <v>20.7</v>
      </c>
      <c r="K12" s="19">
        <v>133.7</v>
      </c>
    </row>
    <row r="13" spans="1:11" ht="22.5" customHeight="1">
      <c r="A13" s="52">
        <v>208</v>
      </c>
      <c r="B13" s="52"/>
      <c r="C13" s="52"/>
      <c r="D13" s="53">
        <v>208</v>
      </c>
      <c r="E13" s="54" t="s">
        <v>172</v>
      </c>
      <c r="F13" s="5">
        <v>22.264704</v>
      </c>
      <c r="G13" s="5">
        <v>22.264704</v>
      </c>
      <c r="H13" s="19">
        <v>22.264704</v>
      </c>
      <c r="I13" s="19"/>
      <c r="J13" s="19"/>
      <c r="K13" s="19"/>
    </row>
    <row r="14" spans="1:11" ht="22.5" customHeight="1">
      <c r="A14" s="52" t="s">
        <v>173</v>
      </c>
      <c r="B14" s="52" t="s">
        <v>174</v>
      </c>
      <c r="C14" s="52"/>
      <c r="D14" s="53">
        <v>20805</v>
      </c>
      <c r="E14" s="54" t="s">
        <v>175</v>
      </c>
      <c r="F14" s="5">
        <v>22.264704</v>
      </c>
      <c r="G14" s="5">
        <v>22.264704</v>
      </c>
      <c r="H14" s="19">
        <v>22.264704</v>
      </c>
      <c r="I14" s="19"/>
      <c r="J14" s="19"/>
      <c r="K14" s="19"/>
    </row>
    <row r="15" spans="1:11" ht="22.5" customHeight="1">
      <c r="A15" s="22" t="s">
        <v>173</v>
      </c>
      <c r="B15" s="22" t="s">
        <v>174</v>
      </c>
      <c r="C15" s="22" t="s">
        <v>174</v>
      </c>
      <c r="D15" s="17" t="s">
        <v>229</v>
      </c>
      <c r="E15" s="4" t="s">
        <v>177</v>
      </c>
      <c r="F15" s="5">
        <v>22.264704</v>
      </c>
      <c r="G15" s="5">
        <v>22.264704</v>
      </c>
      <c r="H15" s="19">
        <v>22.264704</v>
      </c>
      <c r="I15" s="19"/>
      <c r="J15" s="19"/>
      <c r="K15" s="19"/>
    </row>
    <row r="16" spans="1:11" ht="22.5" customHeight="1">
      <c r="A16" s="52" t="s">
        <v>173</v>
      </c>
      <c r="B16" s="52" t="s">
        <v>178</v>
      </c>
      <c r="C16" s="52"/>
      <c r="D16" s="53">
        <v>20899</v>
      </c>
      <c r="E16" s="54" t="s">
        <v>179</v>
      </c>
      <c r="F16" s="5">
        <v>1.391544</v>
      </c>
      <c r="G16" s="5">
        <v>1.391544</v>
      </c>
      <c r="H16" s="19">
        <v>1.391544</v>
      </c>
      <c r="I16" s="19"/>
      <c r="J16" s="19"/>
      <c r="K16" s="19"/>
    </row>
    <row r="17" spans="1:11" ht="22.5" customHeight="1">
      <c r="A17" s="22" t="s">
        <v>173</v>
      </c>
      <c r="B17" s="22" t="s">
        <v>178</v>
      </c>
      <c r="C17" s="22" t="s">
        <v>178</v>
      </c>
      <c r="D17" s="17" t="s">
        <v>230</v>
      </c>
      <c r="E17" s="4" t="s">
        <v>179</v>
      </c>
      <c r="F17" s="5">
        <v>1.391544</v>
      </c>
      <c r="G17" s="5">
        <v>1.391544</v>
      </c>
      <c r="H17" s="19">
        <v>1.391544</v>
      </c>
      <c r="I17" s="19"/>
      <c r="J17" s="19"/>
      <c r="K17" s="19"/>
    </row>
    <row r="18" spans="1:11" ht="22.5" customHeight="1">
      <c r="A18" s="52">
        <v>210</v>
      </c>
      <c r="B18" s="52"/>
      <c r="C18" s="52"/>
      <c r="D18" s="53">
        <v>210</v>
      </c>
      <c r="E18" s="54" t="s">
        <v>181</v>
      </c>
      <c r="F18" s="5">
        <v>11.828124</v>
      </c>
      <c r="G18" s="5">
        <v>11.828124</v>
      </c>
      <c r="H18" s="19">
        <v>11.828124</v>
      </c>
      <c r="I18" s="19"/>
      <c r="J18" s="19"/>
      <c r="K18" s="19"/>
    </row>
    <row r="19" spans="1:11" ht="22.5" customHeight="1">
      <c r="A19" s="52" t="s">
        <v>182</v>
      </c>
      <c r="B19" s="52" t="s">
        <v>183</v>
      </c>
      <c r="C19" s="52"/>
      <c r="D19" s="53">
        <v>21011</v>
      </c>
      <c r="E19" s="54" t="s">
        <v>184</v>
      </c>
      <c r="F19" s="5">
        <v>11.828124</v>
      </c>
      <c r="G19" s="5">
        <v>11.828124</v>
      </c>
      <c r="H19" s="19">
        <v>11.828124</v>
      </c>
      <c r="I19" s="19"/>
      <c r="J19" s="19"/>
      <c r="K19" s="19"/>
    </row>
    <row r="20" spans="1:11" ht="22.5" customHeight="1">
      <c r="A20" s="22" t="s">
        <v>182</v>
      </c>
      <c r="B20" s="22" t="s">
        <v>183</v>
      </c>
      <c r="C20" s="22" t="s">
        <v>169</v>
      </c>
      <c r="D20" s="17" t="s">
        <v>231</v>
      </c>
      <c r="E20" s="4" t="s">
        <v>186</v>
      </c>
      <c r="F20" s="5">
        <v>11.828124</v>
      </c>
      <c r="G20" s="5">
        <v>11.828124</v>
      </c>
      <c r="H20" s="19">
        <v>11.828124</v>
      </c>
      <c r="I20" s="19"/>
      <c r="J20" s="19"/>
      <c r="K20" s="19"/>
    </row>
  </sheetData>
  <sheetProtection/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2022-04-12T08:26:00Z</dcterms:created>
  <dcterms:modified xsi:type="dcterms:W3CDTF">2023-09-22T10:02:03Z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95D920E5F26878CD26FF026516FFEDB4_43</vt:lpwstr>
  </property>
  <property fmtid="{D5CDD505-2E9C-101B-9397-08002B2CF9AE}" pid="4" name="KSOProductBuildV">
    <vt:lpwstr>2052-11.1.0.11365</vt:lpwstr>
  </property>
</Properties>
</file>