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firstSheet="19" activeTab="24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<sst xmlns="http://schemas.openxmlformats.org/spreadsheetml/2006/main" count="3569" uniqueCount="1150">
  <si>
    <t>2024年部门预算公开表</t>
  </si>
  <si>
    <t>单位编码：</t>
  </si>
  <si>
    <t>单位名称：</t>
  </si>
  <si>
    <t>岳阳县卫生健康局汇总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</si>
  <si>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</si>
  <si>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</si>
  <si>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</si>
  <si>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</si>
  <si>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</si>
  <si>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</si>
  <si>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</si>
  <si>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</si>
  <si>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</si>
  <si>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</si>
  <si>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</si>
  <si>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</si>
  <si>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</si>
  <si>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</si>
  <si>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</si>
  <si>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</si>
  <si>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</si>
  <si>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</si>
  <si>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</si>
  <si>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</si>
  <si>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</si>
  <si>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</si>
  <si>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</si>
  <si>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</si>
  <si>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</si>
  <si>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</si>
  <si>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单位：438_岳阳县卫生健康局汇总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</si>
  <si>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</si>
  <si>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</si>
  <si>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</si>
  <si>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</si>
  <si>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</si>
  <si>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</si>
  <si>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</si>
  <si>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</si>
  <si>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</si>
  <si>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</si>
  <si>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</si>
  <si>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</si>
  <si>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</si>
  <si>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</si>
  <si>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</si>
  <si>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</si>
  <si>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</si>
  <si>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</si>
  <si>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</si>
  <si>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</t>
  </si>
  <si>
    <t xml:space="preserve">        行政事业性收费收入</t>
  </si>
  <si>
    <t>（四）公共安全支出</t>
  </si>
  <si>
    <t xml:space="preserve">    对个人和家庭的补助</t>
  </si>
  <si>
    <t>四、机关资本性支出（基本建设）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</si>
  <si>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</si>
  <si>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</si>
  <si>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</si>
  <si>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</si>
  <si>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</si>
  <si>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</si>
  <si>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</si>
  <si>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</si>
  <si>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</si>
  <si>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</si>
  <si>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</si>
  <si>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</si>
  <si>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</si>
  <si>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</si>
  <si>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</si>
  <si>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</si>
  <si>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</si>
  <si>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</si>
  <si>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</si>
  <si>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</si>
  <si>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</si>
  <si>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</si>
  <si>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</si>
  <si>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</si>
  <si>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</si>
  <si>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</si>
  <si>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</si>
  <si>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</si>
  <si>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</si>
  <si>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</si>
  <si>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</si>
  <si>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</si>
  <si>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</si>
  <si>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</si>
  <si>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</si>
  <si>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</si>
  <si>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</si>
  <si>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</si>
  <si>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</si>
  <si>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</si>
  <si>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</si>
  <si>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</si>
  <si>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</si>
  <si>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</si>
  <si>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</si>
  <si>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</si>
  <si>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</si>
  <si>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</si>
  <si>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</si>
  <si>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</si>
  <si>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</si>
  <si>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</si>
  <si>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</si>
  <si>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</si>
  <si>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</si>
  <si>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</si>
  <si>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</si>
  <si>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</si>
  <si>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</si>
  <si>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</si>
  <si>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</si>
  <si>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</si>
  <si>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</si>
  <si>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</si>
  <si>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</si>
  <si>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</si>
  <si>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</si>
  <si>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</si>
  <si>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</si>
  <si>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</si>
  <si>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</si>
  <si>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</si>
  <si>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</si>
  <si>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</si>
  <si>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</si>
  <si>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</si>
  <si>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</si>
  <si>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</si>
  <si>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</si>
  <si>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</si>
  <si>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</si>
  <si>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</si>
  <si>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</si>
  <si>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</si>
  <si>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</si>
  <si>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</si>
  <si>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</si>
  <si>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</si>
  <si>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</si>
  <si>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</si>
  <si>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</si>
  <si>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</si>
  <si>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</si>
  <si>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</si>
  <si>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</si>
  <si>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</si>
  <si>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</si>
  <si>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</si>
  <si>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438</t>
  </si>
  <si>
    <t>岳阳县卫生健康局</t>
  </si>
  <si>
    <t xml:space="preserve">  438002</t>
  </si>
  <si>
    <t xml:space="preserve">  岳阳县卫生健康局机关</t>
  </si>
  <si>
    <t xml:space="preserve">  438003</t>
  </si>
  <si>
    <t>岳阳县疾病预防控制中心</t>
  </si>
  <si>
    <t xml:space="preserve">  438004</t>
  </si>
  <si>
    <t>岳阳县血吸虫病防治事务中心</t>
  </si>
  <si>
    <t xml:space="preserve">  438005</t>
  </si>
  <si>
    <t>岳阳县卫生计生综合监督执法局</t>
  </si>
  <si>
    <t xml:space="preserve">  438006</t>
  </si>
  <si>
    <t>岳阳县荣家湾镇社区卫生服务所</t>
  </si>
  <si>
    <t xml:space="preserve">  438007</t>
  </si>
  <si>
    <t>岳阳县爱国卫生运动事务中心</t>
  </si>
  <si>
    <t xml:space="preserve">  438008</t>
  </si>
  <si>
    <t>岳阳县妇幼保健计划生育服务中心</t>
  </si>
  <si>
    <t xml:space="preserve">  438009</t>
  </si>
  <si>
    <t>岳阳县人民医院</t>
  </si>
  <si>
    <t xml:space="preserve">  438010</t>
  </si>
  <si>
    <t>岳阳县中医医院</t>
  </si>
  <si>
    <t xml:space="preserve">  438012</t>
  </si>
  <si>
    <t>岳阳县第三人民医院</t>
  </si>
  <si>
    <t>岳阳县120急救中心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</si>
  <si>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</si>
  <si>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</si>
  <si>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</si>
  <si>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</si>
  <si>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</si>
  <si>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</si>
  <si>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</si>
  <si>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</si>
  <si>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</si>
  <si>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</si>
  <si>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</si>
  <si>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</si>
  <si>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岳阳县卫生健康局</t>
  </si>
  <si>
    <t>201</t>
  </si>
  <si>
    <t xml:space="preserve">   201</t>
  </si>
  <si>
    <t xml:space="preserve">   一般公共服务支出</t>
  </si>
  <si>
    <t>01</t>
  </si>
  <si>
    <t xml:space="preserve">     20101</t>
  </si>
  <si>
    <t xml:space="preserve">     人大事务</t>
  </si>
  <si>
    <t xml:space="preserve">      2010101</t>
  </si>
  <si>
    <t xml:space="preserve">      行政运行</t>
  </si>
  <si>
    <t>208</t>
  </si>
  <si>
    <t xml:space="preserve">   208</t>
  </si>
  <si>
    <t xml:space="preserve">   社会保障和就业支出</t>
  </si>
  <si>
    <t>05</t>
  </si>
  <si>
    <t xml:space="preserve">     20805</t>
  </si>
  <si>
    <t xml:space="preserve">     行政事业单位养老支出</t>
  </si>
  <si>
    <t xml:space="preserve">      2080505</t>
  </si>
  <si>
    <t xml:space="preserve">      机关事业单位基本养老保险缴费支出</t>
  </si>
  <si>
    <t>06</t>
  </si>
  <si>
    <t xml:space="preserve">      2080506</t>
  </si>
  <si>
    <t xml:space="preserve">     机关事业单位职业年金缴费支出</t>
  </si>
  <si>
    <t>99</t>
  </si>
  <si>
    <t xml:space="preserve">     20899</t>
  </si>
  <si>
    <t xml:space="preserve">     其他社会保障和就业支出</t>
  </si>
  <si>
    <t xml:space="preserve">      2089999</t>
  </si>
  <si>
    <t xml:space="preserve">      其他社会保障和就业支出</t>
  </si>
  <si>
    <t>210</t>
  </si>
  <si>
    <t xml:space="preserve">   210</t>
  </si>
  <si>
    <t xml:space="preserve">   卫生健康支出</t>
  </si>
  <si>
    <t xml:space="preserve">     21001</t>
  </si>
  <si>
    <t xml:space="preserve">     卫生健康管理事务</t>
  </si>
  <si>
    <t xml:space="preserve">      2100101</t>
  </si>
  <si>
    <t xml:space="preserve">      2100199</t>
  </si>
  <si>
    <t xml:space="preserve">      其他卫生健康管理事务支出</t>
  </si>
  <si>
    <t>02</t>
  </si>
  <si>
    <t xml:space="preserve">     21002</t>
  </si>
  <si>
    <t xml:space="preserve">     公立医院</t>
  </si>
  <si>
    <t>2100201</t>
  </si>
  <si>
    <t xml:space="preserve">     综合医院</t>
  </si>
  <si>
    <t>2100202</t>
  </si>
  <si>
    <t xml:space="preserve">     岳阳县中医医院</t>
  </si>
  <si>
    <t>2100206</t>
  </si>
  <si>
    <t xml:space="preserve">     妇幼保健医院</t>
  </si>
  <si>
    <t>2100209</t>
  </si>
  <si>
    <t xml:space="preserve">      其他公立医院支出</t>
  </si>
  <si>
    <t>03</t>
  </si>
  <si>
    <t xml:space="preserve">     21003</t>
  </si>
  <si>
    <t xml:space="preserve">     基层医疗卫生机构</t>
  </si>
  <si>
    <t xml:space="preserve">      2100301</t>
  </si>
  <si>
    <t xml:space="preserve">     城市社区卫生机构</t>
  </si>
  <si>
    <t xml:space="preserve">      2100302</t>
  </si>
  <si>
    <t xml:space="preserve">      乡镇卫生院</t>
  </si>
  <si>
    <t xml:space="preserve">      2100399</t>
  </si>
  <si>
    <t xml:space="preserve">      其他基层医疗卫生机构支出</t>
  </si>
  <si>
    <t>04</t>
  </si>
  <si>
    <t xml:space="preserve">     21004</t>
  </si>
  <si>
    <t xml:space="preserve">     公共卫生</t>
  </si>
  <si>
    <t xml:space="preserve">      2100401</t>
  </si>
  <si>
    <t xml:space="preserve">    疾病预防控制机构</t>
  </si>
  <si>
    <t xml:space="preserve">      2100402</t>
  </si>
  <si>
    <t xml:space="preserve">    卫生监督机构</t>
  </si>
  <si>
    <t>08</t>
  </si>
  <si>
    <t xml:space="preserve">      2100408</t>
  </si>
  <si>
    <t xml:space="preserve">      基本公共卫生服务</t>
  </si>
  <si>
    <t>07</t>
  </si>
  <si>
    <t xml:space="preserve">     21007</t>
  </si>
  <si>
    <t xml:space="preserve">     计划生育事务</t>
  </si>
  <si>
    <t>17</t>
  </si>
  <si>
    <t xml:space="preserve">      2100717</t>
  </si>
  <si>
    <t xml:space="preserve">      计划生育服务</t>
  </si>
  <si>
    <t>11</t>
  </si>
  <si>
    <t xml:space="preserve">     21011</t>
  </si>
  <si>
    <t xml:space="preserve">     行政事业单位医疗</t>
  </si>
  <si>
    <t xml:space="preserve">      2101101</t>
  </si>
  <si>
    <t xml:space="preserve">      行政单位医疗</t>
  </si>
  <si>
    <t xml:space="preserve">      2101102</t>
  </si>
  <si>
    <t xml:space="preserve">     事业单位医疗</t>
  </si>
  <si>
    <t xml:space="preserve">      2101103</t>
  </si>
  <si>
    <t xml:space="preserve">      公务员医疗补助</t>
  </si>
  <si>
    <t>221</t>
  </si>
  <si>
    <t xml:space="preserve">   221</t>
  </si>
  <si>
    <t xml:space="preserve">   住房保障支出</t>
  </si>
  <si>
    <t xml:space="preserve">     22102</t>
  </si>
  <si>
    <t xml:space="preserve">     住房改革支出</t>
  </si>
  <si>
    <t xml:space="preserve">      2210201</t>
  </si>
  <si>
    <t xml:space="preserve">  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</si>
  <si>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</si>
  <si>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</si>
  <si>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</si>
  <si>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</si>
  <si>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</si>
  <si>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</si>
  <si>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</t>
  </si>
  <si>
    <t>机关资本性支出(基本建设)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</si>
  <si>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</si>
  <si>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</si>
  <si>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</si>
  <si>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</si>
  <si>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</si>
  <si>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</si>
  <si>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</si>
  <si>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</si>
  <si>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</si>
  <si>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</si>
  <si>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行政运行</t>
  </si>
  <si>
    <t xml:space="preserve">    机关事业单位基本养老保险缴费支出</t>
  </si>
  <si>
    <t xml:space="preserve">    其他社会保障和就业支出</t>
  </si>
  <si>
    <t xml:space="preserve">    其他卫生健康管理事务支出</t>
  </si>
  <si>
    <t>438009</t>
  </si>
  <si>
    <t>438012</t>
  </si>
  <si>
    <t>438010</t>
  </si>
  <si>
    <t>438008</t>
  </si>
  <si>
    <t xml:space="preserve">    其他公立医院支出</t>
  </si>
  <si>
    <t xml:space="preserve">    乡镇卫生院</t>
  </si>
  <si>
    <t xml:space="preserve">    其他基层医疗卫生机构支出</t>
  </si>
  <si>
    <t xml:space="preserve">    基本公共卫生服务</t>
  </si>
  <si>
    <t xml:space="preserve">    计划生育服务</t>
  </si>
  <si>
    <t xml:space="preserve">    行政单位医疗</t>
  </si>
  <si>
    <t xml:space="preserve">    公务员医疗补助</t>
  </si>
  <si>
    <t xml:space="preserve">    住房公积金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</si>
  <si>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</si>
  <si>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</si>
  <si>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</si>
  <si>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</si>
  <si>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</si>
  <si>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</si>
  <si>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</si>
  <si>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</si>
  <si>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</si>
  <si>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</si>
  <si>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</si>
  <si>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</si>
  <si>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</si>
  <si>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</si>
  <si>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</si>
  <si>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</si>
  <si>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</si>
  <si>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</si>
  <si>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</si>
  <si>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</si>
  <si>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</si>
  <si>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</si>
  <si>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</si>
  <si>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</si>
  <si>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</si>
  <si>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 20101</t>
  </si>
  <si>
    <t xml:space="preserve">    人大事务</t>
  </si>
  <si>
    <t xml:space="preserve">     2010101</t>
  </si>
  <si>
    <t xml:space="preserve">     行政运行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</si>
  <si>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</si>
  <si>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</si>
  <si>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</si>
  <si>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</si>
  <si>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 2080506</t>
  </si>
  <si>
    <t xml:space="preserve">    20899</t>
  </si>
  <si>
    <t xml:space="preserve">     2089999</t>
  </si>
  <si>
    <t xml:space="preserve">    21001</t>
  </si>
  <si>
    <t xml:space="preserve">    卫生健康管理事务</t>
  </si>
  <si>
    <t xml:space="preserve">     2100101</t>
  </si>
  <si>
    <t xml:space="preserve">     2100199</t>
  </si>
  <si>
    <t xml:space="preserve">     其他卫生健康管理事务支出</t>
  </si>
  <si>
    <t xml:space="preserve">    21002</t>
  </si>
  <si>
    <t xml:space="preserve">    公立医院</t>
  </si>
  <si>
    <t xml:space="preserve">     2100201</t>
  </si>
  <si>
    <t xml:space="preserve">     2100202</t>
  </si>
  <si>
    <t xml:space="preserve">     2100206</t>
  </si>
  <si>
    <t xml:space="preserve">     2100299</t>
  </si>
  <si>
    <t xml:space="preserve">     其他公立医院支出</t>
  </si>
  <si>
    <t xml:space="preserve">    21003</t>
  </si>
  <si>
    <t xml:space="preserve">    基层医疗卫生机构</t>
  </si>
  <si>
    <t xml:space="preserve">     2100301</t>
  </si>
  <si>
    <t xml:space="preserve">     2100302</t>
  </si>
  <si>
    <t xml:space="preserve">     乡镇卫生院</t>
  </si>
  <si>
    <t xml:space="preserve">     2100399</t>
  </si>
  <si>
    <t xml:space="preserve">     其他基层医疗卫生机构支出</t>
  </si>
  <si>
    <t xml:space="preserve">    21004</t>
  </si>
  <si>
    <t xml:space="preserve">    公共卫生</t>
  </si>
  <si>
    <t xml:space="preserve">    2100401</t>
  </si>
  <si>
    <t xml:space="preserve">    2100402</t>
  </si>
  <si>
    <t xml:space="preserve">     2100408</t>
  </si>
  <si>
    <t xml:space="preserve">     基本公共卫生服务</t>
  </si>
  <si>
    <t xml:space="preserve">    21007</t>
  </si>
  <si>
    <t xml:space="preserve">    计划生育事务</t>
  </si>
  <si>
    <t xml:space="preserve">     2100717</t>
  </si>
  <si>
    <t xml:space="preserve">     计划生育服务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</si>
  <si>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</si>
  <si>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</si>
  <si>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</si>
  <si>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</si>
  <si>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  2101102</t>
  </si>
  <si>
    <t xml:space="preserve">     2101103</t>
  </si>
  <si>
    <t xml:space="preserve">     公务员医疗补助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</si>
  <si>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</si>
  <si>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</si>
  <si>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</si>
  <si>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</si>
  <si>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注：如本表格为空，则表示本年度未安排此项目。</t>
  </si>
  <si>
    <t>部门公开表08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</si>
  <si>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</si>
  <si>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</si>
  <si>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</si>
  <si>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</si>
  <si>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</si>
  <si>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</si>
  <si>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</si>
  <si>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</si>
  <si>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</si>
  <si>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30112</t>
  </si>
  <si>
    <t xml:space="preserve">  其他社会保障缴费</t>
  </si>
  <si>
    <t xml:space="preserve">  30103</t>
  </si>
  <si>
    <t xml:space="preserve">  奖金</t>
  </si>
  <si>
    <t xml:space="preserve">  30102</t>
  </si>
  <si>
    <t xml:space="preserve">  津贴补贴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</si>
  <si>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</si>
  <si>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</si>
  <si>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</si>
  <si>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</si>
  <si>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</si>
  <si>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</si>
  <si>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</si>
  <si>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</si>
  <si>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30113</t>
  </si>
  <si>
    <t xml:space="preserve">  住房公积金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</si>
  <si>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</si>
  <si>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</si>
  <si>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</si>
  <si>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</si>
  <si>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</si>
  <si>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</si>
  <si>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</si>
  <si>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</si>
  <si>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</si>
  <si>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</si>
  <si>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</si>
  <si>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</si>
  <si>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30211</t>
  </si>
  <si>
    <t xml:space="preserve">  差旅费</t>
  </si>
  <si>
    <t xml:space="preserve">  30213</t>
  </si>
  <si>
    <t xml:space="preserve">  维修（护）费</t>
  </si>
  <si>
    <t xml:space="preserve">  30215</t>
  </si>
  <si>
    <t xml:space="preserve">  会议费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</si>
  <si>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</si>
  <si>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</si>
  <si>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</si>
  <si>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</si>
  <si>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30228</t>
  </si>
  <si>
    <t xml:space="preserve">  工会经费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</si>
  <si>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</si>
  <si>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</si>
  <si>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</si>
  <si>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</si>
  <si>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</si>
  <si>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</si>
  <si>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</si>
  <si>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</si>
  <si>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</si>
  <si>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</si>
  <si>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 xml:space="preserve">  岳阳县卫生健康局</t>
  </si>
  <si>
    <t xml:space="preserve">    机关事业单位职业年金缴费支出</t>
  </si>
  <si>
    <t xml:space="preserve">    综合医院</t>
  </si>
  <si>
    <t xml:space="preserve">    中医（民族）医院</t>
  </si>
  <si>
    <t xml:space="preserve">    妇幼保健医院</t>
  </si>
  <si>
    <t xml:space="preserve">    城市社区卫生机构</t>
  </si>
  <si>
    <t xml:space="preserve">    事业单位医疗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</si>
  <si>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</si>
  <si>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</si>
  <si>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</si>
  <si>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</si>
  <si>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</si>
  <si>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</si>
  <si>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</si>
  <si>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</si>
  <si>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</si>
  <si>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</si>
  <si>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</si>
  <si>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</si>
  <si>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</si>
  <si>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</si>
  <si>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</si>
  <si>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 xml:space="preserve">    岳阳县卫生健康局</t>
  </si>
  <si>
    <t xml:space="preserve">    438006</t>
  </si>
  <si>
    <t xml:space="preserve">    438002</t>
  </si>
  <si>
    <t xml:space="preserve">    438005</t>
  </si>
  <si>
    <t xml:space="preserve">    438007</t>
  </si>
  <si>
    <t xml:space="preserve">    438008</t>
  </si>
  <si>
    <t xml:space="preserve">    438036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</si>
  <si>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</si>
  <si>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</si>
  <si>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</si>
  <si>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</si>
  <si>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</si>
  <si>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</si>
  <si>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</si>
  <si>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</si>
  <si>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</si>
  <si>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</si>
  <si>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</si>
  <si>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</si>
  <si>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</si>
  <si>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</si>
  <si>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</si>
  <si>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</si>
  <si>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</si>
  <si>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</si>
  <si>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</si>
  <si>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</si>
  <si>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</si>
  <si>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</si>
  <si>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</si>
  <si>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</si>
  <si>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</si>
  <si>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</si>
  <si>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</si>
  <si>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</si>
  <si>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</si>
  <si>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</si>
  <si>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</si>
  <si>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</si>
  <si>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</si>
  <si>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</si>
  <si>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</si>
  <si>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</si>
  <si>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</si>
  <si>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</si>
  <si>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</si>
  <si>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</si>
  <si>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</si>
  <si>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</si>
  <si>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</si>
  <si>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</si>
  <si>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</si>
  <si>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</si>
  <si>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</si>
  <si>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</si>
  <si>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</si>
  <si>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</si>
  <si>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</si>
  <si>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</si>
  <si>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</si>
  <si>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</si>
  <si>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</si>
  <si>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</si>
  <si>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</si>
  <si>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</si>
  <si>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 xml:space="preserve">  岳阳县疾病预防控制中心</t>
  </si>
  <si>
    <t xml:space="preserve">  岳阳县血吸虫病防治事务中心</t>
  </si>
  <si>
    <t xml:space="preserve">  岳阳县卫生计生综合监督执法局</t>
  </si>
  <si>
    <t xml:space="preserve">  岳阳县荣家湾镇社区卫生服务所</t>
  </si>
  <si>
    <t xml:space="preserve">  岳阳县爱国卫生运动事务中心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</si>
  <si>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</si>
  <si>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</si>
  <si>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</si>
  <si>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</si>
  <si>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</si>
  <si>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</si>
  <si>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</si>
  <si>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</si>
  <si>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</si>
  <si>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</si>
  <si>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</si>
  <si>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</si>
  <si>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</si>
  <si>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</si>
  <si>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</si>
  <si>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</si>
  <si>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</si>
  <si>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</si>
  <si>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</si>
  <si>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</si>
  <si>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</si>
  <si>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</si>
  <si>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438002</t>
  </si>
  <si>
    <t xml:space="preserve">   卫生事业单位绩效工资</t>
  </si>
  <si>
    <t xml:space="preserve">   会议费</t>
  </si>
  <si>
    <t xml:space="preserve">   病媒生物预防控制经费</t>
  </si>
  <si>
    <t xml:space="preserve">   基层保障经费</t>
  </si>
  <si>
    <t xml:space="preserve">   医疗机构废物集中处理经费</t>
  </si>
  <si>
    <t xml:space="preserve">   两癌筛查检查经费</t>
  </si>
  <si>
    <t xml:space="preserve">   两女结扎户农保</t>
  </si>
  <si>
    <t xml:space="preserve">   新生儿缺陷防治</t>
  </si>
  <si>
    <t xml:space="preserve">   重性精神病患者救治经费</t>
  </si>
  <si>
    <t xml:space="preserve">   公立医院改革经费</t>
  </si>
  <si>
    <t xml:space="preserve">   乡镇卫生院</t>
  </si>
  <si>
    <t xml:space="preserve">   村卫生室运行经费</t>
  </si>
  <si>
    <t xml:space="preserve">   基本公共卫生服务配套经费</t>
  </si>
  <si>
    <t xml:space="preserve">   并发症治疗及救助</t>
  </si>
  <si>
    <t xml:space="preserve">   免费手术经费</t>
  </si>
  <si>
    <t xml:space="preserve">   失独家庭辅助生育</t>
  </si>
  <si>
    <t xml:space="preserve">   城镇独生子女家庭奖励</t>
  </si>
  <si>
    <t xml:space="preserve">   独生子女保健经费</t>
  </si>
  <si>
    <t xml:space="preserve">   计生协会经费</t>
  </si>
  <si>
    <t xml:space="preserve">   农村计生奖扶</t>
  </si>
  <si>
    <t xml:space="preserve">   特扶经费</t>
  </si>
  <si>
    <t xml:space="preserve">   孕前优生遗传检测</t>
  </si>
  <si>
    <t xml:space="preserve">   438003</t>
  </si>
  <si>
    <t xml:space="preserve">   艾滋病防治经费</t>
  </si>
  <si>
    <t xml:space="preserve">   免疫疫苗补助</t>
  </si>
  <si>
    <t xml:space="preserve">   委托卫生防疫服务体检及中小学水质检测</t>
  </si>
  <si>
    <t xml:space="preserve">   438004</t>
  </si>
  <si>
    <t xml:space="preserve">   血防配套专项</t>
  </si>
  <si>
    <t xml:space="preserve">   438005</t>
  </si>
  <si>
    <t xml:space="preserve">   卫计监督</t>
  </si>
  <si>
    <t xml:space="preserve">   438006</t>
  </si>
  <si>
    <t xml:space="preserve">   社区服务专项经费</t>
  </si>
  <si>
    <t xml:space="preserve">   438007</t>
  </si>
  <si>
    <t xml:space="preserve">   爱卫专项</t>
  </si>
  <si>
    <t xml:space="preserve">   438008</t>
  </si>
  <si>
    <t xml:space="preserve">   免费婚前医学检查</t>
  </si>
  <si>
    <t xml:space="preserve">   438010</t>
  </si>
  <si>
    <t xml:space="preserve">   病房改造项目</t>
  </si>
  <si>
    <t xml:space="preserve">   438036</t>
  </si>
  <si>
    <t xml:space="preserve">   急救调度运转经费</t>
  </si>
  <si>
    <t xml:space="preserve">   远程系统建设经费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</si>
  <si>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</si>
  <si>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</si>
  <si>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</si>
  <si>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</si>
  <si>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</si>
  <si>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</si>
  <si>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</si>
  <si>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</si>
  <si>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</si>
  <si>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</si>
  <si>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</si>
  <si>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</si>
  <si>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</si>
  <si>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</si>
  <si>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病媒生物预防控制经费</t>
  </si>
  <si>
    <t>病媒生物预防控制经费</t>
  </si>
  <si>
    <t>成本指标</t>
  </si>
  <si>
    <t>经济成本指标</t>
  </si>
  <si>
    <t>预算控制数</t>
  </si>
  <si>
    <t>40</t>
  </si>
  <si>
    <t>预算控制在40万元以内</t>
  </si>
  <si>
    <t>完成得20分，超出1万元扣1分</t>
  </si>
  <si>
    <t>万元</t>
  </si>
  <si>
    <t>≤</t>
  </si>
  <si>
    <t>社会成本指标</t>
  </si>
  <si>
    <t>生态环境成本指标</t>
  </si>
  <si>
    <t>产出指标</t>
  </si>
  <si>
    <t>数量指标</t>
  </si>
  <si>
    <t>病媒生物预防控制</t>
  </si>
  <si>
    <t>1000</t>
  </si>
  <si>
    <t>病媒生物预防控制达到1000家</t>
  </si>
  <si>
    <t>完成得20分，每少1人扣5分</t>
  </si>
  <si>
    <t>家</t>
  </si>
  <si>
    <t>≥</t>
  </si>
  <si>
    <t>质量指标</t>
  </si>
  <si>
    <t>审核合规率</t>
  </si>
  <si>
    <t>100</t>
  </si>
  <si>
    <t>审核合规率达到100%</t>
  </si>
  <si>
    <t>完成得10分，每少1%扣1分</t>
  </si>
  <si>
    <t>%</t>
  </si>
  <si>
    <t>=</t>
  </si>
  <si>
    <t>时效指标</t>
  </si>
  <si>
    <t>工作完成及时率</t>
  </si>
  <si>
    <t>工作完成及时率达到100%</t>
  </si>
  <si>
    <t>完成20分，每少1%扣2分</t>
  </si>
  <si>
    <t xml:space="preserve">效益指标 </t>
  </si>
  <si>
    <t>经济效益指标</t>
  </si>
  <si>
    <t>社会效益指标</t>
  </si>
  <si>
    <t>病媒生物预防控制率</t>
  </si>
  <si>
    <t>提高</t>
  </si>
  <si>
    <t>提高病媒生物预防控制率</t>
  </si>
  <si>
    <t>提高病媒生物预防控制率效果显著得10分，效果一般得7分，无效不得分</t>
  </si>
  <si>
    <t>无</t>
  </si>
  <si>
    <t>定性</t>
  </si>
  <si>
    <t>生态效益指标</t>
  </si>
  <si>
    <t>可持续影响指标</t>
  </si>
  <si>
    <t>满意度指标</t>
  </si>
  <si>
    <t>服务对象满意度指标</t>
  </si>
  <si>
    <t>群众满意度</t>
  </si>
  <si>
    <t>95</t>
  </si>
  <si>
    <t>群众满意度达到95%</t>
  </si>
  <si>
    <t>完成得20分，每少1%扣2分</t>
  </si>
  <si>
    <t xml:space="preserve">  并发症治疗及救助</t>
  </si>
  <si>
    <t>并发症治疗及救助60万</t>
  </si>
  <si>
    <t>60</t>
  </si>
  <si>
    <t>预算控制在60万元以内</t>
  </si>
  <si>
    <t>并发症治疗及救助人次</t>
  </si>
  <si>
    <t>280</t>
  </si>
  <si>
    <t>并发症治疗及救助人次达到280人</t>
  </si>
  <si>
    <t>完成得20分，每少1人扣1分</t>
  </si>
  <si>
    <t>人</t>
  </si>
  <si>
    <t>并发症治疗及救助率</t>
  </si>
  <si>
    <t>并发症治疗及救助率达到100%</t>
  </si>
  <si>
    <t>并发症治疗及救助及时率</t>
  </si>
  <si>
    <t>并发症治疗及救助及时率达到100%</t>
  </si>
  <si>
    <t>完成20分，每少1%扣1分</t>
  </si>
  <si>
    <t>减轻患者的经济压力</t>
  </si>
  <si>
    <t>减轻</t>
  </si>
  <si>
    <t>患者经济压力减轻效果显著得10分，效果一般得7分，无效不得分</t>
  </si>
  <si>
    <t>发放对象满意度</t>
  </si>
  <si>
    <t>98</t>
  </si>
  <si>
    <t>发放对象满意度达到98%</t>
  </si>
  <si>
    <t>完成得20分，每少1%扣1分</t>
  </si>
  <si>
    <t xml:space="preserve">  城镇独生子女家庭奖励</t>
  </si>
  <si>
    <t>城镇独生子女家庭奖励406万</t>
  </si>
  <si>
    <t>406</t>
  </si>
  <si>
    <t>预算控制在406万元以内</t>
  </si>
  <si>
    <t>城镇独生子女家庭奖励</t>
  </si>
  <si>
    <t>7000</t>
  </si>
  <si>
    <t>城镇独生子女家庭奖励人次达到7000人</t>
  </si>
  <si>
    <t>发放及时率</t>
  </si>
  <si>
    <t>发放及时率达到100%</t>
  </si>
  <si>
    <t>家庭发展能力</t>
  </si>
  <si>
    <t>提升</t>
  </si>
  <si>
    <t>提升家庭发展能力</t>
  </si>
  <si>
    <t>提升家庭发展能力效果显著得10分，效果一般得7分，无效不得分</t>
  </si>
  <si>
    <t xml:space="preserve">  村卫生室运行经费</t>
  </si>
  <si>
    <t>村卫生室运行经费58.2万</t>
  </si>
  <si>
    <t>58.2</t>
  </si>
  <si>
    <t>预算控制在58.2万元以内</t>
  </si>
  <si>
    <t>村卫生室运行机构</t>
  </si>
  <si>
    <t>194</t>
  </si>
  <si>
    <t>村卫生室运行机构达到28家</t>
  </si>
  <si>
    <t>完成得20分，每少1家扣5分</t>
  </si>
  <si>
    <t>个</t>
  </si>
  <si>
    <t>村卫生室服务率</t>
  </si>
  <si>
    <t>村卫生室服务率达到100%</t>
  </si>
  <si>
    <t>村卫生室服务及时率</t>
  </si>
  <si>
    <t>村卫生室服务及时率达到100%</t>
  </si>
  <si>
    <t>医疗服务水平</t>
  </si>
  <si>
    <t>医疗服务水平提升</t>
  </si>
  <si>
    <t>医疗服务水平提升效果显著得10分，效果一般得7分，无效不得分</t>
  </si>
  <si>
    <t xml:space="preserve">  独生子女保健经费</t>
  </si>
  <si>
    <t>独生子女保健经费19.2万</t>
  </si>
  <si>
    <t>19.2</t>
  </si>
  <si>
    <t>预算控制在19.2万元以内</t>
  </si>
  <si>
    <t>独生子女保健</t>
  </si>
  <si>
    <t>700</t>
  </si>
  <si>
    <t>独生子女保健人次达到28家</t>
  </si>
  <si>
    <t xml:space="preserve">  公立医院改革经费</t>
  </si>
  <si>
    <t>公立医院改革经费100万</t>
  </si>
  <si>
    <t>预算控制在100万元以内</t>
  </si>
  <si>
    <t>公立医院改革</t>
  </si>
  <si>
    <t>5</t>
  </si>
  <si>
    <t>公立医院改革达到5家</t>
  </si>
  <si>
    <t>验收合格率</t>
  </si>
  <si>
    <t>验收合格率达到100%</t>
  </si>
  <si>
    <t>提升医疗服务水平</t>
  </si>
  <si>
    <t>提升医疗服务水平效果显著得10分，效果一般得7分，无效不得分</t>
  </si>
  <si>
    <t>会议费9万</t>
  </si>
  <si>
    <t>9</t>
  </si>
  <si>
    <t>会议费支出控制在9万元以内</t>
  </si>
  <si>
    <t>指标分值20分，每超支1万元扣5分</t>
  </si>
  <si>
    <t>完成的项目数量</t>
  </si>
  <si>
    <t>内外部会议</t>
  </si>
  <si>
    <t>20</t>
  </si>
  <si>
    <t>组织召开内外部会议不低于20次</t>
  </si>
  <si>
    <t>指标分值20分，每少1次4分，扣完为止</t>
  </si>
  <si>
    <t>次</t>
  </si>
  <si>
    <t>达到项目的行业标准</t>
  </si>
  <si>
    <t>人员参会率</t>
  </si>
  <si>
    <t>人员参会率达到100%</t>
  </si>
  <si>
    <t>指标分值10分，每低于1%扣1分，扣完为止</t>
  </si>
  <si>
    <t>项目完工时间</t>
  </si>
  <si>
    <t>会议召开及时率</t>
  </si>
  <si>
    <t>及时召开各项会议</t>
  </si>
  <si>
    <t>服务对象收入增加</t>
  </si>
  <si>
    <t>卫健工作服务质量提升</t>
  </si>
  <si>
    <t>卫健工作服务质量</t>
  </si>
  <si>
    <t>指标分值30分，提升效果明显得满分，效果一般得70%指标值分，无效不得分</t>
  </si>
  <si>
    <t>-</t>
  </si>
  <si>
    <t>服务群众满意度</t>
  </si>
  <si>
    <t>服务群众满意度达到95%</t>
  </si>
  <si>
    <t xml:space="preserve">  基本公共卫生服务配套经费</t>
  </si>
  <si>
    <t>基本公共卫生服务配套经费566.3万</t>
  </si>
  <si>
    <t>566.3</t>
  </si>
  <si>
    <t>预算控制在600.1万元以内</t>
  </si>
  <si>
    <t>基本公共卫生服务机构</t>
  </si>
  <si>
    <t>28</t>
  </si>
  <si>
    <t>基本公共卫生服务机构达到28家</t>
  </si>
  <si>
    <t>基本公共卫生服务率</t>
  </si>
  <si>
    <t>基本公共卫生服务率达到100%</t>
  </si>
  <si>
    <t>基本公共卫生服务及时率</t>
  </si>
  <si>
    <t>基本公共卫生服务及时率达到100%</t>
  </si>
  <si>
    <t xml:space="preserve">  基层保障经费</t>
  </si>
  <si>
    <t>基层保障经费（1，药品储备经费23万，健康教育专项经费3万，村级药品零差率改革经费5万，流动人口管理5万，乡镇网络建设5万）</t>
  </si>
  <si>
    <t>41</t>
  </si>
  <si>
    <t>预算控制在41万元以内</t>
  </si>
  <si>
    <t>基层保障</t>
  </si>
  <si>
    <t>215</t>
  </si>
  <si>
    <t>基层保障达到215家</t>
  </si>
  <si>
    <t>基层药品正常保证率</t>
  </si>
  <si>
    <t>基层药品正常保证率达到100%</t>
  </si>
  <si>
    <t>基层卫生服务能力</t>
  </si>
  <si>
    <t>提升基层卫生服务能力</t>
  </si>
  <si>
    <t>提升基层卫生服务能力效果显著得10分，效果一般得7分，无效不得分</t>
  </si>
  <si>
    <t xml:space="preserve">  计生协会经费</t>
  </si>
  <si>
    <t>计生协会经费（1，计生协会27万，生育关怀50万）</t>
  </si>
  <si>
    <t>77</t>
  </si>
  <si>
    <t>预算控制在77万元以内</t>
  </si>
  <si>
    <t>计生协会服务</t>
  </si>
  <si>
    <t>计生协会服务达到1000人</t>
  </si>
  <si>
    <t>生育关怀率</t>
  </si>
  <si>
    <t>生育关怀率达到100%</t>
  </si>
  <si>
    <t>计生协会服务率</t>
  </si>
  <si>
    <t>提高计生协会服务率</t>
  </si>
  <si>
    <t>提高计生协会服务率效果显著得10分，效果一般得7分，无效不得分</t>
  </si>
  <si>
    <t xml:space="preserve">  两癌筛查检查经费</t>
  </si>
  <si>
    <t>两癌筛查检查经费126万</t>
  </si>
  <si>
    <t>126</t>
  </si>
  <si>
    <t>预算控制在126万元以内</t>
  </si>
  <si>
    <t>两癌筛查检查</t>
  </si>
  <si>
    <t>两癌筛查检查人次达到7000人</t>
  </si>
  <si>
    <t>两癌晚期率</t>
  </si>
  <si>
    <t>下降</t>
  </si>
  <si>
    <t>两癌晚期率下降</t>
  </si>
  <si>
    <t>两癌晚期率下降效果显著得10分，效果一般得7分，无效不得分</t>
  </si>
  <si>
    <t xml:space="preserve">  两女结扎户农保</t>
  </si>
  <si>
    <t>城镇独生子女家庭奖励36万</t>
  </si>
  <si>
    <t>36</t>
  </si>
  <si>
    <t>预算控制在36万元以内</t>
  </si>
  <si>
    <t>两女结扎户</t>
  </si>
  <si>
    <t>7200</t>
  </si>
  <si>
    <t>两女结扎户补助人次达到7200人</t>
  </si>
  <si>
    <t xml:space="preserve">  免费手术经费</t>
  </si>
  <si>
    <t>免费手术经费26万</t>
  </si>
  <si>
    <t>26</t>
  </si>
  <si>
    <t>预算控制在26万元以内</t>
  </si>
  <si>
    <t>免费手术补贴</t>
  </si>
  <si>
    <t>6000</t>
  </si>
  <si>
    <t>免费手术补贴达到6000例</t>
  </si>
  <si>
    <t>完成得20分，每少1例扣1分</t>
  </si>
  <si>
    <t>例</t>
  </si>
  <si>
    <t>免费手术补贴到位率</t>
  </si>
  <si>
    <t>免费手术补贴到位率达到100%</t>
  </si>
  <si>
    <t>补贴发放及时率</t>
  </si>
  <si>
    <t>补贴发放及时率达到100%</t>
  </si>
  <si>
    <t>患者的经济压力</t>
  </si>
  <si>
    <t xml:space="preserve">  农村计生奖扶</t>
  </si>
  <si>
    <t>农村计生奖扶114万</t>
  </si>
  <si>
    <t>114</t>
  </si>
  <si>
    <t>预算控制在114万元以内</t>
  </si>
  <si>
    <t>农村计生奖扶</t>
  </si>
  <si>
    <t>5500</t>
  </si>
  <si>
    <t>农村计生奖扶人次达到5500家</t>
  </si>
  <si>
    <t xml:space="preserve">  失独家庭辅助生育</t>
  </si>
  <si>
    <t>失独家庭辅助生育</t>
  </si>
  <si>
    <t>25.2</t>
  </si>
  <si>
    <t>预算控制在25.2万元以内</t>
  </si>
  <si>
    <t>失独家庭辅助生育津贴发放</t>
  </si>
  <si>
    <t>13</t>
  </si>
  <si>
    <t>失独家庭辅助生育津贴发放达到13人</t>
  </si>
  <si>
    <t>津贴发放到位率</t>
  </si>
  <si>
    <t>津贴发放到位率达到100%</t>
  </si>
  <si>
    <t>津贴发放及时率</t>
  </si>
  <si>
    <t>津贴发放及时率达到100%</t>
  </si>
  <si>
    <t>失独家庭生活质量</t>
  </si>
  <si>
    <t>提高失独家庭生活质量</t>
  </si>
  <si>
    <t>失独家庭生活质量显著提高得10分，效果一般得7分，无效不得分</t>
  </si>
  <si>
    <t xml:space="preserve">  特扶经费</t>
  </si>
  <si>
    <t>特扶经费</t>
  </si>
  <si>
    <t>209.5</t>
  </si>
  <si>
    <t>预算控制在209.5万元以内</t>
  </si>
  <si>
    <t>900</t>
  </si>
  <si>
    <t>特扶经费人次达到900人</t>
  </si>
  <si>
    <t xml:space="preserve">  卫生事业单位绩效工资</t>
  </si>
  <si>
    <t>卫生事业单位绩效工资</t>
  </si>
  <si>
    <t>259</t>
  </si>
  <si>
    <t>预算控制在259万元以内</t>
  </si>
  <si>
    <t>工资发放人数</t>
  </si>
  <si>
    <t>1700</t>
  </si>
  <si>
    <t>工资发放人数达到1700人</t>
  </si>
  <si>
    <t>工资发放到位率</t>
  </si>
  <si>
    <t>工资发放到位率达到100%</t>
  </si>
  <si>
    <t>工资发放及时率</t>
  </si>
  <si>
    <t>工资发放及时率达到100%</t>
  </si>
  <si>
    <t>保障单位正常运转</t>
  </si>
  <si>
    <t>保障</t>
  </si>
  <si>
    <t>单位正常运转得10分，否则酌情扣分</t>
  </si>
  <si>
    <t xml:space="preserve">  乡镇卫生院</t>
  </si>
  <si>
    <t>乡镇卫生院2682.2万，保障乡镇卫生院高效运转，稳步提高医疗服务水平。</t>
  </si>
  <si>
    <t>2682.20</t>
  </si>
  <si>
    <t>预算控制在2682.20万元以内</t>
  </si>
  <si>
    <t>乡镇卫生院数量</t>
  </si>
  <si>
    <t>21</t>
  </si>
  <si>
    <t>乡镇卫生院数量达到21家</t>
  </si>
  <si>
    <t>乡镇卫生院服务率</t>
  </si>
  <si>
    <t>乡镇卫生院服务率达到100%</t>
  </si>
  <si>
    <t>乡镇卫生院服务及时率</t>
  </si>
  <si>
    <t>乡镇卫生院服务及时率达到100%</t>
  </si>
  <si>
    <t xml:space="preserve">  新生儿缺陷防治</t>
  </si>
  <si>
    <t>新生儿缺陷防治140万</t>
  </si>
  <si>
    <t>140</t>
  </si>
  <si>
    <t>预算控制在140万元以内</t>
  </si>
  <si>
    <t>新生儿缺陷防治</t>
  </si>
  <si>
    <t>5600</t>
  </si>
  <si>
    <t>新生儿缺陷防治人次达到5600人</t>
  </si>
  <si>
    <t>新生儿缺陷救助率</t>
  </si>
  <si>
    <t>提高新生儿缺陷救助率</t>
  </si>
  <si>
    <t>新生儿缺陷救助率效果显著得10分，效果一般得7分，无效不得分</t>
  </si>
  <si>
    <t xml:space="preserve">  医疗机构废物集中处理经费</t>
  </si>
  <si>
    <t>医疗机构废物集中处理经费60万</t>
  </si>
  <si>
    <t>医疗机构废物集中处理机构</t>
  </si>
  <si>
    <t>25</t>
  </si>
  <si>
    <t>医疗机构废物集中处理机构达到25家</t>
  </si>
  <si>
    <t>医疗废物处置率</t>
  </si>
  <si>
    <t>医疗废物处置率达到100%</t>
  </si>
  <si>
    <t>医疗废物处置及时率</t>
  </si>
  <si>
    <t>医疗废物处置及时率达到100%</t>
  </si>
  <si>
    <t>医院卫生环境</t>
  </si>
  <si>
    <t>提升医院卫生环境</t>
  </si>
  <si>
    <t>医院卫生环境提升效果显著得10分，效果一般得7分，无效不得分</t>
  </si>
  <si>
    <t xml:space="preserve">  孕前优生遗传检测</t>
  </si>
  <si>
    <t>孕前优生遗传检测79万</t>
  </si>
  <si>
    <t>79</t>
  </si>
  <si>
    <t>预算控制在79万元以内</t>
  </si>
  <si>
    <t>孕前优生遗传检测</t>
  </si>
  <si>
    <t>2800</t>
  </si>
  <si>
    <t>孕前优生遗传检测补助人次达到2800人</t>
  </si>
  <si>
    <t xml:space="preserve">  重性精神病患者救治经费</t>
  </si>
  <si>
    <t>重性精神病患者救治经费10万</t>
  </si>
  <si>
    <t>10</t>
  </si>
  <si>
    <t>预算控制在10万元以内</t>
  </si>
  <si>
    <t>重性精神病患者救治人</t>
  </si>
  <si>
    <t>50</t>
  </si>
  <si>
    <t>重性精神病患者救治人次达到50人</t>
  </si>
  <si>
    <t>重性精神病患者救治率</t>
  </si>
  <si>
    <t>重性精神病患者救治率达到100%</t>
  </si>
  <si>
    <t>重性精神病患者救治及时率</t>
  </si>
  <si>
    <t>重性精神病患者救治及时率达到100%</t>
  </si>
  <si>
    <t xml:space="preserve">  艾滋病防治经费</t>
  </si>
  <si>
    <t>完成2024年度工作任务</t>
  </si>
  <si>
    <t>效益指标</t>
  </si>
  <si>
    <t>公卫服务质量不断提高</t>
  </si>
  <si>
    <t>稳步提高</t>
  </si>
  <si>
    <t>公卫服务质量</t>
  </si>
  <si>
    <t>未达指标值标准的酌情扣分</t>
  </si>
  <si>
    <t>服务时间</t>
  </si>
  <si>
    <t>1-12月</t>
  </si>
  <si>
    <t>在规定时间内完成</t>
  </si>
  <si>
    <t>年</t>
  </si>
  <si>
    <t>定量</t>
  </si>
  <si>
    <t>吸毒人员美沙酮维持治疗数</t>
  </si>
  <si>
    <t>≥90%</t>
  </si>
  <si>
    <t>合格</t>
  </si>
  <si>
    <t>0</t>
  </si>
  <si>
    <t>元</t>
  </si>
  <si>
    <t xml:space="preserve">无 </t>
  </si>
  <si>
    <t>≤100000元</t>
  </si>
  <si>
    <t>吸毒人员维持治疗</t>
  </si>
  <si>
    <t>未达指标值的按标准扣分</t>
  </si>
  <si>
    <t>美沙酮治疗有效率</t>
  </si>
  <si>
    <t>≥95%</t>
  </si>
  <si>
    <t>对象满意度</t>
  </si>
  <si>
    <t>服务对象满意度</t>
  </si>
  <si>
    <t>未达指标值标准胡酌情扣分</t>
  </si>
  <si>
    <t xml:space="preserve">  免疫疫苗补助</t>
  </si>
  <si>
    <t>有效控制传染病</t>
  </si>
  <si>
    <t>减少儿童感染传染病几率</t>
  </si>
  <si>
    <t>全县0-7岁儿童</t>
  </si>
  <si>
    <t>≥98%</t>
  </si>
  <si>
    <t>接种人数</t>
  </si>
  <si>
    <t>无接种不良反应</t>
  </si>
  <si>
    <t>≥100%</t>
  </si>
  <si>
    <t>全程无事故</t>
  </si>
  <si>
    <t>≤550000元</t>
  </si>
  <si>
    <t>免费接种疫苗</t>
  </si>
  <si>
    <t xml:space="preserve">  委托卫生防疫服务体检及中小学水质检测</t>
  </si>
  <si>
    <t>有效控制肝炎、肺结核病</t>
  </si>
  <si>
    <t>100%</t>
  </si>
  <si>
    <t>病源有效控制率</t>
  </si>
  <si>
    <t>未达标准值按标准扣分</t>
  </si>
  <si>
    <t>从业人员应检尽检</t>
  </si>
  <si>
    <t>人员体检数、水质样检数</t>
  </si>
  <si>
    <t>≤400000元</t>
  </si>
  <si>
    <t>从业人员体检率、水质检测</t>
  </si>
  <si>
    <t>从业人员体检人数、水质检测次数</t>
  </si>
  <si>
    <t>体检率、水质样检率</t>
  </si>
  <si>
    <t xml:space="preserve">  血防配套专项</t>
  </si>
  <si>
    <t>完成2024年查螺、灭螺、查病、化疗、宣教等血吸虫病防治工作目标任务</t>
  </si>
  <si>
    <t>血防配套</t>
  </si>
  <si>
    <t>1</t>
  </si>
  <si>
    <t>未达指标酌情扣分</t>
  </si>
  <si>
    <t>合规</t>
  </si>
  <si>
    <t>500000</t>
  </si>
  <si>
    <t>提升至达标</t>
  </si>
  <si>
    <t>2022年12月</t>
  </si>
  <si>
    <t>质量达标</t>
  </si>
  <si>
    <t>效益达标</t>
  </si>
  <si>
    <t>良好</t>
  </si>
  <si>
    <t>效益良好</t>
  </si>
  <si>
    <t>群众满意</t>
  </si>
  <si>
    <t>满意</t>
  </si>
  <si>
    <t xml:space="preserve">  卫计监督</t>
  </si>
  <si>
    <t>1.通过强化监督管理，有效保障公共场所卫生安全、生活饮用水卫生安全、医疗机构卫生安全、放射卫生安全、职业健康卫生安全、传染病防治、学校卫生安全及重大活动卫生安全，减少和杜绝重大传染病及突发公共卫生事件的发生；2.全面落实打击非法行医行为；3.开展国家卫生监督抽检工作；4.开展卫生行政处罚工作。</t>
  </si>
  <si>
    <t>卫计监督专项经费</t>
  </si>
  <si>
    <t>≤540000</t>
  </si>
  <si>
    <t>未达指标值标准酌情扣分</t>
  </si>
  <si>
    <t>“双随机”抽检户数</t>
  </si>
  <si>
    <t>≥30</t>
  </si>
  <si>
    <t>户</t>
  </si>
  <si>
    <t>行政处罚案件数</t>
  </si>
  <si>
    <t>件</t>
  </si>
  <si>
    <t>投诉举报受理率</t>
  </si>
  <si>
    <t>“双随机”完结率</t>
  </si>
  <si>
    <t>资金到达时效</t>
  </si>
  <si>
    <t>30天</t>
  </si>
  <si>
    <t>天</t>
  </si>
  <si>
    <t>卫生罚没收入</t>
  </si>
  <si>
    <t>≥100000</t>
  </si>
  <si>
    <t>监督覆盖率</t>
  </si>
  <si>
    <t xml:space="preserve">  社区服务专项经费</t>
  </si>
  <si>
    <t>做好乡村医生培训和管理，提升医疗服务水平</t>
  </si>
  <si>
    <t>项目支出经费</t>
  </si>
  <si>
    <t>项目支出经费5万元</t>
  </si>
  <si>
    <t>完成计10分，超过1万元扣2分</t>
  </si>
  <si>
    <t>乡村医生业务培训次数</t>
  </si>
  <si>
    <t>2</t>
  </si>
  <si>
    <t>乡村医生业务培训次数2次</t>
  </si>
  <si>
    <t>完成计20分，每少1次个扣10分</t>
  </si>
  <si>
    <t>乡村医生业务培训合格率</t>
  </si>
  <si>
    <t>乡村医生业务培训合格率100%</t>
  </si>
  <si>
    <t>培训合格率100%计20分，每少1%点扣5分</t>
  </si>
  <si>
    <t>乡村医生业务培训及时率</t>
  </si>
  <si>
    <t>乡村医生业务培训及时率100%</t>
  </si>
  <si>
    <t>培训及时率100%计20分，每少1%点扣5分</t>
  </si>
  <si>
    <t>乡村医生技术水平</t>
  </si>
  <si>
    <t>乡村医生技术水平得到显著提高</t>
  </si>
  <si>
    <t>乡村医生技术水平得到显著提高记10，未明显提高扣5分，无提高不得分。</t>
  </si>
  <si>
    <t>提升乡村医生服务水平</t>
  </si>
  <si>
    <t>乡村医生医疗服务水平得到显著提高</t>
  </si>
  <si>
    <t>乡村医生医疗服务水平得到显著提高记10分，未明显提高扣5分，无提高不得分。</t>
  </si>
  <si>
    <t>长期</t>
  </si>
  <si>
    <t>群众满意度95%</t>
  </si>
  <si>
    <t>完成计10分，每少1个百分点扣5分</t>
  </si>
  <si>
    <t xml:space="preserve">  爱卫专项</t>
  </si>
  <si>
    <t>保障全县爱国卫生运动和创建美丽县城工作的顺利开展</t>
  </si>
  <si>
    <t>经济成本</t>
  </si>
  <si>
    <t>18</t>
  </si>
  <si>
    <t>项目预算数</t>
  </si>
  <si>
    <t>每超出1万元扣1分（满分10分）</t>
  </si>
  <si>
    <t>宣教培训次数</t>
  </si>
  <si>
    <t>4</t>
  </si>
  <si>
    <t>每少1次扣5分（满分20分）</t>
  </si>
  <si>
    <t>宣教培训效果</t>
  </si>
  <si>
    <t>显著</t>
  </si>
  <si>
    <t>根据实际情况酌情扣分（满分15分）</t>
  </si>
  <si>
    <t>项目完成时间</t>
  </si>
  <si>
    <t>本财政年度</t>
  </si>
  <si>
    <t>及时</t>
  </si>
  <si>
    <t>每推迟5天扣1分（满分15分）</t>
  </si>
  <si>
    <t>社会效益</t>
  </si>
  <si>
    <t>社会效益良好</t>
  </si>
  <si>
    <t>生态效益</t>
  </si>
  <si>
    <t>生态良好</t>
  </si>
  <si>
    <t>服务满意度</t>
  </si>
  <si>
    <t>95%</t>
  </si>
  <si>
    <t>社会群众满意度好</t>
  </si>
  <si>
    <t>每少1%扣1分（满分10分）</t>
  </si>
  <si>
    <t xml:space="preserve">  免费婚前医学检查</t>
  </si>
  <si>
    <t>免费婚前医学检查2000对</t>
  </si>
  <si>
    <t>免费婚前医学检查</t>
  </si>
  <si>
    <t>免费婚前医学检查控制在20万元以内</t>
  </si>
  <si>
    <t>预算控制在20万元以内得10分，超出1万元扣1分</t>
  </si>
  <si>
    <t>婚前医学检查人数</t>
  </si>
  <si>
    <t>2000</t>
  </si>
  <si>
    <t>婚前医学检查人数达到2000对</t>
  </si>
  <si>
    <t>完成得20分，每少一对扣1分</t>
  </si>
  <si>
    <t>对</t>
  </si>
  <si>
    <t>婚检率</t>
  </si>
  <si>
    <t>婚检率达到95%</t>
  </si>
  <si>
    <t>达标得15分，每少1%扣1分</t>
  </si>
  <si>
    <t>婚检结果及时完成</t>
  </si>
  <si>
    <t>7</t>
  </si>
  <si>
    <t>婚检结果7天内出具</t>
  </si>
  <si>
    <t>及时完成得15分，每延迟一天扣1分</t>
  </si>
  <si>
    <t>减轻服务对象经济负担</t>
  </si>
  <si>
    <t>服务对象经济负担减轻</t>
  </si>
  <si>
    <t>服务对象经济负担减轻得10分，否则酌情扣分</t>
  </si>
  <si>
    <t>出生缺陷占比</t>
  </si>
  <si>
    <t>出生缺陷占比逐年下降</t>
  </si>
  <si>
    <t>新生儿出生缺陷占比下降得15分，否则酌情扣分</t>
  </si>
  <si>
    <t>病房改造项目</t>
  </si>
  <si>
    <t>打造温馨病房，提高患者满意度</t>
  </si>
  <si>
    <t>病房改造成本控制</t>
  </si>
  <si>
    <t>不高于200万元</t>
  </si>
  <si>
    <t>成本金额</t>
  </si>
  <si>
    <t>成本金额超过200万不得分</t>
  </si>
  <si>
    <t>医疗服务质量</t>
  </si>
  <si>
    <t>医疗服务质量显著提升</t>
  </si>
  <si>
    <t>质控95分以上，得满分</t>
  </si>
  <si>
    <t>经济效益</t>
  </si>
  <si>
    <t>住院收入</t>
  </si>
  <si>
    <t>4500万元</t>
  </si>
  <si>
    <t>达到4500万元，得满分</t>
  </si>
  <si>
    <t>增加患者满意度</t>
  </si>
  <si>
    <t>患者满意度</t>
  </si>
  <si>
    <t>患者满意度达到95%，得满分</t>
  </si>
  <si>
    <t>百分比</t>
  </si>
  <si>
    <t xml:space="preserve">  438036</t>
  </si>
  <si>
    <t xml:space="preserve">  急救调度运转经费</t>
  </si>
  <si>
    <t>年度急救调度2000次以上，投诉率为0，急救调度及时率100%，急救体系逐步完善，群众满意度95%以上。</t>
  </si>
  <si>
    <t>2.7</t>
  </si>
  <si>
    <t>项目支出控制在2.7万元以下</t>
  </si>
  <si>
    <t>完成得15分，每超支1%扣3分，扣完为止</t>
  </si>
  <si>
    <t>急救调度</t>
  </si>
  <si>
    <t>年度急救调度2000次以上</t>
  </si>
  <si>
    <t>完成得15分，每减少10次扣1分，扣完为止</t>
  </si>
  <si>
    <t>投诉率</t>
  </si>
  <si>
    <t>投诉率为0</t>
  </si>
  <si>
    <t>完成得15分，每增加1%扣5分，扣完为止</t>
  </si>
  <si>
    <t>急救调度及时率</t>
  </si>
  <si>
    <t>急救调度及时率100%</t>
  </si>
  <si>
    <t>完成得15分，每减少1%扣5分，扣完为止</t>
  </si>
  <si>
    <t>急救效率</t>
  </si>
  <si>
    <t>急救效率提升</t>
  </si>
  <si>
    <t>急救效率提升效果良好得10分，效果一般得5分，无效果不得分</t>
  </si>
  <si>
    <t>急救体系</t>
  </si>
  <si>
    <t>完善</t>
  </si>
  <si>
    <t>急救体系逐步完善</t>
  </si>
  <si>
    <t>急救体系完善效果良好得15分，效果一般得7分，无效果不得分</t>
  </si>
  <si>
    <t>群众满意度95%以上</t>
  </si>
  <si>
    <t>完成得15分，每减少1%扣1分，扣完为止</t>
  </si>
  <si>
    <t xml:space="preserve">  远程系统建设经费</t>
  </si>
  <si>
    <t>远程系统建设经费</t>
  </si>
  <si>
    <t>38</t>
  </si>
  <si>
    <t>预算控制数在38万以内</t>
  </si>
  <si>
    <t>完成得20分，超出1万扣1分</t>
  </si>
  <si>
    <t>120急救中心服务</t>
  </si>
  <si>
    <t>120急救中心服务达成2000人</t>
  </si>
  <si>
    <t>社会服务率</t>
  </si>
  <si>
    <t>社会服务率达到100%</t>
  </si>
  <si>
    <t>工作完成及时率达100%</t>
  </si>
  <si>
    <t>120急救中心服务率</t>
  </si>
  <si>
    <t>提高120急救中心服务率</t>
  </si>
  <si>
    <t>提高120急救中心服务率效果显著得10分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</si>
  <si>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</si>
  <si>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</si>
  <si>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</si>
  <si>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</si>
  <si>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</si>
  <si>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</si>
  <si>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</si>
  <si>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</si>
  <si>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</si>
  <si>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</si>
  <si>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</si>
  <si>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目标1：抓好基本公共卫生服务均等化、医疗质量安全和中医创建工作。
  目标2：抓好疾病防控、血吸虫病防控、妇幼保健和晚血救治工作。
  目标3：推进公立医院改革，进一步规范基本药物制度。</t>
  </si>
  <si>
    <t>预算控制45943.1万元以内</t>
  </si>
  <si>
    <t>完成得15分，超出1%扣3分</t>
  </si>
  <si>
    <t>妇幼奖励扶助</t>
  </si>
  <si>
    <t>15400</t>
  </si>
  <si>
    <t>人次</t>
  </si>
  <si>
    <t>妇幼奖励扶助达到15400人次</t>
  </si>
  <si>
    <t>完成得5分，每少1人次扣0.1分</t>
  </si>
  <si>
    <t>计划生育奖励扶助</t>
  </si>
  <si>
    <t>21300</t>
  </si>
  <si>
    <t>计划生育奖励扶助达到21300人次</t>
  </si>
  <si>
    <t>完成得5分，每少1人扣0.1分</t>
  </si>
  <si>
    <t>完成得5分，每少1%扣1分</t>
  </si>
  <si>
    <t>完成5分，每少1%扣1分</t>
  </si>
  <si>
    <t>基本公共卫生水平</t>
  </si>
  <si>
    <t>提升基本公共卫生水平</t>
  </si>
  <si>
    <t>提升效果显著得10分，效果一般得7分，无效不得分</t>
  </si>
  <si>
    <t>妇女儿童健康水平</t>
  </si>
  <si>
    <t>提升妇女儿童健康水平</t>
  </si>
  <si>
    <t>基本公共卫生服务均等化</t>
  </si>
  <si>
    <t>促进</t>
  </si>
  <si>
    <t>促进基本公共卫生服务均等化</t>
  </si>
  <si>
    <t>促进效果显著得10分，效果一般得7分，无效不得分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</si>
</sst>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7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sz val="10"/>
      <name val="SimSun"/>
      <charset val="134"/>
    </font>
    <font>
      <b/>
      <sz val="10"/>
      <name val="SimSun"/>
      <charset val="134"/>
    </font>
    <font>
      <b/>
      <sz val="17"/>
      <name val="SimSun"/>
      <charset val="134"/>
    </font>
    <font>
      <b/>
      <sz val="11"/>
      <color indexed="8"/>
      <name val="宋体"/>
      <charset val="1"/>
      <scheme val="minor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5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2" applyNumberFormat="0" applyAlignment="0" applyProtection="0">
      <alignment vertical="center"/>
    </xf>
    <xf numFmtId="0" fontId="27" fillId="7" borderId="13" applyNumberFormat="0" applyAlignment="0" applyProtection="0">
      <alignment vertical="center"/>
    </xf>
    <xf numFmtId="0" fontId="28" fillId="7" borderId="12" applyNumberFormat="0" applyAlignment="0" applyProtection="0">
      <alignment vertical="center"/>
    </xf>
    <xf numFmtId="0" fontId="29" fillId="8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9" fillId="0" borderId="6" xfId="0" applyFont="1" applyBorder="1" applyAlignment="1">
      <alignment horizontal="center" vertical="center" wrapText="1"/>
    </xf>
    <xf numFmtId="9" fontId="9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0" fontId="13" fillId="0" borderId="0" xfId="0" applyFont="1">
      <alignment vertical="center"/>
    </xf>
    <xf numFmtId="4" fontId="8" fillId="0" borderId="1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" fillId="3" borderId="0" xfId="0" applyFont="1" applyFill="1" applyBorder="1" applyAlignment="1">
      <alignment vertical="center" wrapText="1"/>
    </xf>
    <xf numFmtId="0" fontId="0" fillId="3" borderId="0" xfId="0" applyFill="1">
      <alignment vertical="center"/>
    </xf>
    <xf numFmtId="0" fontId="1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vertical="center" wrapText="1"/>
    </xf>
    <xf numFmtId="4" fontId="8" fillId="3" borderId="2" xfId="0" applyNumberFormat="1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4" fontId="5" fillId="3" borderId="8" xfId="0" applyNumberFormat="1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4" fontId="8" fillId="3" borderId="5" xfId="0" applyNumberFormat="1" applyFont="1" applyFill="1" applyBorder="1" applyAlignment="1">
      <alignment vertical="center" wrapText="1"/>
    </xf>
    <xf numFmtId="4" fontId="8" fillId="3" borderId="8" xfId="0" applyNumberFormat="1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12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4" fontId="8" fillId="0" borderId="2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4" fontId="8" fillId="0" borderId="5" xfId="0" applyNumberFormat="1" applyFont="1" applyBorder="1" applyAlignment="1">
      <alignment vertical="center" wrapText="1"/>
    </xf>
    <xf numFmtId="4" fontId="5" fillId="0" borderId="5" xfId="0" applyNumberFormat="1" applyFont="1" applyBorder="1" applyAlignment="1">
      <alignment vertical="center" wrapText="1"/>
    </xf>
    <xf numFmtId="4" fontId="8" fillId="0" borderId="5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E5" sqref="E5:H5"/>
    </sheetView>
  </sheetViews>
  <sheetFormatPr defaultColWidth="9.775" defaultRowHeight="13.5" outlineLevelRow="7"/>
  <cols>
    <col min="1" max="1" width="3.66666666666667" customWidth="1"/>
    <col min="2" max="2" width="3.775" customWidth="1"/>
    <col min="3" max="3" width="4.66666666666667" customWidth="1"/>
    <col min="4" max="4" width="19.2166666666667" customWidth="1"/>
    <col min="5" max="10" width="9.775" customWidth="1"/>
  </cols>
  <sheetData>
    <row r="1" ht="73.35" customHeight="1" spans="1:9">
      <c r="A1" s="136" t="s">
        <v>0</v>
      </c>
      <c r="B1" s="136"/>
      <c r="C1" s="136"/>
      <c r="D1" s="136"/>
      <c r="E1" s="136"/>
      <c r="F1" s="136"/>
      <c r="G1" s="136"/>
      <c r="H1" s="136"/>
      <c r="I1" s="136"/>
    </row>
    <row r="2" ht="23.25" customHeight="1" spans="1:9">
      <c r="A2" s="14"/>
      <c r="B2" s="14"/>
      <c r="C2" s="14"/>
      <c r="D2" s="14"/>
      <c r="E2" s="14"/>
      <c r="F2" s="14"/>
      <c r="G2" s="14"/>
      <c r="H2" s="14"/>
      <c r="I2" s="14"/>
    </row>
    <row r="3" ht="21.6" customHeight="1" spans="1:9">
      <c r="A3" s="14"/>
      <c r="B3" s="14"/>
      <c r="C3" s="14"/>
      <c r="D3" s="14"/>
      <c r="E3" s="14"/>
      <c r="F3" s="14"/>
      <c r="G3" s="14"/>
      <c r="H3" s="14"/>
      <c r="I3" s="14"/>
    </row>
    <row r="4" ht="39.6" customHeight="1" spans="1:9">
      <c r="A4" s="137"/>
      <c r="B4" s="138"/>
      <c r="C4" s="1"/>
      <c r="D4" s="137" t="s">
        <v>1</v>
      </c>
      <c r="E4" s="138">
        <v>438</v>
      </c>
      <c r="F4" s="138"/>
      <c r="G4" s="138"/>
      <c r="H4" s="138"/>
      <c r="I4" s="1"/>
    </row>
    <row r="5" ht="54.3" customHeight="1" spans="1:9">
      <c r="A5" s="137"/>
      <c r="B5" s="138"/>
      <c r="C5" s="1"/>
      <c r="D5" s="137" t="s">
        <v>2</v>
      </c>
      <c r="E5" s="138" t="s">
        <v>3</v>
      </c>
      <c r="F5" s="138"/>
      <c r="G5" s="138"/>
      <c r="H5" s="138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zoomScale="130" zoomScaleNormal="130" workbookViewId="0">
      <pane ySplit="5" topLeftCell="A9" activePane="bottomLeft" state="frozen"/>
      <selection/>
      <selection pane="bottomLeft" activeCell="B8" sqref="B8"/>
    </sheetView>
  </sheetViews>
  <sheetFormatPr defaultColWidth="9.775" defaultRowHeight="13.5" outlineLevelCol="4"/>
  <cols>
    <col min="1" max="1" width="15.8833333333333" customWidth="1"/>
    <col min="2" max="2" width="26.775" customWidth="1"/>
    <col min="3" max="3" width="14.6666666666667" customWidth="1"/>
    <col min="4" max="4" width="18.5583333333333" customWidth="1"/>
    <col min="5" max="5" width="16.4416666666667" customWidth="1"/>
  </cols>
  <sheetData>
    <row r="1" ht="18.9" customHeight="1" spans="1:5">
      <c r="A1" s="1"/>
      <c r="B1" s="1"/>
      <c r="C1" s="1"/>
      <c r="D1" s="1"/>
      <c r="E1" s="19" t="s">
        <v>384</v>
      </c>
    </row>
    <row r="2" ht="40.5" customHeight="1" spans="1:5">
      <c r="A2" s="40" t="s">
        <v>13</v>
      </c>
      <c r="B2" s="40"/>
      <c r="C2" s="40"/>
      <c r="D2" s="40"/>
      <c r="E2" s="40"/>
    </row>
    <row r="3" ht="20.7" customHeight="1" spans="1:5">
      <c r="A3" s="79" t="s">
        <v>30</v>
      </c>
      <c r="B3" s="79"/>
      <c r="C3" s="79"/>
      <c r="D3" s="79"/>
      <c r="E3" s="80" t="s">
        <v>385</v>
      </c>
    </row>
    <row r="4" ht="38.85" customHeight="1" spans="1:5">
      <c r="A4" s="4" t="s">
        <v>386</v>
      </c>
      <c r="B4" s="4"/>
      <c r="C4" s="4" t="s">
        <v>387</v>
      </c>
      <c r="D4" s="4"/>
      <c r="E4" s="4"/>
    </row>
    <row r="5" ht="22.8" customHeight="1" spans="1:5">
      <c r="A5" s="4" t="s">
        <v>388</v>
      </c>
      <c r="B5" s="4" t="s">
        <v>179</v>
      </c>
      <c r="C5" s="4" t="s">
        <v>135</v>
      </c>
      <c r="D5" s="4" t="s">
        <v>330</v>
      </c>
      <c r="E5" s="4" t="s">
        <v>331</v>
      </c>
    </row>
    <row r="6" ht="26.4" customHeight="1" spans="1:5">
      <c r="A6" s="15" t="s">
        <v>389</v>
      </c>
      <c r="B6" s="15" t="s">
        <v>309</v>
      </c>
      <c r="C6" s="55">
        <f>SUM(C7:C16)</f>
        <v>3994.677652</v>
      </c>
      <c r="D6" s="55">
        <f>SUM(D7:D16)</f>
        <v>3994.677652</v>
      </c>
      <c r="E6" s="55"/>
    </row>
    <row r="7" ht="26.4" customHeight="1" spans="1:5">
      <c r="A7" s="72" t="s">
        <v>390</v>
      </c>
      <c r="B7" s="72" t="s">
        <v>391</v>
      </c>
      <c r="C7" s="36">
        <v>397.746902</v>
      </c>
      <c r="D7" s="36">
        <v>397.746902</v>
      </c>
      <c r="E7" s="56"/>
    </row>
    <row r="8" ht="26.4" customHeight="1" spans="1:5">
      <c r="A8" s="72" t="s">
        <v>392</v>
      </c>
      <c r="B8" s="81" t="s">
        <v>393</v>
      </c>
      <c r="C8" s="46">
        <v>1.491667</v>
      </c>
      <c r="D8" s="46">
        <v>1.491667</v>
      </c>
      <c r="E8" s="56"/>
    </row>
    <row r="9" ht="26.4" customHeight="1" spans="1:5">
      <c r="A9" s="72" t="s">
        <v>394</v>
      </c>
      <c r="B9" s="72" t="s">
        <v>395</v>
      </c>
      <c r="C9" s="46">
        <v>58.094806</v>
      </c>
      <c r="D9" s="46">
        <v>58.094806</v>
      </c>
      <c r="E9" s="56"/>
    </row>
    <row r="10" ht="26.4" customHeight="1" spans="1:5">
      <c r="A10" s="72" t="s">
        <v>396</v>
      </c>
      <c r="B10" s="72" t="s">
        <v>397</v>
      </c>
      <c r="C10" s="56">
        <v>359.3253</v>
      </c>
      <c r="D10" s="56">
        <v>359.3253</v>
      </c>
      <c r="E10" s="56"/>
    </row>
    <row r="11" ht="26.4" customHeight="1" spans="1:5">
      <c r="A11" s="72" t="s">
        <v>398</v>
      </c>
      <c r="B11" s="72" t="s">
        <v>399</v>
      </c>
      <c r="C11" s="56">
        <v>196.1296</v>
      </c>
      <c r="D11" s="56">
        <v>196.1296</v>
      </c>
      <c r="E11" s="56"/>
    </row>
    <row r="12" ht="26.4" customHeight="1" spans="1:5">
      <c r="A12" s="72" t="s">
        <v>400</v>
      </c>
      <c r="B12" s="72" t="s">
        <v>401</v>
      </c>
      <c r="C12" s="6">
        <v>1996.4992</v>
      </c>
      <c r="D12" s="6">
        <v>1996.4992</v>
      </c>
      <c r="E12" s="56"/>
    </row>
    <row r="13" ht="26.4" customHeight="1" spans="1:5">
      <c r="A13" s="72" t="s">
        <v>402</v>
      </c>
      <c r="B13" s="72" t="s">
        <v>403</v>
      </c>
      <c r="C13" s="56">
        <v>567.42184</v>
      </c>
      <c r="D13" s="56">
        <v>567.42184</v>
      </c>
      <c r="E13" s="56"/>
    </row>
    <row r="14" ht="26.4" customHeight="1" spans="1:5">
      <c r="A14" s="72" t="s">
        <v>404</v>
      </c>
      <c r="B14" s="72" t="s">
        <v>405</v>
      </c>
      <c r="C14" s="56">
        <v>161.695854</v>
      </c>
      <c r="D14" s="56">
        <v>161.695854</v>
      </c>
      <c r="E14" s="56"/>
    </row>
    <row r="15" ht="26.4" customHeight="1" spans="1:5">
      <c r="A15" s="72" t="s">
        <v>406</v>
      </c>
      <c r="B15" s="72" t="s">
        <v>407</v>
      </c>
      <c r="C15" s="56">
        <v>15.084806</v>
      </c>
      <c r="D15" s="56">
        <v>15.084806</v>
      </c>
      <c r="E15" s="56"/>
    </row>
    <row r="16" ht="26.4" customHeight="1" spans="1:5">
      <c r="A16" s="72" t="s">
        <v>408</v>
      </c>
      <c r="B16" s="72" t="s">
        <v>409</v>
      </c>
      <c r="C16" s="56">
        <v>241.187677</v>
      </c>
      <c r="D16" s="56">
        <v>241.187677</v>
      </c>
      <c r="E16" s="56"/>
    </row>
    <row r="17" ht="26.4" customHeight="1" spans="1:5">
      <c r="A17" s="15" t="s">
        <v>410</v>
      </c>
      <c r="B17" s="15" t="s">
        <v>411</v>
      </c>
      <c r="C17" s="55">
        <f>SUM(C18:C30)</f>
        <v>344.287495</v>
      </c>
      <c r="D17" s="55"/>
      <c r="E17" s="55">
        <f>SUM(E18:E30)</f>
        <v>344.287495</v>
      </c>
    </row>
    <row r="18" ht="26.4" customHeight="1" spans="1:5">
      <c r="A18" s="72" t="s">
        <v>412</v>
      </c>
      <c r="B18" s="72" t="s">
        <v>413</v>
      </c>
      <c r="C18" s="56">
        <v>59.91</v>
      </c>
      <c r="D18" s="56"/>
      <c r="E18" s="56">
        <v>59.91</v>
      </c>
    </row>
    <row r="19" ht="26.4" customHeight="1" spans="1:5">
      <c r="A19" s="72" t="s">
        <v>414</v>
      </c>
      <c r="B19" s="72" t="s">
        <v>415</v>
      </c>
      <c r="C19" s="56">
        <v>33</v>
      </c>
      <c r="D19" s="56"/>
      <c r="E19" s="56">
        <v>33</v>
      </c>
    </row>
    <row r="20" ht="26.4" customHeight="1" spans="1:5">
      <c r="A20" s="72" t="s">
        <v>416</v>
      </c>
      <c r="B20" s="72" t="s">
        <v>417</v>
      </c>
      <c r="C20" s="56">
        <v>4.637495</v>
      </c>
      <c r="D20" s="56"/>
      <c r="E20" s="56">
        <v>4.637495</v>
      </c>
    </row>
    <row r="21" ht="26.4" customHeight="1" spans="1:5">
      <c r="A21" s="72" t="s">
        <v>418</v>
      </c>
      <c r="B21" s="72" t="s">
        <v>419</v>
      </c>
      <c r="C21" s="56">
        <v>20.3</v>
      </c>
      <c r="D21" s="56"/>
      <c r="E21" s="56">
        <v>20.3</v>
      </c>
    </row>
    <row r="22" ht="26.4" customHeight="1" spans="1:5">
      <c r="A22" s="72" t="s">
        <v>420</v>
      </c>
      <c r="B22" s="72" t="s">
        <v>421</v>
      </c>
      <c r="C22" s="56">
        <v>6</v>
      </c>
      <c r="D22" s="56"/>
      <c r="E22" s="56">
        <v>6</v>
      </c>
    </row>
    <row r="23" ht="26.4" customHeight="1" spans="1:5">
      <c r="A23" s="81" t="s">
        <v>422</v>
      </c>
      <c r="B23" s="81" t="s">
        <v>423</v>
      </c>
      <c r="C23" s="46">
        <v>2.46</v>
      </c>
      <c r="D23" s="56"/>
      <c r="E23" s="46">
        <v>2.46</v>
      </c>
    </row>
    <row r="24" ht="26.4" customHeight="1" spans="1:5">
      <c r="A24" s="81" t="s">
        <v>424</v>
      </c>
      <c r="B24" s="81" t="s">
        <v>425</v>
      </c>
      <c r="C24" s="46">
        <v>7</v>
      </c>
      <c r="D24" s="56"/>
      <c r="E24" s="46">
        <v>7</v>
      </c>
    </row>
    <row r="25" ht="26.4" customHeight="1" spans="1:5">
      <c r="A25" s="81" t="s">
        <v>426</v>
      </c>
      <c r="B25" s="81" t="s">
        <v>427</v>
      </c>
      <c r="C25" s="46">
        <v>1</v>
      </c>
      <c r="D25" s="56"/>
      <c r="E25" s="46">
        <v>1</v>
      </c>
    </row>
    <row r="26" ht="26.4" customHeight="1" spans="1:5">
      <c r="A26" s="72" t="s">
        <v>428</v>
      </c>
      <c r="B26" s="72" t="s">
        <v>429</v>
      </c>
      <c r="C26" s="56">
        <v>5.7</v>
      </c>
      <c r="D26" s="56"/>
      <c r="E26" s="56">
        <v>5.7</v>
      </c>
    </row>
    <row r="27" ht="26.4" customHeight="1" spans="1:5">
      <c r="A27" s="72" t="s">
        <v>430</v>
      </c>
      <c r="B27" s="72" t="s">
        <v>431</v>
      </c>
      <c r="C27" s="56">
        <v>8.6</v>
      </c>
      <c r="D27" s="56"/>
      <c r="E27" s="56">
        <v>8.6</v>
      </c>
    </row>
    <row r="28" ht="26.4" customHeight="1" spans="1:5">
      <c r="A28" s="81" t="s">
        <v>432</v>
      </c>
      <c r="B28" s="72" t="s">
        <v>433</v>
      </c>
      <c r="C28" s="46">
        <v>11.4</v>
      </c>
      <c r="D28" s="56"/>
      <c r="E28" s="46">
        <v>11.4</v>
      </c>
    </row>
    <row r="29" ht="26.4" customHeight="1" spans="1:5">
      <c r="A29" s="72" t="s">
        <v>434</v>
      </c>
      <c r="B29" s="72" t="s">
        <v>435</v>
      </c>
      <c r="C29" s="56">
        <v>42.9</v>
      </c>
      <c r="D29" s="56"/>
      <c r="E29" s="56">
        <v>42.9</v>
      </c>
    </row>
    <row r="30" ht="26.4" customHeight="1" spans="1:5">
      <c r="A30" s="72" t="s">
        <v>436</v>
      </c>
      <c r="B30" s="72" t="s">
        <v>437</v>
      </c>
      <c r="C30" s="56">
        <v>141.38</v>
      </c>
      <c r="D30" s="56"/>
      <c r="E30" s="56">
        <v>141.38</v>
      </c>
    </row>
    <row r="31" ht="22.8" customHeight="1" spans="1:5">
      <c r="A31" s="41" t="s">
        <v>135</v>
      </c>
      <c r="B31" s="41"/>
      <c r="C31" s="16">
        <f>C6+C17</f>
        <v>4338.965147</v>
      </c>
      <c r="D31" s="16">
        <f>D6+D17</f>
        <v>3994.677652</v>
      </c>
      <c r="E31" s="16">
        <f>E6+E17</f>
        <v>344.287495</v>
      </c>
    </row>
    <row r="32" ht="16.35" customHeight="1" spans="1:5">
      <c r="A32" s="7" t="s">
        <v>383</v>
      </c>
      <c r="B32" s="7"/>
      <c r="C32" s="7"/>
      <c r="D32" s="7"/>
      <c r="E32" s="7"/>
    </row>
  </sheetData>
  <mergeCells count="6">
    <mergeCell ref="A2:E2"/>
    <mergeCell ref="A3:D3"/>
    <mergeCell ref="A4:B4"/>
    <mergeCell ref="C4:E4"/>
    <mergeCell ref="A31:B31"/>
    <mergeCell ref="A32:B32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zoomScale="140" zoomScaleNormal="140" topLeftCell="A5" workbookViewId="0">
      <selection activeCell="L12" sqref="L12"/>
    </sheetView>
  </sheetViews>
  <sheetFormatPr defaultColWidth="9.775" defaultRowHeight="13.5"/>
  <cols>
    <col min="1" max="1" width="4.33333333333333" customWidth="1"/>
    <col min="2" max="2" width="4.775" customWidth="1"/>
    <col min="3" max="3" width="5.44166666666667" customWidth="1"/>
    <col min="4" max="4" width="9.66666666666667" customWidth="1"/>
    <col min="5" max="5" width="21.3333333333333" customWidth="1"/>
    <col min="6" max="6" width="13.4416666666667" customWidth="1"/>
    <col min="7" max="7" width="12.4416666666667" style="58" customWidth="1"/>
    <col min="8" max="9" width="10.2166666666667" customWidth="1"/>
    <col min="10" max="10" width="9.10833333333333" customWidth="1"/>
    <col min="11" max="11" width="10.2166666666667" customWidth="1"/>
    <col min="12" max="12" width="12.4416666666667" customWidth="1"/>
    <col min="13" max="13" width="9.66666666666667" customWidth="1"/>
    <col min="14" max="14" width="9.88333333333333" customWidth="1"/>
    <col min="15" max="15" width="9.775" customWidth="1"/>
  </cols>
  <sheetData>
    <row r="1" ht="16.35" customHeight="1" spans="1:14">
      <c r="A1" s="1"/>
      <c r="M1" s="19" t="s">
        <v>438</v>
      </c>
      <c r="N1" s="19"/>
    </row>
    <row r="2" ht="44.85" customHeight="1" spans="1:14">
      <c r="A2" s="40" t="s">
        <v>14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ht="20.7" customHeight="1" spans="1:14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0" t="s">
        <v>31</v>
      </c>
      <c r="N3" s="10"/>
    </row>
    <row r="4" ht="42.3" customHeight="1" spans="1:14">
      <c r="A4" s="4" t="s">
        <v>177</v>
      </c>
      <c r="B4" s="4"/>
      <c r="C4" s="4"/>
      <c r="D4" s="4" t="s">
        <v>274</v>
      </c>
      <c r="E4" s="4" t="s">
        <v>275</v>
      </c>
      <c r="F4" s="4" t="s">
        <v>308</v>
      </c>
      <c r="G4" s="4" t="s">
        <v>277</v>
      </c>
      <c r="H4" s="4"/>
      <c r="I4" s="4"/>
      <c r="J4" s="4"/>
      <c r="K4" s="4"/>
      <c r="L4" s="4" t="s">
        <v>281</v>
      </c>
      <c r="M4" s="4"/>
      <c r="N4" s="4"/>
    </row>
    <row r="5" ht="39.6" customHeight="1" spans="1:14">
      <c r="A5" s="4" t="s">
        <v>185</v>
      </c>
      <c r="B5" s="4" t="s">
        <v>186</v>
      </c>
      <c r="C5" s="4" t="s">
        <v>187</v>
      </c>
      <c r="D5" s="4"/>
      <c r="E5" s="4"/>
      <c r="F5" s="4"/>
      <c r="G5" s="4" t="s">
        <v>135</v>
      </c>
      <c r="H5" s="4" t="s">
        <v>439</v>
      </c>
      <c r="I5" s="4" t="s">
        <v>440</v>
      </c>
      <c r="J5" s="4" t="s">
        <v>441</v>
      </c>
      <c r="K5" s="4" t="s">
        <v>442</v>
      </c>
      <c r="L5" s="4" t="s">
        <v>135</v>
      </c>
      <c r="M5" s="4" t="s">
        <v>309</v>
      </c>
      <c r="N5" s="4" t="s">
        <v>443</v>
      </c>
    </row>
    <row r="6" ht="22.8" customHeight="1" spans="1:14">
      <c r="A6" s="17"/>
      <c r="B6" s="17"/>
      <c r="C6" s="17"/>
      <c r="D6" s="17"/>
      <c r="E6" s="17" t="s">
        <v>135</v>
      </c>
      <c r="F6" s="59">
        <v>3994.677652</v>
      </c>
      <c r="G6" s="59">
        <v>3994.677652</v>
      </c>
      <c r="H6" s="59">
        <v>495.7088</v>
      </c>
      <c r="I6" s="59">
        <v>108.562656</v>
      </c>
      <c r="J6" s="59">
        <v>49.160448</v>
      </c>
      <c r="K6" s="59"/>
      <c r="L6" s="59"/>
      <c r="M6" s="59"/>
      <c r="N6" s="59"/>
    </row>
    <row r="7" ht="22.8" customHeight="1" spans="1:14">
      <c r="A7" s="71"/>
      <c r="B7" s="71"/>
      <c r="C7" s="71"/>
      <c r="D7" s="15">
        <v>438</v>
      </c>
      <c r="E7" s="8" t="s">
        <v>444</v>
      </c>
      <c r="F7" s="59">
        <f>SUM(F8:F21)</f>
        <v>3994.677652</v>
      </c>
      <c r="G7" s="59">
        <f>SUM(G8:G21)</f>
        <v>3994.677652</v>
      </c>
      <c r="H7" s="59">
        <v>495.7088</v>
      </c>
      <c r="I7" s="59">
        <v>108.562656</v>
      </c>
      <c r="J7" s="59">
        <v>49.160448</v>
      </c>
      <c r="K7" s="59"/>
      <c r="L7" s="59"/>
      <c r="M7" s="59"/>
      <c r="N7" s="59"/>
    </row>
    <row r="8" ht="22.8" customHeight="1" spans="1:14">
      <c r="A8" s="71" t="s">
        <v>197</v>
      </c>
      <c r="B8" s="71" t="s">
        <v>200</v>
      </c>
      <c r="C8" s="71" t="s">
        <v>200</v>
      </c>
      <c r="D8" s="71">
        <v>438</v>
      </c>
      <c r="E8" s="8" t="s">
        <v>292</v>
      </c>
      <c r="F8" s="75">
        <v>397.746902</v>
      </c>
      <c r="G8" s="75">
        <v>397.746902</v>
      </c>
      <c r="H8" s="46"/>
      <c r="I8" s="36">
        <v>397.746902</v>
      </c>
      <c r="J8" s="46"/>
      <c r="K8" s="46"/>
      <c r="L8" s="6"/>
      <c r="M8" s="46"/>
      <c r="N8" s="46"/>
    </row>
    <row r="9" ht="22.8" customHeight="1" spans="1:14">
      <c r="A9" s="71" t="s">
        <v>197</v>
      </c>
      <c r="B9" s="71" t="s">
        <v>200</v>
      </c>
      <c r="C9" s="71" t="s">
        <v>205</v>
      </c>
      <c r="D9" s="71">
        <v>438</v>
      </c>
      <c r="E9" s="8" t="s">
        <v>445</v>
      </c>
      <c r="F9" s="16">
        <v>1.491667</v>
      </c>
      <c r="G9" s="16">
        <v>1.491667</v>
      </c>
      <c r="H9" s="46"/>
      <c r="I9" s="6">
        <v>1.491667</v>
      </c>
      <c r="J9" s="46"/>
      <c r="K9" s="46"/>
      <c r="L9" s="6"/>
      <c r="M9" s="46"/>
      <c r="N9" s="46"/>
    </row>
    <row r="10" ht="22.8" customHeight="1" spans="1:14">
      <c r="A10" s="71" t="s">
        <v>197</v>
      </c>
      <c r="B10" s="71" t="s">
        <v>208</v>
      </c>
      <c r="C10" s="71" t="s">
        <v>208</v>
      </c>
      <c r="D10" s="71">
        <v>438</v>
      </c>
      <c r="E10" s="8" t="s">
        <v>293</v>
      </c>
      <c r="F10" s="59">
        <v>58.094806</v>
      </c>
      <c r="G10" s="59">
        <v>58.094806</v>
      </c>
      <c r="H10" s="46"/>
      <c r="I10" s="46">
        <v>58.094806</v>
      </c>
      <c r="J10" s="46"/>
      <c r="K10" s="46"/>
      <c r="L10" s="6"/>
      <c r="M10" s="46"/>
      <c r="N10" s="46"/>
    </row>
    <row r="11" ht="22.8" customHeight="1" spans="1:14">
      <c r="A11" s="71" t="s">
        <v>213</v>
      </c>
      <c r="B11" s="71" t="s">
        <v>192</v>
      </c>
      <c r="C11" s="71" t="s">
        <v>192</v>
      </c>
      <c r="D11" s="71">
        <v>438</v>
      </c>
      <c r="E11" s="8" t="s">
        <v>291</v>
      </c>
      <c r="F11" s="59">
        <v>576.9105</v>
      </c>
      <c r="G11" s="59">
        <v>576.9105</v>
      </c>
      <c r="H11" s="46">
        <v>576.9105</v>
      </c>
      <c r="I11" s="46"/>
      <c r="J11" s="46"/>
      <c r="K11" s="46"/>
      <c r="L11" s="6"/>
      <c r="M11" s="46"/>
      <c r="N11" s="46"/>
    </row>
    <row r="12" ht="22.8" customHeight="1" spans="1:14">
      <c r="A12" s="71" t="s">
        <v>213</v>
      </c>
      <c r="B12" s="71" t="s">
        <v>221</v>
      </c>
      <c r="C12" s="71" t="s">
        <v>192</v>
      </c>
      <c r="D12" s="71">
        <v>438</v>
      </c>
      <c r="E12" s="8" t="s">
        <v>446</v>
      </c>
      <c r="F12" s="16">
        <v>397.06</v>
      </c>
      <c r="G12" s="16">
        <v>397.06</v>
      </c>
      <c r="H12" s="6">
        <v>397.06</v>
      </c>
      <c r="I12" s="46"/>
      <c r="J12" s="46"/>
      <c r="K12" s="46"/>
      <c r="L12" s="6"/>
      <c r="M12" s="46"/>
      <c r="N12" s="46"/>
    </row>
    <row r="13" ht="22.8" customHeight="1" spans="1:14">
      <c r="A13" s="71" t="s">
        <v>213</v>
      </c>
      <c r="B13" s="71" t="s">
        <v>221</v>
      </c>
      <c r="C13" s="71" t="s">
        <v>221</v>
      </c>
      <c r="D13" s="71">
        <v>438</v>
      </c>
      <c r="E13" s="72" t="s">
        <v>447</v>
      </c>
      <c r="F13" s="16">
        <v>207.2</v>
      </c>
      <c r="G13" s="16">
        <v>207.2</v>
      </c>
      <c r="H13" s="6">
        <v>207.2</v>
      </c>
      <c r="I13" s="46"/>
      <c r="J13" s="46"/>
      <c r="K13" s="46"/>
      <c r="L13" s="6"/>
      <c r="M13" s="46"/>
      <c r="N13" s="46"/>
    </row>
    <row r="14" ht="22.8" customHeight="1" spans="1:14">
      <c r="A14" s="71" t="s">
        <v>213</v>
      </c>
      <c r="B14" s="71" t="s">
        <v>221</v>
      </c>
      <c r="C14" s="71" t="s">
        <v>205</v>
      </c>
      <c r="D14" s="71">
        <v>438</v>
      </c>
      <c r="E14" s="8" t="s">
        <v>448</v>
      </c>
      <c r="F14" s="59">
        <v>512.5464</v>
      </c>
      <c r="G14" s="59">
        <v>512.5464</v>
      </c>
      <c r="H14" s="46">
        <v>512.5464</v>
      </c>
      <c r="I14" s="46"/>
      <c r="J14" s="46"/>
      <c r="K14" s="46"/>
      <c r="L14" s="6"/>
      <c r="M14" s="46"/>
      <c r="N14" s="46"/>
    </row>
    <row r="15" ht="22.8" customHeight="1" spans="1:14">
      <c r="A15" s="71" t="s">
        <v>213</v>
      </c>
      <c r="B15" s="71" t="s">
        <v>232</v>
      </c>
      <c r="C15" s="71" t="s">
        <v>192</v>
      </c>
      <c r="D15" s="71">
        <v>438</v>
      </c>
      <c r="E15" s="8" t="s">
        <v>449</v>
      </c>
      <c r="F15" s="59">
        <v>115.25904</v>
      </c>
      <c r="G15" s="59">
        <v>115.25904</v>
      </c>
      <c r="H15" s="46">
        <v>115.25904</v>
      </c>
      <c r="I15" s="46"/>
      <c r="J15" s="46"/>
      <c r="K15" s="46"/>
      <c r="L15" s="6"/>
      <c r="M15" s="46"/>
      <c r="N15" s="46"/>
    </row>
    <row r="16" ht="22.8" customHeight="1" spans="1:14">
      <c r="A16" s="71" t="s">
        <v>213</v>
      </c>
      <c r="B16" s="71" t="s">
        <v>241</v>
      </c>
      <c r="C16" s="71" t="s">
        <v>192</v>
      </c>
      <c r="D16" s="71">
        <v>438</v>
      </c>
      <c r="E16" s="8" t="s">
        <v>245</v>
      </c>
      <c r="F16" s="59">
        <v>1128.08</v>
      </c>
      <c r="G16" s="59">
        <v>1128.08</v>
      </c>
      <c r="H16" s="46">
        <v>1128.08</v>
      </c>
      <c r="I16" s="46"/>
      <c r="J16" s="46"/>
      <c r="K16" s="46"/>
      <c r="L16" s="6"/>
      <c r="M16" s="46"/>
      <c r="N16" s="46"/>
    </row>
    <row r="17" ht="22.8" customHeight="1" spans="1:14">
      <c r="A17" s="71" t="s">
        <v>213</v>
      </c>
      <c r="B17" s="71" t="s">
        <v>241</v>
      </c>
      <c r="C17" s="71" t="s">
        <v>221</v>
      </c>
      <c r="D17" s="71">
        <v>438</v>
      </c>
      <c r="E17" s="8" t="s">
        <v>247</v>
      </c>
      <c r="F17" s="16">
        <v>182.32</v>
      </c>
      <c r="G17" s="16">
        <v>182.32</v>
      </c>
      <c r="H17" s="6">
        <v>182.32</v>
      </c>
      <c r="I17" s="46"/>
      <c r="J17" s="46"/>
      <c r="K17" s="46"/>
      <c r="L17" s="6"/>
      <c r="M17" s="46"/>
      <c r="N17" s="46"/>
    </row>
    <row r="18" ht="22.8" customHeight="1" spans="1:14">
      <c r="A18" s="71" t="s">
        <v>213</v>
      </c>
      <c r="B18" s="71" t="s">
        <v>257</v>
      </c>
      <c r="C18" s="71" t="s">
        <v>192</v>
      </c>
      <c r="D18" s="71">
        <v>438</v>
      </c>
      <c r="E18" s="8" t="s">
        <v>304</v>
      </c>
      <c r="F18" s="59">
        <v>42.885206</v>
      </c>
      <c r="G18" s="59">
        <v>42.885206</v>
      </c>
      <c r="H18" s="46"/>
      <c r="I18" s="46">
        <v>42.885206</v>
      </c>
      <c r="J18" s="46"/>
      <c r="K18" s="46"/>
      <c r="L18" s="6"/>
      <c r="M18" s="46"/>
      <c r="N18" s="46"/>
    </row>
    <row r="19" ht="22.8" customHeight="1" spans="1:14">
      <c r="A19" s="71" t="s">
        <v>213</v>
      </c>
      <c r="B19" s="71" t="s">
        <v>257</v>
      </c>
      <c r="C19" s="71" t="s">
        <v>221</v>
      </c>
      <c r="D19" s="71">
        <v>438</v>
      </c>
      <c r="E19" s="8" t="s">
        <v>450</v>
      </c>
      <c r="F19" s="59">
        <v>118.810648</v>
      </c>
      <c r="G19" s="59">
        <v>118.810648</v>
      </c>
      <c r="H19" s="46"/>
      <c r="I19" s="46">
        <v>118.810648</v>
      </c>
      <c r="J19" s="46"/>
      <c r="K19" s="46"/>
      <c r="L19" s="6"/>
      <c r="M19" s="46"/>
      <c r="N19" s="46"/>
    </row>
    <row r="20" ht="22.8" customHeight="1" spans="1:14">
      <c r="A20" s="71" t="s">
        <v>213</v>
      </c>
      <c r="B20" s="71" t="s">
        <v>257</v>
      </c>
      <c r="C20" s="71" t="s">
        <v>232</v>
      </c>
      <c r="D20" s="71">
        <v>438</v>
      </c>
      <c r="E20" s="8" t="s">
        <v>305</v>
      </c>
      <c r="F20" s="75">
        <v>15.084806</v>
      </c>
      <c r="G20" s="75">
        <v>15.084806</v>
      </c>
      <c r="H20" s="46"/>
      <c r="I20" s="36">
        <v>15.084806</v>
      </c>
      <c r="J20" s="46"/>
      <c r="K20" s="46"/>
      <c r="L20" s="6"/>
      <c r="M20" s="46"/>
      <c r="N20" s="46"/>
    </row>
    <row r="21" ht="22.8" customHeight="1" spans="1:14">
      <c r="A21" s="71" t="s">
        <v>266</v>
      </c>
      <c r="B21" s="71" t="s">
        <v>221</v>
      </c>
      <c r="C21" s="71" t="s">
        <v>192</v>
      </c>
      <c r="D21" s="71">
        <v>438</v>
      </c>
      <c r="E21" s="8" t="s">
        <v>306</v>
      </c>
      <c r="F21" s="75">
        <v>241.187677</v>
      </c>
      <c r="G21" s="75">
        <v>241.187677</v>
      </c>
      <c r="H21" s="46"/>
      <c r="I21" s="46"/>
      <c r="J21" s="36">
        <v>241.187677</v>
      </c>
      <c r="K21" s="46"/>
      <c r="L21" s="6"/>
      <c r="M21" s="46"/>
      <c r="N21" s="46"/>
    </row>
    <row r="22" ht="16.35" customHeight="1" spans="1:5">
      <c r="A22" s="7" t="s">
        <v>383</v>
      </c>
      <c r="B22" s="7"/>
      <c r="C22" s="7"/>
      <c r="D22" s="7"/>
      <c r="E22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2:E22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6"/>
  <sheetViews>
    <sheetView zoomScale="120" zoomScaleNormal="120" topLeftCell="A8" workbookViewId="0">
      <selection activeCell="P8" sqref="P8"/>
    </sheetView>
  </sheetViews>
  <sheetFormatPr defaultColWidth="9.775" defaultRowHeight="13.5"/>
  <cols>
    <col min="1" max="1" width="4.21666666666667" customWidth="1"/>
    <col min="2" max="2" width="4.44166666666667" customWidth="1"/>
    <col min="3" max="3" width="4.66666666666667" customWidth="1"/>
    <col min="4" max="4" width="8" customWidth="1"/>
    <col min="5" max="5" width="20.1083333333333" customWidth="1"/>
    <col min="6" max="6" width="14" style="58" customWidth="1"/>
    <col min="7" max="12" width="7.66666666666667" customWidth="1"/>
    <col min="13" max="13" width="8.21666666666667" customWidth="1"/>
    <col min="14" max="17" width="7.66666666666667" customWidth="1"/>
    <col min="18" max="18" width="7.66666666666667" style="58" customWidth="1"/>
    <col min="19" max="22" width="7.66666666666667" customWidth="1"/>
    <col min="23" max="23" width="9.775" customWidth="1"/>
  </cols>
  <sheetData>
    <row r="1" ht="16.35" customHeight="1" spans="1:22">
      <c r="A1" s="1"/>
      <c r="U1" s="19" t="s">
        <v>451</v>
      </c>
      <c r="V1" s="19"/>
    </row>
    <row r="2" ht="49.95" customHeight="1" spans="1:22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ht="24.15" customHeight="1" spans="1:22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0" t="s">
        <v>31</v>
      </c>
      <c r="V3" s="10"/>
    </row>
    <row r="4" ht="26.7" customHeight="1" spans="1:22">
      <c r="A4" s="4" t="s">
        <v>177</v>
      </c>
      <c r="B4" s="4"/>
      <c r="C4" s="4"/>
      <c r="D4" s="4" t="s">
        <v>274</v>
      </c>
      <c r="E4" s="4" t="s">
        <v>275</v>
      </c>
      <c r="F4" s="4" t="s">
        <v>308</v>
      </c>
      <c r="G4" s="4" t="s">
        <v>452</v>
      </c>
      <c r="H4" s="4"/>
      <c r="I4" s="4"/>
      <c r="J4" s="4"/>
      <c r="K4" s="4"/>
      <c r="L4" s="4" t="s">
        <v>453</v>
      </c>
      <c r="M4" s="4"/>
      <c r="N4" s="4"/>
      <c r="O4" s="4"/>
      <c r="P4" s="4"/>
      <c r="Q4" s="4"/>
      <c r="R4" s="4" t="s">
        <v>441</v>
      </c>
      <c r="S4" s="4" t="s">
        <v>454</v>
      </c>
      <c r="T4" s="4"/>
      <c r="U4" s="4"/>
      <c r="V4" s="4"/>
    </row>
    <row r="5" ht="41.4" customHeight="1" spans="1:22">
      <c r="A5" s="4" t="s">
        <v>185</v>
      </c>
      <c r="B5" s="4" t="s">
        <v>186</v>
      </c>
      <c r="C5" s="4" t="s">
        <v>187</v>
      </c>
      <c r="D5" s="4"/>
      <c r="E5" s="4"/>
      <c r="F5" s="4"/>
      <c r="G5" s="4" t="s">
        <v>135</v>
      </c>
      <c r="H5" s="4" t="s">
        <v>455</v>
      </c>
      <c r="I5" s="4" t="s">
        <v>456</v>
      </c>
      <c r="J5" s="4" t="s">
        <v>457</v>
      </c>
      <c r="K5" s="4" t="s">
        <v>458</v>
      </c>
      <c r="L5" s="4" t="s">
        <v>135</v>
      </c>
      <c r="M5" s="4" t="s">
        <v>459</v>
      </c>
      <c r="N5" s="4" t="s">
        <v>460</v>
      </c>
      <c r="O5" s="4" t="s">
        <v>461</v>
      </c>
      <c r="P5" s="4" t="s">
        <v>462</v>
      </c>
      <c r="Q5" s="4" t="s">
        <v>463</v>
      </c>
      <c r="R5" s="4"/>
      <c r="S5" s="4" t="s">
        <v>135</v>
      </c>
      <c r="T5" s="4" t="s">
        <v>464</v>
      </c>
      <c r="U5" s="4" t="s">
        <v>465</v>
      </c>
      <c r="V5" s="4" t="s">
        <v>442</v>
      </c>
    </row>
    <row r="6" ht="22.8" customHeight="1" spans="1:22">
      <c r="A6" s="17"/>
      <c r="B6" s="17"/>
      <c r="C6" s="17"/>
      <c r="D6" s="17"/>
      <c r="E6" s="17" t="s">
        <v>135</v>
      </c>
      <c r="F6" s="16">
        <f>G6+L6+R6</f>
        <v>3994.677652</v>
      </c>
      <c r="G6" s="16">
        <v>3119.37594</v>
      </c>
      <c r="H6" s="16">
        <v>1996.4992</v>
      </c>
      <c r="I6" s="16">
        <v>196.1296</v>
      </c>
      <c r="J6" s="16">
        <v>359.3253</v>
      </c>
      <c r="K6" s="16">
        <v>567.42184</v>
      </c>
      <c r="L6" s="16">
        <v>634.114035</v>
      </c>
      <c r="M6" s="75">
        <v>397.746902</v>
      </c>
      <c r="N6" s="75">
        <v>1.491667</v>
      </c>
      <c r="O6" s="75">
        <v>161.695854</v>
      </c>
      <c r="P6" s="75">
        <v>15.084806</v>
      </c>
      <c r="Q6" s="75">
        <v>58.094806</v>
      </c>
      <c r="R6" s="75">
        <v>241.187677</v>
      </c>
      <c r="S6" s="16"/>
      <c r="T6" s="16"/>
      <c r="U6" s="16"/>
      <c r="V6" s="16"/>
    </row>
    <row r="7" ht="22.8" customHeight="1" spans="1:22">
      <c r="A7" s="17"/>
      <c r="B7" s="17"/>
      <c r="C7" s="17"/>
      <c r="D7" s="15" t="s">
        <v>153</v>
      </c>
      <c r="E7" s="15" t="s">
        <v>154</v>
      </c>
      <c r="F7" s="16">
        <f>G7+L7+R7</f>
        <v>3994.677652</v>
      </c>
      <c r="G7" s="16">
        <v>3119.37594</v>
      </c>
      <c r="H7" s="16">
        <v>1996.4992</v>
      </c>
      <c r="I7" s="16">
        <v>196.1296</v>
      </c>
      <c r="J7" s="16">
        <v>359.3253</v>
      </c>
      <c r="K7" s="16">
        <v>567.42184</v>
      </c>
      <c r="L7" s="16">
        <v>634.114035</v>
      </c>
      <c r="M7" s="75">
        <v>397.746902</v>
      </c>
      <c r="N7" s="75">
        <v>1.491667</v>
      </c>
      <c r="O7" s="75">
        <v>161.695854</v>
      </c>
      <c r="P7" s="75">
        <v>15.084806</v>
      </c>
      <c r="Q7" s="75">
        <v>58.094806</v>
      </c>
      <c r="R7" s="75">
        <v>241.187677</v>
      </c>
      <c r="S7" s="16"/>
      <c r="T7" s="16"/>
      <c r="U7" s="16"/>
      <c r="V7" s="16"/>
    </row>
    <row r="8" s="11" customFormat="1" ht="22.8" customHeight="1" spans="1:22">
      <c r="A8" s="8"/>
      <c r="B8" s="8"/>
      <c r="C8" s="8"/>
      <c r="D8" s="60">
        <v>438</v>
      </c>
      <c r="E8" s="8" t="s">
        <v>466</v>
      </c>
      <c r="F8" s="16">
        <f>G8+L8+R8</f>
        <v>3994.677652</v>
      </c>
      <c r="G8" s="16">
        <f>SUM(H8:K8)</f>
        <v>3119.37594</v>
      </c>
      <c r="H8" s="6">
        <f>SUM(H9:H25)</f>
        <v>1996.4992</v>
      </c>
      <c r="I8" s="6">
        <f>SUM(I9:I25)</f>
        <v>196.1296</v>
      </c>
      <c r="J8" s="6">
        <f>SUM(J9:J25)</f>
        <v>359.3253</v>
      </c>
      <c r="K8" s="6">
        <f>SUM(K9:K25)</f>
        <v>567.42184</v>
      </c>
      <c r="L8" s="16">
        <f>SUM(M8:Q8)</f>
        <v>634.114035</v>
      </c>
      <c r="M8" s="36">
        <f t="shared" ref="M8:R8" si="0">SUM(M9:M25)</f>
        <v>397.746902</v>
      </c>
      <c r="N8" s="36">
        <f t="shared" si="0"/>
        <v>1.491667</v>
      </c>
      <c r="O8" s="36">
        <f t="shared" si="0"/>
        <v>161.695854</v>
      </c>
      <c r="P8" s="36">
        <f t="shared" si="0"/>
        <v>15.084806</v>
      </c>
      <c r="Q8" s="36">
        <f t="shared" si="0"/>
        <v>58.094806</v>
      </c>
      <c r="R8" s="75">
        <f t="shared" si="0"/>
        <v>241.187677</v>
      </c>
      <c r="S8" s="6"/>
      <c r="T8" s="6"/>
      <c r="U8" s="6"/>
      <c r="V8" s="6"/>
    </row>
    <row r="9" ht="22.8" customHeight="1" spans="1:22">
      <c r="A9" s="71" t="s">
        <v>197</v>
      </c>
      <c r="B9" s="71" t="s">
        <v>200</v>
      </c>
      <c r="C9" s="71" t="s">
        <v>200</v>
      </c>
      <c r="D9" s="60">
        <v>438002</v>
      </c>
      <c r="E9" s="8" t="s">
        <v>292</v>
      </c>
      <c r="F9" s="16">
        <f t="shared" ref="F9:F25" si="1">G9+L9+R9</f>
        <v>397.746902</v>
      </c>
      <c r="G9" s="46"/>
      <c r="H9" s="46"/>
      <c r="I9" s="46"/>
      <c r="J9" s="46"/>
      <c r="K9" s="46"/>
      <c r="L9" s="75">
        <v>397.746902</v>
      </c>
      <c r="M9" s="36">
        <v>397.746902</v>
      </c>
      <c r="N9" s="46"/>
      <c r="O9" s="46"/>
      <c r="P9" s="46"/>
      <c r="Q9" s="46"/>
      <c r="R9" s="59"/>
      <c r="S9" s="6"/>
      <c r="T9" s="46"/>
      <c r="U9" s="46"/>
      <c r="V9" s="46"/>
    </row>
    <row r="10" s="11" customFormat="1" ht="22.8" customHeight="1" spans="1:22">
      <c r="A10" s="71" t="s">
        <v>197</v>
      </c>
      <c r="B10" s="71" t="s">
        <v>200</v>
      </c>
      <c r="C10" s="71" t="s">
        <v>205</v>
      </c>
      <c r="D10" s="35" t="s">
        <v>467</v>
      </c>
      <c r="E10" s="8" t="s">
        <v>445</v>
      </c>
      <c r="F10" s="16">
        <f t="shared" si="1"/>
        <v>1.491667</v>
      </c>
      <c r="G10" s="46"/>
      <c r="H10" s="46"/>
      <c r="I10" s="46"/>
      <c r="J10" s="46"/>
      <c r="K10" s="46"/>
      <c r="L10" s="16">
        <v>1.491667</v>
      </c>
      <c r="M10" s="46"/>
      <c r="N10" s="46">
        <v>1.491667</v>
      </c>
      <c r="O10" s="46"/>
      <c r="P10" s="46"/>
      <c r="Q10" s="46"/>
      <c r="R10" s="59"/>
      <c r="S10" s="6"/>
      <c r="T10" s="46"/>
      <c r="U10" s="46"/>
      <c r="V10" s="46"/>
    </row>
    <row r="11" ht="22.8" customHeight="1" spans="1:22">
      <c r="A11" s="71" t="s">
        <v>197</v>
      </c>
      <c r="B11" s="71" t="s">
        <v>208</v>
      </c>
      <c r="C11" s="71" t="s">
        <v>208</v>
      </c>
      <c r="D11" s="35" t="s">
        <v>468</v>
      </c>
      <c r="E11" s="8" t="s">
        <v>293</v>
      </c>
      <c r="F11" s="16">
        <f t="shared" si="1"/>
        <v>58.094806</v>
      </c>
      <c r="G11" s="46"/>
      <c r="H11" s="46"/>
      <c r="I11" s="46"/>
      <c r="J11" s="46"/>
      <c r="K11" s="46"/>
      <c r="L11" s="59">
        <v>58.094806</v>
      </c>
      <c r="M11" s="46"/>
      <c r="N11" s="46"/>
      <c r="O11" s="46"/>
      <c r="P11" s="46"/>
      <c r="Q11" s="46">
        <v>58.094806</v>
      </c>
      <c r="R11" s="59"/>
      <c r="S11" s="6"/>
      <c r="T11" s="46"/>
      <c r="U11" s="46"/>
      <c r="V11" s="46"/>
    </row>
    <row r="12" ht="22.8" customHeight="1" spans="1:22">
      <c r="A12" s="71" t="s">
        <v>213</v>
      </c>
      <c r="B12" s="71" t="s">
        <v>192</v>
      </c>
      <c r="C12" s="71" t="s">
        <v>192</v>
      </c>
      <c r="D12" s="35" t="s">
        <v>468</v>
      </c>
      <c r="E12" s="8" t="s">
        <v>291</v>
      </c>
      <c r="F12" s="16">
        <f t="shared" si="1"/>
        <v>495.7088</v>
      </c>
      <c r="G12" s="59">
        <v>495.7088</v>
      </c>
      <c r="H12" s="46">
        <v>282.0336</v>
      </c>
      <c r="I12" s="46">
        <v>57.3396</v>
      </c>
      <c r="J12" s="46">
        <v>86.0384</v>
      </c>
      <c r="K12" s="46">
        <v>70.2972</v>
      </c>
      <c r="L12" s="6"/>
      <c r="M12" s="46"/>
      <c r="N12" s="46"/>
      <c r="O12" s="46"/>
      <c r="P12" s="46"/>
      <c r="Q12" s="46"/>
      <c r="R12" s="59"/>
      <c r="S12" s="6"/>
      <c r="T12" s="46"/>
      <c r="U12" s="46"/>
      <c r="V12" s="46"/>
    </row>
    <row r="13" customFormat="1" ht="22.9" customHeight="1" spans="1:22">
      <c r="A13" s="71">
        <v>210</v>
      </c>
      <c r="B13" s="71" t="s">
        <v>241</v>
      </c>
      <c r="C13" s="71" t="s">
        <v>192</v>
      </c>
      <c r="D13" s="60">
        <v>438003</v>
      </c>
      <c r="E13" s="8" t="s">
        <v>245</v>
      </c>
      <c r="F13" s="16">
        <f t="shared" si="1"/>
        <v>457.13</v>
      </c>
      <c r="G13" s="16">
        <v>457.13</v>
      </c>
      <c r="H13" s="6">
        <v>259.58</v>
      </c>
      <c r="I13" s="6">
        <v>26.35</v>
      </c>
      <c r="J13" s="6">
        <v>56.6</v>
      </c>
      <c r="K13" s="6">
        <v>114.6</v>
      </c>
      <c r="L13" s="21"/>
      <c r="M13" s="76"/>
      <c r="N13" s="76"/>
      <c r="O13" s="76"/>
      <c r="P13" s="76"/>
      <c r="Q13" s="76"/>
      <c r="R13" s="78"/>
      <c r="S13" s="21"/>
      <c r="T13" s="76"/>
      <c r="U13" s="76"/>
      <c r="V13" s="76"/>
    </row>
    <row r="14" customFormat="1" ht="22.9" customHeight="1" spans="1:22">
      <c r="A14" s="71" t="s">
        <v>213</v>
      </c>
      <c r="B14" s="71" t="s">
        <v>241</v>
      </c>
      <c r="C14" s="71" t="s">
        <v>192</v>
      </c>
      <c r="D14" s="60">
        <v>438004</v>
      </c>
      <c r="E14" s="8" t="s">
        <v>245</v>
      </c>
      <c r="F14" s="16">
        <f t="shared" si="1"/>
        <v>670.95</v>
      </c>
      <c r="G14" s="16">
        <v>670.95</v>
      </c>
      <c r="H14" s="6">
        <v>345.08</v>
      </c>
      <c r="I14" s="6">
        <v>65.3</v>
      </c>
      <c r="J14" s="6">
        <v>106.7</v>
      </c>
      <c r="K14" s="6">
        <v>153.87</v>
      </c>
      <c r="L14" s="16"/>
      <c r="M14" s="77"/>
      <c r="N14" s="46"/>
      <c r="O14" s="46"/>
      <c r="P14" s="46"/>
      <c r="Q14" s="46"/>
      <c r="R14" s="59"/>
      <c r="S14" s="16"/>
      <c r="T14" s="16"/>
      <c r="U14" s="16"/>
      <c r="V14" s="16"/>
    </row>
    <row r="15" customFormat="1" ht="22.9" customHeight="1" spans="1:22">
      <c r="A15" s="71" t="s">
        <v>213</v>
      </c>
      <c r="B15" s="71" t="s">
        <v>241</v>
      </c>
      <c r="C15" s="71" t="s">
        <v>221</v>
      </c>
      <c r="D15" s="35" t="s">
        <v>469</v>
      </c>
      <c r="E15" s="8" t="s">
        <v>247</v>
      </c>
      <c r="F15" s="16">
        <f t="shared" si="1"/>
        <v>182.32</v>
      </c>
      <c r="G15" s="16">
        <v>182.32</v>
      </c>
      <c r="H15" s="6">
        <v>97.14</v>
      </c>
      <c r="I15" s="6">
        <v>47.14</v>
      </c>
      <c r="J15" s="6"/>
      <c r="K15" s="6">
        <v>38.04</v>
      </c>
      <c r="L15" s="21"/>
      <c r="M15" s="76"/>
      <c r="N15" s="76"/>
      <c r="O15" s="76"/>
      <c r="P15" s="76"/>
      <c r="Q15" s="76"/>
      <c r="R15" s="78"/>
      <c r="S15" s="21"/>
      <c r="T15" s="76"/>
      <c r="U15" s="76"/>
      <c r="V15" s="76"/>
    </row>
    <row r="16" s="11" customFormat="1" ht="22.8" customHeight="1" spans="1:22">
      <c r="A16" s="71" t="s">
        <v>213</v>
      </c>
      <c r="B16" s="71" t="s">
        <v>232</v>
      </c>
      <c r="C16" s="71" t="s">
        <v>192</v>
      </c>
      <c r="D16" s="35" t="s">
        <v>467</v>
      </c>
      <c r="E16" s="8" t="s">
        <v>449</v>
      </c>
      <c r="F16" s="16">
        <f t="shared" si="1"/>
        <v>115.25904</v>
      </c>
      <c r="G16" s="16">
        <v>115.25904</v>
      </c>
      <c r="H16" s="6">
        <v>65.0448</v>
      </c>
      <c r="I16" s="6"/>
      <c r="J16" s="6">
        <v>20.3976</v>
      </c>
      <c r="K16" s="6">
        <v>29.81664</v>
      </c>
      <c r="L16" s="6"/>
      <c r="M16" s="46"/>
      <c r="N16" s="46"/>
      <c r="O16" s="46"/>
      <c r="P16" s="46"/>
      <c r="Q16" s="46"/>
      <c r="R16" s="59"/>
      <c r="S16" s="6"/>
      <c r="T16" s="46"/>
      <c r="U16" s="46"/>
      <c r="V16" s="46"/>
    </row>
    <row r="17" s="11" customFormat="1" ht="22.8" customHeight="1" spans="1:22">
      <c r="A17" s="71" t="s">
        <v>213</v>
      </c>
      <c r="B17" s="71" t="s">
        <v>192</v>
      </c>
      <c r="C17" s="71" t="s">
        <v>192</v>
      </c>
      <c r="D17" s="35" t="s">
        <v>470</v>
      </c>
      <c r="E17" s="8" t="s">
        <v>291</v>
      </c>
      <c r="F17" s="16">
        <f t="shared" si="1"/>
        <v>43.6727</v>
      </c>
      <c r="G17" s="59">
        <v>43.6727</v>
      </c>
      <c r="H17" s="46">
        <v>24.2004</v>
      </c>
      <c r="I17" s="46"/>
      <c r="J17" s="46">
        <v>7.4755</v>
      </c>
      <c r="K17" s="46">
        <v>11.9968</v>
      </c>
      <c r="L17" s="6"/>
      <c r="M17" s="46"/>
      <c r="N17" s="46"/>
      <c r="O17" s="46"/>
      <c r="P17" s="46"/>
      <c r="Q17" s="46"/>
      <c r="R17" s="59"/>
      <c r="S17" s="6"/>
      <c r="T17" s="46"/>
      <c r="U17" s="46"/>
      <c r="V17" s="46"/>
    </row>
    <row r="18" customFormat="1" ht="19.9" customHeight="1" spans="1:22">
      <c r="A18" s="71" t="s">
        <v>213</v>
      </c>
      <c r="B18" s="71" t="s">
        <v>221</v>
      </c>
      <c r="C18" s="71" t="s">
        <v>205</v>
      </c>
      <c r="D18" s="35" t="s">
        <v>471</v>
      </c>
      <c r="E18" s="8" t="s">
        <v>448</v>
      </c>
      <c r="F18" s="16">
        <f t="shared" si="1"/>
        <v>512.5464</v>
      </c>
      <c r="G18" s="59">
        <v>512.5464</v>
      </c>
      <c r="H18" s="46">
        <v>299.0844</v>
      </c>
      <c r="I18" s="46"/>
      <c r="J18" s="46">
        <v>75.432</v>
      </c>
      <c r="K18" s="46">
        <v>138.03</v>
      </c>
      <c r="L18" s="6"/>
      <c r="M18" s="46"/>
      <c r="N18" s="46"/>
      <c r="O18" s="46"/>
      <c r="P18" s="46"/>
      <c r="Q18" s="46"/>
      <c r="R18" s="59"/>
      <c r="S18" s="6"/>
      <c r="T18" s="46"/>
      <c r="U18" s="46"/>
      <c r="V18" s="46"/>
    </row>
    <row r="19" ht="22.8" customHeight="1" spans="1:22">
      <c r="A19" s="71" t="s">
        <v>213</v>
      </c>
      <c r="B19" s="71" t="s">
        <v>221</v>
      </c>
      <c r="C19" s="71" t="s">
        <v>221</v>
      </c>
      <c r="D19" s="60">
        <v>438009</v>
      </c>
      <c r="E19" s="72" t="s">
        <v>447</v>
      </c>
      <c r="F19" s="16">
        <f t="shared" si="1"/>
        <v>207.2</v>
      </c>
      <c r="G19" s="16">
        <v>207.2</v>
      </c>
      <c r="H19" s="6">
        <v>207.2</v>
      </c>
      <c r="I19" s="46"/>
      <c r="J19" s="46"/>
      <c r="K19" s="46"/>
      <c r="L19" s="6"/>
      <c r="M19" s="46"/>
      <c r="N19" s="46"/>
      <c r="O19" s="46"/>
      <c r="P19" s="46"/>
      <c r="Q19" s="46"/>
      <c r="R19" s="59"/>
      <c r="S19" s="6"/>
      <c r="T19" s="46"/>
      <c r="U19" s="46"/>
      <c r="V19" s="46"/>
    </row>
    <row r="20" ht="22.8" customHeight="1" spans="1:22">
      <c r="A20" s="71" t="s">
        <v>213</v>
      </c>
      <c r="B20" s="71" t="s">
        <v>221</v>
      </c>
      <c r="C20" s="71" t="s">
        <v>192</v>
      </c>
      <c r="D20" s="60">
        <v>438012</v>
      </c>
      <c r="E20" s="8" t="s">
        <v>446</v>
      </c>
      <c r="F20" s="16">
        <f t="shared" si="1"/>
        <v>397.06</v>
      </c>
      <c r="G20" s="16">
        <v>397.06</v>
      </c>
      <c r="H20" s="6">
        <v>397.06</v>
      </c>
      <c r="I20" s="46"/>
      <c r="J20" s="46"/>
      <c r="K20" s="46"/>
      <c r="L20" s="6"/>
      <c r="M20" s="46"/>
      <c r="N20" s="46"/>
      <c r="O20" s="46"/>
      <c r="P20" s="46"/>
      <c r="Q20" s="46"/>
      <c r="R20" s="59"/>
      <c r="S20" s="6"/>
      <c r="T20" s="46"/>
      <c r="U20" s="46"/>
      <c r="V20" s="46"/>
    </row>
    <row r="21" s="12" customFormat="1" ht="22.8" customHeight="1" spans="1:22">
      <c r="A21" s="71" t="s">
        <v>213</v>
      </c>
      <c r="B21" s="71" t="s">
        <v>192</v>
      </c>
      <c r="C21" s="71" t="s">
        <v>192</v>
      </c>
      <c r="D21" s="35" t="s">
        <v>472</v>
      </c>
      <c r="E21" s="35" t="s">
        <v>291</v>
      </c>
      <c r="F21" s="16">
        <f t="shared" si="1"/>
        <v>37.529</v>
      </c>
      <c r="G21" s="73">
        <v>37.529</v>
      </c>
      <c r="H21" s="74">
        <v>20.076</v>
      </c>
      <c r="I21" s="74"/>
      <c r="J21" s="74">
        <v>6.6818</v>
      </c>
      <c r="K21" s="74">
        <v>10.7712</v>
      </c>
      <c r="L21" s="36"/>
      <c r="M21" s="74"/>
      <c r="N21" s="74"/>
      <c r="O21" s="74"/>
      <c r="P21" s="74"/>
      <c r="Q21" s="74"/>
      <c r="R21" s="73"/>
      <c r="S21" s="36"/>
      <c r="T21" s="74"/>
      <c r="U21" s="74"/>
      <c r="V21" s="74"/>
    </row>
    <row r="22" ht="22.8" customHeight="1" spans="1:22">
      <c r="A22" s="71" t="s">
        <v>213</v>
      </c>
      <c r="B22" s="71" t="s">
        <v>257</v>
      </c>
      <c r="C22" s="71" t="s">
        <v>192</v>
      </c>
      <c r="D22" s="35" t="s">
        <v>468</v>
      </c>
      <c r="E22" s="8" t="s">
        <v>304</v>
      </c>
      <c r="F22" s="16">
        <f t="shared" si="1"/>
        <v>42.885206</v>
      </c>
      <c r="G22" s="46"/>
      <c r="H22" s="46"/>
      <c r="I22" s="46"/>
      <c r="J22" s="46"/>
      <c r="K22" s="46"/>
      <c r="L22" s="59">
        <v>42.885206</v>
      </c>
      <c r="M22" s="46"/>
      <c r="N22" s="46"/>
      <c r="O22" s="46">
        <v>42.885206</v>
      </c>
      <c r="P22" s="46"/>
      <c r="Q22" s="46"/>
      <c r="R22" s="59"/>
      <c r="S22" s="6"/>
      <c r="T22" s="46"/>
      <c r="U22" s="46"/>
      <c r="V22" s="46"/>
    </row>
    <row r="23" ht="22.8" customHeight="1" spans="1:22">
      <c r="A23" s="71">
        <v>210</v>
      </c>
      <c r="B23" s="71">
        <v>11</v>
      </c>
      <c r="C23" s="71" t="s">
        <v>221</v>
      </c>
      <c r="D23" s="35" t="s">
        <v>468</v>
      </c>
      <c r="E23" s="8" t="s">
        <v>450</v>
      </c>
      <c r="F23" s="16">
        <f t="shared" si="1"/>
        <v>118.810648</v>
      </c>
      <c r="G23" s="46"/>
      <c r="H23" s="46"/>
      <c r="I23" s="46"/>
      <c r="J23" s="46"/>
      <c r="K23" s="46"/>
      <c r="L23" s="59">
        <v>118.810648</v>
      </c>
      <c r="M23" s="46"/>
      <c r="N23" s="46"/>
      <c r="O23" s="46">
        <v>118.810648</v>
      </c>
      <c r="P23" s="46"/>
      <c r="Q23" s="46"/>
      <c r="R23" s="59"/>
      <c r="S23" s="6"/>
      <c r="T23" s="46"/>
      <c r="U23" s="46"/>
      <c r="V23" s="46"/>
    </row>
    <row r="24" ht="22.8" customHeight="1" spans="1:22">
      <c r="A24" s="71" t="s">
        <v>213</v>
      </c>
      <c r="B24" s="71" t="s">
        <v>257</v>
      </c>
      <c r="C24" s="71" t="s">
        <v>232</v>
      </c>
      <c r="D24" s="35" t="s">
        <v>468</v>
      </c>
      <c r="E24" s="8" t="s">
        <v>305</v>
      </c>
      <c r="F24" s="16">
        <f t="shared" si="1"/>
        <v>15.084806</v>
      </c>
      <c r="G24" s="46"/>
      <c r="H24" s="46"/>
      <c r="I24" s="46"/>
      <c r="J24" s="46"/>
      <c r="K24" s="46"/>
      <c r="L24" s="75">
        <v>15.084806</v>
      </c>
      <c r="M24" s="46"/>
      <c r="N24" s="46"/>
      <c r="O24" s="46"/>
      <c r="P24" s="36">
        <v>15.084806</v>
      </c>
      <c r="Q24" s="46"/>
      <c r="R24" s="59"/>
      <c r="S24" s="6"/>
      <c r="T24" s="46"/>
      <c r="U24" s="46"/>
      <c r="V24" s="46"/>
    </row>
    <row r="25" ht="22.8" customHeight="1" spans="1:22">
      <c r="A25" s="71" t="s">
        <v>266</v>
      </c>
      <c r="B25" s="71" t="s">
        <v>221</v>
      </c>
      <c r="C25" s="71" t="s">
        <v>192</v>
      </c>
      <c r="D25" s="35" t="s">
        <v>468</v>
      </c>
      <c r="E25" s="8" t="s">
        <v>306</v>
      </c>
      <c r="F25" s="16">
        <f t="shared" si="1"/>
        <v>241.187677</v>
      </c>
      <c r="G25" s="46"/>
      <c r="H25" s="46"/>
      <c r="I25" s="46"/>
      <c r="J25" s="46"/>
      <c r="K25" s="46"/>
      <c r="L25" s="75"/>
      <c r="M25" s="46"/>
      <c r="N25" s="46"/>
      <c r="O25" s="46"/>
      <c r="P25" s="46"/>
      <c r="Q25" s="46"/>
      <c r="R25" s="75">
        <v>241.187677</v>
      </c>
      <c r="S25" s="6"/>
      <c r="T25" s="46"/>
      <c r="U25" s="46"/>
      <c r="V25" s="46"/>
    </row>
    <row r="26" ht="16.35" customHeight="1" spans="1:6">
      <c r="A26" s="7" t="s">
        <v>383</v>
      </c>
      <c r="B26" s="7"/>
      <c r="C26" s="7"/>
      <c r="D26" s="7"/>
      <c r="E26" s="7"/>
      <c r="F26" s="14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6:E26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3" sqref="A3:I3"/>
    </sheetView>
  </sheetViews>
  <sheetFormatPr defaultColWidth="9.775" defaultRowHeight="13.5"/>
  <cols>
    <col min="1" max="1" width="4.33333333333333" customWidth="1"/>
    <col min="2" max="2" width="4.775" customWidth="1"/>
    <col min="3" max="3" width="5" customWidth="1"/>
    <col min="4" max="4" width="12.4416666666667" customWidth="1"/>
    <col min="5" max="5" width="29.8833333333333" customWidth="1"/>
    <col min="6" max="6" width="16.4416666666667" customWidth="1"/>
    <col min="7" max="7" width="13.4416666666667" customWidth="1"/>
    <col min="8" max="8" width="11.1083333333333" customWidth="1"/>
    <col min="9" max="9" width="12.1083333333333" customWidth="1"/>
    <col min="10" max="10" width="11.8833333333333" customWidth="1"/>
    <col min="11" max="11" width="11.5583333333333" customWidth="1"/>
    <col min="12" max="12" width="9.775" customWidth="1"/>
  </cols>
  <sheetData>
    <row r="1" ht="16.35" customHeight="1" spans="1:11">
      <c r="A1" s="1"/>
      <c r="K1" s="19" t="s">
        <v>473</v>
      </c>
    </row>
    <row r="2" ht="46.5" customHeight="1" spans="1:11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ht="18.15" customHeight="1" spans="1:11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0" t="s">
        <v>31</v>
      </c>
      <c r="K3" s="10"/>
    </row>
    <row r="4" ht="23.25" customHeight="1" spans="1:11">
      <c r="A4" s="4" t="s">
        <v>177</v>
      </c>
      <c r="B4" s="4"/>
      <c r="C4" s="4"/>
      <c r="D4" s="4" t="s">
        <v>274</v>
      </c>
      <c r="E4" s="4" t="s">
        <v>275</v>
      </c>
      <c r="F4" s="4" t="s">
        <v>474</v>
      </c>
      <c r="G4" s="4" t="s">
        <v>475</v>
      </c>
      <c r="H4" s="4" t="s">
        <v>476</v>
      </c>
      <c r="I4" s="4" t="s">
        <v>477</v>
      </c>
      <c r="J4" s="4" t="s">
        <v>478</v>
      </c>
      <c r="K4" s="4" t="s">
        <v>479</v>
      </c>
    </row>
    <row r="5" ht="17.25" customHeight="1" spans="1:11">
      <c r="A5" s="4" t="s">
        <v>185</v>
      </c>
      <c r="B5" s="4" t="s">
        <v>186</v>
      </c>
      <c r="C5" s="4" t="s">
        <v>187</v>
      </c>
      <c r="D5" s="4"/>
      <c r="E5" s="4"/>
      <c r="F5" s="4"/>
      <c r="G5" s="4"/>
      <c r="H5" s="4"/>
      <c r="I5" s="4"/>
      <c r="J5" s="4"/>
      <c r="K5" s="4"/>
    </row>
    <row r="6" ht="22.8" customHeight="1" spans="1:11">
      <c r="A6" s="17"/>
      <c r="B6" s="17"/>
      <c r="C6" s="17"/>
      <c r="D6" s="17"/>
      <c r="E6" s="17" t="s">
        <v>135</v>
      </c>
      <c r="F6" s="16">
        <v>0</v>
      </c>
      <c r="G6" s="16"/>
      <c r="H6" s="16"/>
      <c r="I6" s="16"/>
      <c r="J6" s="16"/>
      <c r="K6" s="16"/>
    </row>
    <row r="7" ht="22.8" customHeight="1" spans="1:11">
      <c r="A7" s="17"/>
      <c r="B7" s="17"/>
      <c r="C7" s="17"/>
      <c r="D7" s="15"/>
      <c r="E7" s="15"/>
      <c r="F7" s="16"/>
      <c r="G7" s="16"/>
      <c r="H7" s="16"/>
      <c r="I7" s="16"/>
      <c r="J7" s="16"/>
      <c r="K7" s="16"/>
    </row>
    <row r="8" ht="22.8" customHeight="1" spans="1:11">
      <c r="A8" s="17"/>
      <c r="B8" s="17"/>
      <c r="C8" s="17"/>
      <c r="D8" s="68"/>
      <c r="E8" s="68"/>
      <c r="F8" s="16"/>
      <c r="G8" s="16"/>
      <c r="H8" s="16"/>
      <c r="I8" s="16"/>
      <c r="J8" s="16"/>
      <c r="K8" s="16"/>
    </row>
    <row r="9" ht="22.8" customHeight="1" spans="1:11">
      <c r="A9" s="69"/>
      <c r="B9" s="69"/>
      <c r="C9" s="69"/>
      <c r="D9" s="70"/>
      <c r="E9" s="8"/>
      <c r="F9" s="6"/>
      <c r="G9" s="46"/>
      <c r="H9" s="46"/>
      <c r="I9" s="46"/>
      <c r="J9" s="46"/>
      <c r="K9" s="46"/>
    </row>
    <row r="10" ht="16.35" customHeight="1" spans="1:5">
      <c r="A10" s="7" t="s">
        <v>383</v>
      </c>
      <c r="B10" s="7"/>
      <c r="C10" s="7"/>
      <c r="D10" s="7"/>
      <c r="E10" s="7"/>
    </row>
  </sheetData>
  <mergeCells count="13">
    <mergeCell ref="A2:K2"/>
    <mergeCell ref="A3:I3"/>
    <mergeCell ref="J3:K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A9" sqref="A9"/>
    </sheetView>
  </sheetViews>
  <sheetFormatPr defaultColWidth="9.775" defaultRowHeight="13.5"/>
  <cols>
    <col min="1" max="1" width="4.21666666666667" customWidth="1"/>
    <col min="2" max="2" width="4.33333333333333" customWidth="1"/>
    <col min="3" max="3" width="4.88333333333333" customWidth="1"/>
    <col min="4" max="4" width="9.775" customWidth="1"/>
    <col min="5" max="5" width="20.1083333333333" customWidth="1"/>
    <col min="6" max="18" width="7.66666666666667" customWidth="1"/>
    <col min="19" max="19" width="9.775" customWidth="1"/>
  </cols>
  <sheetData>
    <row r="1" ht="16.35" customHeight="1" spans="1:18">
      <c r="A1" s="1"/>
      <c r="Q1" s="19" t="s">
        <v>480</v>
      </c>
      <c r="R1" s="19"/>
    </row>
    <row r="2" ht="40.5" customHeight="1" spans="1:18">
      <c r="A2" s="40" t="s">
        <v>17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ht="24.15" customHeight="1" spans="1:18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0" t="s">
        <v>31</v>
      </c>
      <c r="R3" s="10"/>
    </row>
    <row r="4" ht="24.15" customHeight="1" spans="1:18">
      <c r="A4" s="4" t="s">
        <v>177</v>
      </c>
      <c r="B4" s="4"/>
      <c r="C4" s="4"/>
      <c r="D4" s="4" t="s">
        <v>274</v>
      </c>
      <c r="E4" s="4" t="s">
        <v>275</v>
      </c>
      <c r="F4" s="4" t="s">
        <v>474</v>
      </c>
      <c r="G4" s="4" t="s">
        <v>481</v>
      </c>
      <c r="H4" s="4" t="s">
        <v>482</v>
      </c>
      <c r="I4" s="4" t="s">
        <v>483</v>
      </c>
      <c r="J4" s="4" t="s">
        <v>484</v>
      </c>
      <c r="K4" s="4" t="s">
        <v>485</v>
      </c>
      <c r="L4" s="4" t="s">
        <v>486</v>
      </c>
      <c r="M4" s="4" t="s">
        <v>487</v>
      </c>
      <c r="N4" s="4" t="s">
        <v>476</v>
      </c>
      <c r="O4" s="4" t="s">
        <v>488</v>
      </c>
      <c r="P4" s="4" t="s">
        <v>489</v>
      </c>
      <c r="Q4" s="4" t="s">
        <v>477</v>
      </c>
      <c r="R4" s="4" t="s">
        <v>479</v>
      </c>
    </row>
    <row r="5" ht="21.6" customHeight="1" spans="1:18">
      <c r="A5" s="4" t="s">
        <v>185</v>
      </c>
      <c r="B5" s="4" t="s">
        <v>186</v>
      </c>
      <c r="C5" s="4" t="s">
        <v>187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2.8" customHeight="1" spans="1:18">
      <c r="A6" s="17"/>
      <c r="B6" s="17"/>
      <c r="C6" s="17"/>
      <c r="D6" s="17"/>
      <c r="E6" s="17" t="s">
        <v>135</v>
      </c>
      <c r="F6" s="16"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ht="22.8" customHeight="1" spans="1:18">
      <c r="A7" s="17"/>
      <c r="B7" s="47"/>
      <c r="C7" s="47"/>
      <c r="D7" s="44"/>
      <c r="E7" s="44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ht="22.8" customHeight="1" spans="1:18">
      <c r="A8" s="17"/>
      <c r="B8" s="47"/>
      <c r="C8" s="47"/>
      <c r="D8" s="44"/>
      <c r="E8" s="44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ht="22.8" customHeight="1" spans="1:18">
      <c r="A9" s="67"/>
      <c r="B9" s="49"/>
      <c r="C9" s="49"/>
      <c r="D9" s="45"/>
      <c r="E9" s="50"/>
      <c r="F9" s="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</row>
    <row r="10" ht="16.35" customHeight="1" spans="1:5">
      <c r="A10" s="7" t="s">
        <v>383</v>
      </c>
      <c r="B10" s="7"/>
      <c r="C10" s="7"/>
      <c r="D10" s="7"/>
      <c r="E10" s="7"/>
    </row>
  </sheetData>
  <mergeCells count="21">
    <mergeCell ref="Q1:R1"/>
    <mergeCell ref="A2:R2"/>
    <mergeCell ref="A3:P3"/>
    <mergeCell ref="Q3:R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zoomScale="153" zoomScaleNormal="153" topLeftCell="A5" workbookViewId="0">
      <selection activeCell="A8" sqref="A8:D8"/>
    </sheetView>
  </sheetViews>
  <sheetFormatPr defaultColWidth="9.775" defaultRowHeight="13.5"/>
  <cols>
    <col min="1" max="1" width="3.66666666666667" customWidth="1"/>
    <col min="2" max="2" width="3.88333333333333" customWidth="1"/>
    <col min="3" max="3" width="4.10833333333333" customWidth="1"/>
    <col min="4" max="4" width="7" customWidth="1"/>
    <col min="5" max="5" width="15.8833333333333" customWidth="1"/>
    <col min="6" max="6" width="9.66666666666667" customWidth="1"/>
    <col min="7" max="7" width="8.44166666666667" customWidth="1"/>
    <col min="8" max="17" width="7.21666666666667" customWidth="1"/>
    <col min="18" max="18" width="8.55833333333333" customWidth="1"/>
    <col min="19" max="20" width="7.21666666666667" customWidth="1"/>
    <col min="21" max="21" width="9.775" customWidth="1"/>
  </cols>
  <sheetData>
    <row r="1" ht="16.35" customHeight="1" spans="1:20">
      <c r="A1" s="1"/>
      <c r="S1" s="19" t="s">
        <v>490</v>
      </c>
      <c r="T1" s="19"/>
    </row>
    <row r="2" ht="36.15" customHeight="1" spans="1:20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ht="24.15" customHeight="1" spans="1:20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0" t="s">
        <v>31</v>
      </c>
      <c r="T3" s="10"/>
    </row>
    <row r="4" ht="28.5" customHeight="1" spans="1:20">
      <c r="A4" s="4" t="s">
        <v>177</v>
      </c>
      <c r="B4" s="4"/>
      <c r="C4" s="4"/>
      <c r="D4" s="4" t="s">
        <v>274</v>
      </c>
      <c r="E4" s="4" t="s">
        <v>275</v>
      </c>
      <c r="F4" s="4" t="s">
        <v>474</v>
      </c>
      <c r="G4" s="4" t="s">
        <v>278</v>
      </c>
      <c r="H4" s="4"/>
      <c r="I4" s="4"/>
      <c r="J4" s="4"/>
      <c r="K4" s="4"/>
      <c r="L4" s="4"/>
      <c r="M4" s="4"/>
      <c r="N4" s="4"/>
      <c r="O4" s="4"/>
      <c r="P4" s="4"/>
      <c r="Q4" s="4"/>
      <c r="R4" s="4" t="s">
        <v>281</v>
      </c>
      <c r="S4" s="4"/>
      <c r="T4" s="4"/>
    </row>
    <row r="5" ht="36.15" customHeight="1" spans="1:20">
      <c r="A5" s="4" t="s">
        <v>185</v>
      </c>
      <c r="B5" s="4" t="s">
        <v>186</v>
      </c>
      <c r="C5" s="4" t="s">
        <v>187</v>
      </c>
      <c r="D5" s="4"/>
      <c r="E5" s="4"/>
      <c r="F5" s="4"/>
      <c r="G5" s="4" t="s">
        <v>135</v>
      </c>
      <c r="H5" s="4" t="s">
        <v>491</v>
      </c>
      <c r="I5" s="4" t="s">
        <v>492</v>
      </c>
      <c r="J5" s="4" t="s">
        <v>493</v>
      </c>
      <c r="K5" s="4" t="s">
        <v>494</v>
      </c>
      <c r="L5" s="4" t="s">
        <v>495</v>
      </c>
      <c r="M5" s="4" t="s">
        <v>496</v>
      </c>
      <c r="N5" s="4" t="s">
        <v>497</v>
      </c>
      <c r="O5" s="4" t="s">
        <v>498</v>
      </c>
      <c r="P5" s="4" t="s">
        <v>499</v>
      </c>
      <c r="Q5" s="4" t="s">
        <v>500</v>
      </c>
      <c r="R5" s="4" t="s">
        <v>135</v>
      </c>
      <c r="S5" s="4" t="s">
        <v>411</v>
      </c>
      <c r="T5" s="4" t="s">
        <v>443</v>
      </c>
    </row>
    <row r="6" ht="22.8" customHeight="1" spans="1:20">
      <c r="A6" s="17"/>
      <c r="B6" s="17"/>
      <c r="C6" s="17"/>
      <c r="D6" s="17"/>
      <c r="E6" s="17" t="s">
        <v>135</v>
      </c>
      <c r="F6" s="59">
        <v>344.287495</v>
      </c>
      <c r="G6" s="59">
        <v>344.287495</v>
      </c>
      <c r="H6" s="59">
        <v>187.607495</v>
      </c>
      <c r="I6" s="59">
        <v>1</v>
      </c>
      <c r="J6" s="59">
        <v>5.7</v>
      </c>
      <c r="K6" s="59">
        <v>0</v>
      </c>
      <c r="L6" s="59">
        <v>0</v>
      </c>
      <c r="M6" s="55">
        <v>8.6</v>
      </c>
      <c r="N6" s="59">
        <v>0</v>
      </c>
      <c r="O6" s="59">
        <v>0</v>
      </c>
      <c r="P6" s="59">
        <v>0</v>
      </c>
      <c r="Q6" s="59">
        <v>141.38</v>
      </c>
      <c r="R6" s="59"/>
      <c r="S6" s="59"/>
      <c r="T6" s="59"/>
    </row>
    <row r="7" ht="22.8" customHeight="1" spans="1:20">
      <c r="A7" s="17"/>
      <c r="B7" s="17"/>
      <c r="C7" s="17"/>
      <c r="D7" s="15" t="s">
        <v>153</v>
      </c>
      <c r="E7" s="15" t="s">
        <v>154</v>
      </c>
      <c r="F7" s="59">
        <f>SUM(F8:F16)</f>
        <v>344.287495</v>
      </c>
      <c r="G7" s="59">
        <f>SUM(G8:G16)</f>
        <v>344.287495</v>
      </c>
      <c r="H7" s="59">
        <f t="shared" ref="H7:Q7" si="0">SUM(H8:H16)</f>
        <v>187.607495</v>
      </c>
      <c r="I7" s="59">
        <f t="shared" si="0"/>
        <v>1</v>
      </c>
      <c r="J7" s="59">
        <f t="shared" si="0"/>
        <v>5.7</v>
      </c>
      <c r="K7" s="59">
        <f t="shared" si="0"/>
        <v>0</v>
      </c>
      <c r="L7" s="59">
        <f t="shared" si="0"/>
        <v>0</v>
      </c>
      <c r="M7" s="59">
        <f t="shared" si="0"/>
        <v>8.6</v>
      </c>
      <c r="N7" s="59">
        <f t="shared" si="0"/>
        <v>0</v>
      </c>
      <c r="O7" s="59">
        <f t="shared" si="0"/>
        <v>0</v>
      </c>
      <c r="P7" s="59">
        <f t="shared" si="0"/>
        <v>0</v>
      </c>
      <c r="Q7" s="59">
        <f t="shared" si="0"/>
        <v>141.38</v>
      </c>
      <c r="R7" s="59"/>
      <c r="S7" s="59"/>
      <c r="T7" s="59"/>
    </row>
    <row r="8" ht="22.8" customHeight="1" spans="1:20">
      <c r="A8" s="61" t="s">
        <v>213</v>
      </c>
      <c r="B8" s="61" t="s">
        <v>192</v>
      </c>
      <c r="C8" s="61" t="s">
        <v>192</v>
      </c>
      <c r="D8" s="62" t="s">
        <v>468</v>
      </c>
      <c r="E8" s="29" t="s">
        <v>291</v>
      </c>
      <c r="F8" s="63">
        <v>130.367495</v>
      </c>
      <c r="G8" s="63">
        <v>130.367495</v>
      </c>
      <c r="H8" s="63">
        <v>105.467495</v>
      </c>
      <c r="I8" s="63"/>
      <c r="J8" s="63">
        <v>2</v>
      </c>
      <c r="K8" s="63"/>
      <c r="L8" s="63"/>
      <c r="M8" s="66">
        <v>3.2</v>
      </c>
      <c r="N8" s="63"/>
      <c r="O8" s="63"/>
      <c r="P8" s="63"/>
      <c r="Q8" s="63">
        <v>19.7</v>
      </c>
      <c r="R8" s="63"/>
      <c r="S8" s="63"/>
      <c r="T8" s="63"/>
    </row>
    <row r="9" ht="22.8" customHeight="1" spans="1:20">
      <c r="A9" s="41" t="s">
        <v>213</v>
      </c>
      <c r="B9" s="41" t="s">
        <v>221</v>
      </c>
      <c r="C9" s="41" t="s">
        <v>192</v>
      </c>
      <c r="D9" s="60">
        <v>438012</v>
      </c>
      <c r="E9" s="35" t="s">
        <v>446</v>
      </c>
      <c r="F9" s="46">
        <v>20</v>
      </c>
      <c r="G9" s="46">
        <v>20</v>
      </c>
      <c r="H9" s="64"/>
      <c r="I9" s="46"/>
      <c r="J9" s="46"/>
      <c r="K9" s="64"/>
      <c r="L9" s="64"/>
      <c r="M9" s="46"/>
      <c r="N9" s="64"/>
      <c r="O9" s="64"/>
      <c r="P9" s="64"/>
      <c r="Q9" s="46">
        <v>20</v>
      </c>
      <c r="R9" s="64"/>
      <c r="S9" s="64"/>
      <c r="T9" s="64"/>
    </row>
    <row r="10" ht="22.8" customHeight="1" spans="1:20">
      <c r="A10" s="41" t="s">
        <v>213</v>
      </c>
      <c r="B10" s="41" t="s">
        <v>241</v>
      </c>
      <c r="C10" s="41" t="s">
        <v>192</v>
      </c>
      <c r="D10" s="60">
        <v>438004</v>
      </c>
      <c r="E10" s="35" t="s">
        <v>245</v>
      </c>
      <c r="F10" s="64">
        <v>40.68</v>
      </c>
      <c r="G10" s="64">
        <v>40.68</v>
      </c>
      <c r="H10" s="64">
        <v>27.18</v>
      </c>
      <c r="I10" s="46"/>
      <c r="J10" s="46">
        <v>1</v>
      </c>
      <c r="K10" s="64"/>
      <c r="L10" s="64"/>
      <c r="M10" s="46">
        <v>2.5</v>
      </c>
      <c r="N10" s="64"/>
      <c r="O10" s="64"/>
      <c r="P10" s="64"/>
      <c r="Q10" s="46">
        <v>10</v>
      </c>
      <c r="R10" s="64"/>
      <c r="S10" s="64"/>
      <c r="T10" s="64"/>
    </row>
    <row r="11" ht="22.8" customHeight="1" spans="1:20">
      <c r="A11" s="41" t="s">
        <v>213</v>
      </c>
      <c r="B11" s="41" t="s">
        <v>241</v>
      </c>
      <c r="C11" s="41" t="s">
        <v>192</v>
      </c>
      <c r="D11" s="60">
        <v>438003</v>
      </c>
      <c r="E11" s="35" t="s">
        <v>245</v>
      </c>
      <c r="F11" s="64">
        <v>29.7</v>
      </c>
      <c r="G11" s="64">
        <v>29.7</v>
      </c>
      <c r="H11" s="64">
        <v>21.4</v>
      </c>
      <c r="I11" s="46"/>
      <c r="J11" s="46">
        <v>1.5</v>
      </c>
      <c r="K11" s="64"/>
      <c r="L11" s="64"/>
      <c r="M11" s="46">
        <v>0.8</v>
      </c>
      <c r="N11" s="64"/>
      <c r="O11" s="64"/>
      <c r="P11" s="64"/>
      <c r="Q11" s="46">
        <v>6</v>
      </c>
      <c r="R11" s="64"/>
      <c r="S11" s="64"/>
      <c r="T11" s="64"/>
    </row>
    <row r="12" ht="22.8" customHeight="1" spans="1:20">
      <c r="A12" s="41" t="s">
        <v>213</v>
      </c>
      <c r="B12" s="41" t="s">
        <v>241</v>
      </c>
      <c r="C12" s="41" t="s">
        <v>221</v>
      </c>
      <c r="D12" s="60">
        <v>438005</v>
      </c>
      <c r="E12" s="35" t="s">
        <v>247</v>
      </c>
      <c r="F12" s="64">
        <v>109.98</v>
      </c>
      <c r="G12" s="64">
        <v>109.98</v>
      </c>
      <c r="H12" s="64">
        <v>21</v>
      </c>
      <c r="I12" s="46">
        <v>1</v>
      </c>
      <c r="J12" s="46">
        <v>1</v>
      </c>
      <c r="K12" s="64"/>
      <c r="L12" s="64"/>
      <c r="M12" s="46">
        <v>1.3</v>
      </c>
      <c r="N12" s="64"/>
      <c r="O12" s="64"/>
      <c r="P12" s="64"/>
      <c r="Q12" s="46">
        <v>85.68</v>
      </c>
      <c r="R12" s="64"/>
      <c r="S12" s="64"/>
      <c r="T12" s="64"/>
    </row>
    <row r="13" ht="22.8" customHeight="1" spans="1:20">
      <c r="A13" s="41" t="s">
        <v>213</v>
      </c>
      <c r="B13" s="41" t="s">
        <v>221</v>
      </c>
      <c r="C13" s="41" t="s">
        <v>205</v>
      </c>
      <c r="D13" s="60">
        <v>438008</v>
      </c>
      <c r="E13" s="35" t="s">
        <v>448</v>
      </c>
      <c r="F13" s="64">
        <v>0.72</v>
      </c>
      <c r="G13" s="64">
        <v>0.72</v>
      </c>
      <c r="H13" s="64">
        <v>0.72</v>
      </c>
      <c r="I13" s="46"/>
      <c r="J13" s="46"/>
      <c r="K13" s="64"/>
      <c r="L13" s="64"/>
      <c r="M13" s="46"/>
      <c r="N13" s="64"/>
      <c r="O13" s="64"/>
      <c r="P13" s="64"/>
      <c r="Q13" s="64"/>
      <c r="R13" s="64"/>
      <c r="S13" s="64"/>
      <c r="T13" s="64"/>
    </row>
    <row r="14" ht="22.8" customHeight="1" spans="1:20">
      <c r="A14" s="41" t="s">
        <v>213</v>
      </c>
      <c r="B14" s="41" t="s">
        <v>192</v>
      </c>
      <c r="C14" s="41" t="s">
        <v>192</v>
      </c>
      <c r="D14" s="60">
        <v>438007</v>
      </c>
      <c r="E14" s="35" t="s">
        <v>291</v>
      </c>
      <c r="F14" s="64">
        <v>4.68</v>
      </c>
      <c r="G14" s="64">
        <v>4.68</v>
      </c>
      <c r="H14" s="64">
        <v>3.98</v>
      </c>
      <c r="I14" s="46"/>
      <c r="J14" s="46">
        <v>0.2</v>
      </c>
      <c r="K14" s="64"/>
      <c r="L14" s="64"/>
      <c r="M14" s="46">
        <v>0.5</v>
      </c>
      <c r="N14" s="64"/>
      <c r="O14" s="64"/>
      <c r="P14" s="64"/>
      <c r="Q14" s="64"/>
      <c r="R14" s="64"/>
      <c r="S14" s="64"/>
      <c r="T14" s="64"/>
    </row>
    <row r="15" ht="22.8" customHeight="1" spans="1:20">
      <c r="A15" s="41" t="s">
        <v>213</v>
      </c>
      <c r="B15" s="41" t="s">
        <v>232</v>
      </c>
      <c r="C15" s="41" t="s">
        <v>192</v>
      </c>
      <c r="D15" s="60">
        <v>438006</v>
      </c>
      <c r="E15" s="35" t="s">
        <v>449</v>
      </c>
      <c r="F15" s="64">
        <v>7.56</v>
      </c>
      <c r="G15" s="64">
        <v>7.56</v>
      </c>
      <c r="H15" s="64">
        <v>7.26</v>
      </c>
      <c r="I15" s="46"/>
      <c r="J15" s="46"/>
      <c r="K15" s="64"/>
      <c r="L15" s="64"/>
      <c r="M15" s="46">
        <v>0.3</v>
      </c>
      <c r="N15" s="64"/>
      <c r="O15" s="64"/>
      <c r="P15" s="64"/>
      <c r="Q15" s="64"/>
      <c r="R15" s="64"/>
      <c r="S15" s="64"/>
      <c r="T15" s="64"/>
    </row>
    <row r="16" ht="22.8" customHeight="1" spans="1:20">
      <c r="A16" s="41" t="s">
        <v>213</v>
      </c>
      <c r="B16" s="41" t="s">
        <v>192</v>
      </c>
      <c r="C16" s="41" t="s">
        <v>192</v>
      </c>
      <c r="D16" s="60">
        <v>438036</v>
      </c>
      <c r="E16" s="35" t="s">
        <v>291</v>
      </c>
      <c r="F16" s="65">
        <v>0.6</v>
      </c>
      <c r="G16" s="65">
        <v>0.6</v>
      </c>
      <c r="H16" s="65">
        <v>0.6</v>
      </c>
      <c r="I16" s="46"/>
      <c r="J16" s="46"/>
      <c r="K16" s="65"/>
      <c r="L16" s="65"/>
      <c r="M16" s="46"/>
      <c r="N16" s="65"/>
      <c r="O16" s="65"/>
      <c r="P16" s="65"/>
      <c r="Q16" s="65"/>
      <c r="R16" s="65"/>
      <c r="S16" s="65"/>
      <c r="T16" s="65"/>
    </row>
    <row r="17" ht="22.8" customHeight="1" spans="1:6">
      <c r="A17" s="7" t="s">
        <v>383</v>
      </c>
      <c r="B17" s="7"/>
      <c r="C17" s="7"/>
      <c r="D17" s="7"/>
      <c r="E17" s="7"/>
      <c r="F17" s="7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7:F17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zoomScale="110" zoomScaleNormal="110" workbookViewId="0">
      <selection activeCell="AG7" sqref="AG7"/>
    </sheetView>
  </sheetViews>
  <sheetFormatPr defaultColWidth="9.775" defaultRowHeight="13.5"/>
  <cols>
    <col min="1" max="1" width="4.44166666666667" customWidth="1"/>
    <col min="2" max="3" width="4.66666666666667" customWidth="1"/>
    <col min="4" max="4" width="10.2166666666667" customWidth="1"/>
    <col min="5" max="5" width="18.2166666666667" customWidth="1"/>
    <col min="6" max="6" width="10.6666666666667" style="58" customWidth="1"/>
    <col min="7" max="33" width="7.21666666666667" customWidth="1"/>
    <col min="34" max="34" width="9.775" customWidth="1"/>
  </cols>
  <sheetData>
    <row r="1" ht="13.8" customHeight="1" spans="1:33">
      <c r="A1" s="1"/>
      <c r="F1" s="14"/>
      <c r="AF1" s="19" t="s">
        <v>501</v>
      </c>
      <c r="AG1" s="19"/>
    </row>
    <row r="2" ht="43.95" customHeight="1" spans="1:33">
      <c r="A2" s="40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</row>
    <row r="3" ht="19.8" customHeight="1" spans="1:33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0" t="s">
        <v>31</v>
      </c>
      <c r="AG3" s="10"/>
    </row>
    <row r="4" ht="25.05" customHeight="1" spans="1:33">
      <c r="A4" s="4" t="s">
        <v>177</v>
      </c>
      <c r="B4" s="4"/>
      <c r="C4" s="4"/>
      <c r="D4" s="4" t="s">
        <v>274</v>
      </c>
      <c r="E4" s="4" t="s">
        <v>275</v>
      </c>
      <c r="F4" s="4" t="s">
        <v>502</v>
      </c>
      <c r="G4" s="4" t="s">
        <v>503</v>
      </c>
      <c r="H4" s="4" t="s">
        <v>504</v>
      </c>
      <c r="I4" s="4" t="s">
        <v>505</v>
      </c>
      <c r="J4" s="4" t="s">
        <v>506</v>
      </c>
      <c r="K4" s="4" t="s">
        <v>507</v>
      </c>
      <c r="L4" s="4" t="s">
        <v>508</v>
      </c>
      <c r="M4" s="4" t="s">
        <v>509</v>
      </c>
      <c r="N4" s="4" t="s">
        <v>510</v>
      </c>
      <c r="O4" s="4" t="s">
        <v>511</v>
      </c>
      <c r="P4" s="4" t="s">
        <v>512</v>
      </c>
      <c r="Q4" s="4" t="s">
        <v>497</v>
      </c>
      <c r="R4" s="4" t="s">
        <v>499</v>
      </c>
      <c r="S4" s="4" t="s">
        <v>513</v>
      </c>
      <c r="T4" s="4" t="s">
        <v>492</v>
      </c>
      <c r="U4" s="4" t="s">
        <v>493</v>
      </c>
      <c r="V4" s="4" t="s">
        <v>496</v>
      </c>
      <c r="W4" s="4" t="s">
        <v>514</v>
      </c>
      <c r="X4" s="4" t="s">
        <v>515</v>
      </c>
      <c r="Y4" s="4" t="s">
        <v>516</v>
      </c>
      <c r="Z4" s="4" t="s">
        <v>517</v>
      </c>
      <c r="AA4" s="4" t="s">
        <v>495</v>
      </c>
      <c r="AB4" s="4" t="s">
        <v>518</v>
      </c>
      <c r="AC4" s="4" t="s">
        <v>519</v>
      </c>
      <c r="AD4" s="4" t="s">
        <v>498</v>
      </c>
      <c r="AE4" s="4" t="s">
        <v>520</v>
      </c>
      <c r="AF4" s="4" t="s">
        <v>521</v>
      </c>
      <c r="AG4" s="4" t="s">
        <v>500</v>
      </c>
    </row>
    <row r="5" ht="21.6" customHeight="1" spans="1:33">
      <c r="A5" s="4" t="s">
        <v>185</v>
      </c>
      <c r="B5" s="4" t="s">
        <v>186</v>
      </c>
      <c r="C5" s="4" t="s">
        <v>187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ht="22.8" customHeight="1" spans="1:33">
      <c r="A6" s="41"/>
      <c r="B6" s="20"/>
      <c r="C6" s="20"/>
      <c r="D6" s="8"/>
      <c r="E6" s="8" t="s">
        <v>135</v>
      </c>
      <c r="F6" s="59">
        <v>344.287495</v>
      </c>
      <c r="G6" s="59">
        <v>59.91</v>
      </c>
      <c r="H6" s="59">
        <v>33</v>
      </c>
      <c r="I6" s="59">
        <v>0</v>
      </c>
      <c r="J6" s="59">
        <v>0</v>
      </c>
      <c r="K6" s="59">
        <v>4.637495</v>
      </c>
      <c r="L6" s="59">
        <v>20.3</v>
      </c>
      <c r="M6" s="59">
        <v>6</v>
      </c>
      <c r="N6" s="59">
        <v>0</v>
      </c>
      <c r="O6" s="59">
        <v>0</v>
      </c>
      <c r="P6" s="59">
        <v>2.46</v>
      </c>
      <c r="Q6" s="59">
        <v>0</v>
      </c>
      <c r="R6" s="59">
        <v>7</v>
      </c>
      <c r="S6" s="59">
        <v>0</v>
      </c>
      <c r="T6" s="59">
        <v>1</v>
      </c>
      <c r="U6" s="59">
        <v>5.7</v>
      </c>
      <c r="V6" s="55">
        <v>8.6</v>
      </c>
      <c r="W6" s="59">
        <v>0</v>
      </c>
      <c r="X6" s="59">
        <v>0</v>
      </c>
      <c r="Y6" s="59">
        <v>0</v>
      </c>
      <c r="Z6" s="59">
        <v>0</v>
      </c>
      <c r="AA6" s="59">
        <v>0</v>
      </c>
      <c r="AB6" s="59">
        <v>11.4</v>
      </c>
      <c r="AC6" s="59">
        <v>0</v>
      </c>
      <c r="AD6" s="59">
        <v>0</v>
      </c>
      <c r="AE6" s="59">
        <v>42.9</v>
      </c>
      <c r="AF6" s="59">
        <v>0</v>
      </c>
      <c r="AG6" s="59">
        <v>141.38</v>
      </c>
    </row>
    <row r="7" ht="22.8" customHeight="1" spans="1:33">
      <c r="A7" s="17"/>
      <c r="B7" s="17"/>
      <c r="C7" s="17"/>
      <c r="D7" s="15" t="s">
        <v>153</v>
      </c>
      <c r="E7" s="15" t="s">
        <v>154</v>
      </c>
      <c r="F7" s="59">
        <f>SUM(F8:F16)</f>
        <v>344.287495</v>
      </c>
      <c r="G7" s="59">
        <f t="shared" ref="G7:AG7" si="0">SUM(G8:G16)</f>
        <v>59.91</v>
      </c>
      <c r="H7" s="59">
        <f t="shared" si="0"/>
        <v>33</v>
      </c>
      <c r="I7" s="59">
        <f t="shared" si="0"/>
        <v>0</v>
      </c>
      <c r="J7" s="59">
        <f t="shared" si="0"/>
        <v>0</v>
      </c>
      <c r="K7" s="59">
        <f t="shared" si="0"/>
        <v>4.637495</v>
      </c>
      <c r="L7" s="59">
        <f t="shared" si="0"/>
        <v>20.3</v>
      </c>
      <c r="M7" s="59">
        <f t="shared" si="0"/>
        <v>6</v>
      </c>
      <c r="N7" s="59">
        <f t="shared" si="0"/>
        <v>0</v>
      </c>
      <c r="O7" s="59">
        <f t="shared" si="0"/>
        <v>0</v>
      </c>
      <c r="P7" s="59">
        <f t="shared" si="0"/>
        <v>2.46</v>
      </c>
      <c r="Q7" s="59">
        <f t="shared" si="0"/>
        <v>0</v>
      </c>
      <c r="R7" s="59">
        <f t="shared" si="0"/>
        <v>7</v>
      </c>
      <c r="S7" s="59">
        <f t="shared" si="0"/>
        <v>0</v>
      </c>
      <c r="T7" s="59">
        <f t="shared" si="0"/>
        <v>1</v>
      </c>
      <c r="U7" s="59">
        <f t="shared" si="0"/>
        <v>5.7</v>
      </c>
      <c r="V7" s="59">
        <f t="shared" si="0"/>
        <v>8.6</v>
      </c>
      <c r="W7" s="59">
        <f t="shared" si="0"/>
        <v>0</v>
      </c>
      <c r="X7" s="59">
        <f t="shared" si="0"/>
        <v>0</v>
      </c>
      <c r="Y7" s="59">
        <f t="shared" si="0"/>
        <v>0</v>
      </c>
      <c r="Z7" s="59">
        <f t="shared" si="0"/>
        <v>0</v>
      </c>
      <c r="AA7" s="59">
        <f t="shared" si="0"/>
        <v>0</v>
      </c>
      <c r="AB7" s="59">
        <f t="shared" si="0"/>
        <v>11.4</v>
      </c>
      <c r="AC7" s="59">
        <f t="shared" si="0"/>
        <v>0</v>
      </c>
      <c r="AD7" s="59">
        <f t="shared" si="0"/>
        <v>0</v>
      </c>
      <c r="AE7" s="59">
        <f t="shared" si="0"/>
        <v>42.9</v>
      </c>
      <c r="AF7" s="59">
        <f t="shared" si="0"/>
        <v>0</v>
      </c>
      <c r="AG7" s="59">
        <f t="shared" si="0"/>
        <v>141.38</v>
      </c>
    </row>
    <row r="8" ht="22.8" customHeight="1" spans="1:33">
      <c r="A8" s="41" t="s">
        <v>213</v>
      </c>
      <c r="B8" s="41" t="s">
        <v>192</v>
      </c>
      <c r="C8" s="41" t="s">
        <v>192</v>
      </c>
      <c r="D8" s="60">
        <v>438002</v>
      </c>
      <c r="E8" s="35" t="s">
        <v>291</v>
      </c>
      <c r="F8" s="59">
        <v>130.367495</v>
      </c>
      <c r="G8" s="46">
        <v>22</v>
      </c>
      <c r="H8" s="46">
        <v>22</v>
      </c>
      <c r="I8" s="46"/>
      <c r="J8" s="46"/>
      <c r="K8" s="46">
        <v>4.587495</v>
      </c>
      <c r="L8" s="46">
        <v>18</v>
      </c>
      <c r="M8" s="46"/>
      <c r="N8" s="46"/>
      <c r="O8" s="46"/>
      <c r="P8" s="46"/>
      <c r="Q8" s="46"/>
      <c r="R8" s="46"/>
      <c r="S8" s="46"/>
      <c r="T8" s="46"/>
      <c r="U8" s="46">
        <v>2</v>
      </c>
      <c r="V8" s="56">
        <v>3.2</v>
      </c>
      <c r="W8" s="46"/>
      <c r="X8" s="46"/>
      <c r="Y8" s="46"/>
      <c r="Z8" s="46"/>
      <c r="AA8" s="46"/>
      <c r="AB8" s="46"/>
      <c r="AC8" s="46"/>
      <c r="AD8" s="46"/>
      <c r="AE8" s="46">
        <v>38.88</v>
      </c>
      <c r="AF8" s="46"/>
      <c r="AG8" s="46">
        <v>19.7</v>
      </c>
    </row>
    <row r="9" customFormat="1" ht="22.9" customHeight="1" spans="1:33">
      <c r="A9" s="41" t="s">
        <v>213</v>
      </c>
      <c r="B9" s="41" t="s">
        <v>221</v>
      </c>
      <c r="C9" s="41" t="s">
        <v>192</v>
      </c>
      <c r="D9" s="60">
        <v>438012</v>
      </c>
      <c r="E9" s="35" t="s">
        <v>446</v>
      </c>
      <c r="F9" s="59">
        <v>20</v>
      </c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>
        <v>20</v>
      </c>
    </row>
    <row r="10" customFormat="1" ht="22.9" customHeight="1" spans="1:33">
      <c r="A10" s="41" t="s">
        <v>213</v>
      </c>
      <c r="B10" s="41" t="s">
        <v>241</v>
      </c>
      <c r="C10" s="41" t="s">
        <v>192</v>
      </c>
      <c r="D10" s="60">
        <v>438004</v>
      </c>
      <c r="E10" s="35" t="s">
        <v>245</v>
      </c>
      <c r="F10" s="59">
        <v>40.68</v>
      </c>
      <c r="G10" s="46">
        <v>6</v>
      </c>
      <c r="H10" s="46">
        <v>8</v>
      </c>
      <c r="I10" s="46"/>
      <c r="J10" s="46"/>
      <c r="K10" s="46"/>
      <c r="L10" s="46"/>
      <c r="M10" s="46">
        <v>4</v>
      </c>
      <c r="N10" s="46"/>
      <c r="O10" s="46"/>
      <c r="P10" s="46">
        <v>2.46</v>
      </c>
      <c r="Q10" s="46"/>
      <c r="R10" s="46">
        <v>6</v>
      </c>
      <c r="S10" s="46"/>
      <c r="T10" s="46"/>
      <c r="U10" s="46">
        <v>1</v>
      </c>
      <c r="V10" s="46">
        <v>2.5</v>
      </c>
      <c r="W10" s="46"/>
      <c r="X10" s="46"/>
      <c r="Y10" s="46"/>
      <c r="Z10" s="46"/>
      <c r="AA10" s="46"/>
      <c r="AB10" s="46"/>
      <c r="AC10" s="46"/>
      <c r="AD10" s="46"/>
      <c r="AE10" s="46">
        <v>0.72</v>
      </c>
      <c r="AF10" s="46"/>
      <c r="AG10" s="46">
        <v>10</v>
      </c>
    </row>
    <row r="11" customFormat="1" ht="22.9" customHeight="1" spans="1:33">
      <c r="A11" s="41" t="s">
        <v>213</v>
      </c>
      <c r="B11" s="41" t="s">
        <v>241</v>
      </c>
      <c r="C11" s="41" t="s">
        <v>192</v>
      </c>
      <c r="D11" s="60">
        <v>438003</v>
      </c>
      <c r="E11" s="35" t="s">
        <v>245</v>
      </c>
      <c r="F11" s="59">
        <v>29.7</v>
      </c>
      <c r="G11" s="46">
        <v>3</v>
      </c>
      <c r="H11" s="46">
        <v>3</v>
      </c>
      <c r="I11" s="46"/>
      <c r="J11" s="46"/>
      <c r="K11" s="46"/>
      <c r="L11" s="46">
        <v>2</v>
      </c>
      <c r="M11" s="46">
        <v>2</v>
      </c>
      <c r="N11" s="46"/>
      <c r="O11" s="46"/>
      <c r="P11" s="46"/>
      <c r="Q11" s="46"/>
      <c r="R11" s="46"/>
      <c r="S11" s="46"/>
      <c r="T11" s="46"/>
      <c r="U11" s="46">
        <v>1.5</v>
      </c>
      <c r="V11" s="46">
        <v>0.8</v>
      </c>
      <c r="W11" s="46"/>
      <c r="X11" s="46"/>
      <c r="Y11" s="46"/>
      <c r="Z11" s="46"/>
      <c r="AA11" s="46"/>
      <c r="AB11" s="46">
        <v>11.4</v>
      </c>
      <c r="AC11" s="46"/>
      <c r="AD11" s="46"/>
      <c r="AE11" s="46"/>
      <c r="AF11" s="46"/>
      <c r="AG11" s="46">
        <v>6</v>
      </c>
    </row>
    <row r="12" customFormat="1" ht="22.9" customHeight="1" spans="1:33">
      <c r="A12" s="41" t="s">
        <v>213</v>
      </c>
      <c r="B12" s="41" t="s">
        <v>241</v>
      </c>
      <c r="C12" s="41" t="s">
        <v>221</v>
      </c>
      <c r="D12" s="60">
        <v>438005</v>
      </c>
      <c r="E12" s="35" t="s">
        <v>247</v>
      </c>
      <c r="F12" s="59">
        <v>109.98</v>
      </c>
      <c r="G12" s="46">
        <v>20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>
        <v>1</v>
      </c>
      <c r="S12" s="46"/>
      <c r="T12" s="46">
        <v>1</v>
      </c>
      <c r="U12" s="46">
        <v>1</v>
      </c>
      <c r="V12" s="46">
        <v>1.3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>
        <v>85.68</v>
      </c>
    </row>
    <row r="13" customFormat="1" ht="19.9" customHeight="1" spans="1:33">
      <c r="A13" s="41" t="s">
        <v>213</v>
      </c>
      <c r="B13" s="41" t="s">
        <v>221</v>
      </c>
      <c r="C13" s="41" t="s">
        <v>205</v>
      </c>
      <c r="D13" s="60">
        <v>438008</v>
      </c>
      <c r="E13" s="35" t="s">
        <v>448</v>
      </c>
      <c r="F13" s="59">
        <v>0.72</v>
      </c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>
        <v>0.72</v>
      </c>
      <c r="AF13" s="46"/>
      <c r="AG13" s="46"/>
    </row>
    <row r="14" s="11" customFormat="1" ht="22.8" customHeight="1" spans="1:33">
      <c r="A14" s="41" t="s">
        <v>213</v>
      </c>
      <c r="B14" s="41" t="s">
        <v>192</v>
      </c>
      <c r="C14" s="41" t="s">
        <v>192</v>
      </c>
      <c r="D14" s="60">
        <v>438007</v>
      </c>
      <c r="E14" s="35" t="s">
        <v>291</v>
      </c>
      <c r="F14" s="59">
        <v>4.68</v>
      </c>
      <c r="G14" s="46">
        <v>1.65</v>
      </c>
      <c r="H14" s="46"/>
      <c r="I14" s="46"/>
      <c r="J14" s="46"/>
      <c r="K14" s="46">
        <v>0.05</v>
      </c>
      <c r="L14" s="46">
        <v>0.3</v>
      </c>
      <c r="M14" s="46"/>
      <c r="N14" s="46"/>
      <c r="O14" s="46"/>
      <c r="P14" s="46"/>
      <c r="Q14" s="46"/>
      <c r="R14" s="46"/>
      <c r="S14" s="46"/>
      <c r="T14" s="46"/>
      <c r="U14" s="46">
        <v>0.2</v>
      </c>
      <c r="V14" s="46">
        <v>0.5</v>
      </c>
      <c r="W14" s="46"/>
      <c r="X14" s="46"/>
      <c r="Y14" s="46"/>
      <c r="Z14" s="46"/>
      <c r="AA14" s="46"/>
      <c r="AB14" s="46"/>
      <c r="AC14" s="46"/>
      <c r="AD14" s="46"/>
      <c r="AE14" s="46">
        <v>1.98</v>
      </c>
      <c r="AF14" s="46"/>
      <c r="AG14" s="46"/>
    </row>
    <row r="15" s="11" customFormat="1" ht="22.8" customHeight="1" spans="1:33">
      <c r="A15" s="41" t="s">
        <v>213</v>
      </c>
      <c r="B15" s="41" t="s">
        <v>232</v>
      </c>
      <c r="C15" s="41" t="s">
        <v>192</v>
      </c>
      <c r="D15" s="60">
        <v>438006</v>
      </c>
      <c r="E15" s="35" t="s">
        <v>449</v>
      </c>
      <c r="F15" s="59">
        <v>7.56</v>
      </c>
      <c r="G15" s="46">
        <v>7.26</v>
      </c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>
        <v>0.3</v>
      </c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="12" customFormat="1" ht="22.8" customHeight="1" spans="1:33">
      <c r="A16" s="41" t="s">
        <v>213</v>
      </c>
      <c r="B16" s="41" t="s">
        <v>192</v>
      </c>
      <c r="C16" s="41" t="s">
        <v>192</v>
      </c>
      <c r="D16" s="60">
        <v>438036</v>
      </c>
      <c r="E16" s="35" t="s">
        <v>291</v>
      </c>
      <c r="F16" s="59">
        <v>0.6</v>
      </c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>
        <v>0.6</v>
      </c>
      <c r="AF16" s="46"/>
      <c r="AG16" s="46"/>
    </row>
    <row r="17" ht="16.35" customHeight="1" spans="1:5">
      <c r="A17" s="7" t="s">
        <v>383</v>
      </c>
      <c r="B17" s="7"/>
      <c r="C17" s="7"/>
      <c r="D17" s="7"/>
      <c r="E17" s="7"/>
    </row>
  </sheetData>
  <mergeCells count="36">
    <mergeCell ref="AF1:AG1"/>
    <mergeCell ref="A2:AG2"/>
    <mergeCell ref="A3:AE3"/>
    <mergeCell ref="AF3:AG3"/>
    <mergeCell ref="A4:C4"/>
    <mergeCell ref="A17:E17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zoomScale="216" zoomScaleNormal="216" topLeftCell="A4" workbookViewId="0">
      <selection activeCell="A8" sqref="A8:B13"/>
    </sheetView>
  </sheetViews>
  <sheetFormatPr defaultColWidth="9.775" defaultRowHeight="13.5" outlineLevelCol="7"/>
  <cols>
    <col min="1" max="1" width="12.8833333333333" customWidth="1"/>
    <col min="2" max="2" width="29.6666666666667" customWidth="1"/>
    <col min="3" max="3" width="20.775" customWidth="1"/>
    <col min="4" max="4" width="12.3333333333333" customWidth="1"/>
    <col min="5" max="5" width="10.3333333333333" customWidth="1"/>
    <col min="6" max="6" width="14.1083333333333" customWidth="1"/>
    <col min="7" max="8" width="13.6666666666667" customWidth="1"/>
  </cols>
  <sheetData>
    <row r="1" ht="16.35" customHeight="1" spans="1:8">
      <c r="A1" s="1"/>
      <c r="G1" s="19" t="s">
        <v>522</v>
      </c>
      <c r="H1" s="19"/>
    </row>
    <row r="2" ht="33.6" customHeight="1" spans="1:8">
      <c r="A2" s="40" t="s">
        <v>20</v>
      </c>
      <c r="B2" s="40"/>
      <c r="C2" s="40"/>
      <c r="D2" s="40"/>
      <c r="E2" s="40"/>
      <c r="F2" s="40"/>
      <c r="G2" s="40"/>
      <c r="H2" s="40"/>
    </row>
    <row r="3" ht="24.15" customHeight="1" spans="1:8">
      <c r="A3" s="14" t="s">
        <v>30</v>
      </c>
      <c r="B3" s="14"/>
      <c r="C3" s="14"/>
      <c r="D3" s="14"/>
      <c r="E3" s="14"/>
      <c r="F3" s="14"/>
      <c r="G3" s="14"/>
      <c r="H3" s="10" t="s">
        <v>31</v>
      </c>
    </row>
    <row r="4" ht="23.25" customHeight="1" spans="1:8">
      <c r="A4" s="4" t="s">
        <v>523</v>
      </c>
      <c r="B4" s="4" t="s">
        <v>524</v>
      </c>
      <c r="C4" s="4" t="s">
        <v>525</v>
      </c>
      <c r="D4" s="4" t="s">
        <v>526</v>
      </c>
      <c r="E4" s="4" t="s">
        <v>527</v>
      </c>
      <c r="F4" s="4"/>
      <c r="G4" s="4"/>
      <c r="H4" s="4" t="s">
        <v>528</v>
      </c>
    </row>
    <row r="5" ht="25.8" customHeight="1" spans="1:8">
      <c r="A5" s="4"/>
      <c r="B5" s="4"/>
      <c r="C5" s="4"/>
      <c r="D5" s="4"/>
      <c r="E5" s="4" t="s">
        <v>137</v>
      </c>
      <c r="F5" s="4" t="s">
        <v>529</v>
      </c>
      <c r="G5" s="4" t="s">
        <v>530</v>
      </c>
      <c r="H5" s="4"/>
    </row>
    <row r="6" ht="22.8" customHeight="1" spans="1:8">
      <c r="A6" s="17"/>
      <c r="B6" s="17" t="s">
        <v>135</v>
      </c>
      <c r="C6" s="55">
        <v>8.6</v>
      </c>
      <c r="D6" s="55"/>
      <c r="E6" s="55">
        <v>8.6</v>
      </c>
      <c r="F6" s="55"/>
      <c r="G6" s="55"/>
      <c r="H6" s="55">
        <v>8.6</v>
      </c>
    </row>
    <row r="7" ht="22.8" customHeight="1" spans="1:8">
      <c r="A7" s="15" t="s">
        <v>153</v>
      </c>
      <c r="B7" s="15" t="s">
        <v>154</v>
      </c>
      <c r="C7" s="55">
        <f>SUM(C8:C13)</f>
        <v>8.6</v>
      </c>
      <c r="D7" s="55"/>
      <c r="E7" s="55">
        <f>SUM(E8:E13)</f>
        <v>8.6</v>
      </c>
      <c r="F7" s="55"/>
      <c r="G7" s="55"/>
      <c r="H7" s="55">
        <f>SUM(H8:H13)</f>
        <v>8.6</v>
      </c>
    </row>
    <row r="8" ht="22.8" customHeight="1" spans="1:8">
      <c r="A8" s="42" t="s">
        <v>155</v>
      </c>
      <c r="B8" s="42" t="s">
        <v>444</v>
      </c>
      <c r="C8" s="55">
        <v>3.2</v>
      </c>
      <c r="D8" s="46"/>
      <c r="E8" s="55">
        <v>3.2</v>
      </c>
      <c r="F8" s="46"/>
      <c r="G8" s="46"/>
      <c r="H8" s="56">
        <v>3.2</v>
      </c>
    </row>
    <row r="9" ht="22.9" customHeight="1" spans="1:8">
      <c r="A9" s="42" t="s">
        <v>157</v>
      </c>
      <c r="B9" s="42" t="s">
        <v>531</v>
      </c>
      <c r="C9" s="55">
        <v>0.8</v>
      </c>
      <c r="D9" s="57"/>
      <c r="E9" s="55">
        <v>0.8</v>
      </c>
      <c r="F9" s="57"/>
      <c r="G9" s="57"/>
      <c r="H9" s="56">
        <v>0.8</v>
      </c>
    </row>
    <row r="10" ht="22.9" customHeight="1" spans="1:8">
      <c r="A10" s="42" t="s">
        <v>159</v>
      </c>
      <c r="B10" s="42" t="s">
        <v>532</v>
      </c>
      <c r="C10" s="55">
        <v>2.5</v>
      </c>
      <c r="D10" s="16"/>
      <c r="E10" s="55">
        <v>2.5</v>
      </c>
      <c r="F10" s="16"/>
      <c r="G10" s="16"/>
      <c r="H10" s="56">
        <v>2.5</v>
      </c>
    </row>
    <row r="11" ht="22.9" customHeight="1" spans="1:8">
      <c r="A11" s="42" t="s">
        <v>161</v>
      </c>
      <c r="B11" s="42" t="s">
        <v>533</v>
      </c>
      <c r="C11" s="55">
        <v>1.3</v>
      </c>
      <c r="D11" s="46"/>
      <c r="E11" s="55">
        <v>1.3</v>
      </c>
      <c r="F11" s="46"/>
      <c r="G11" s="46"/>
      <c r="H11" s="56">
        <v>1.3</v>
      </c>
    </row>
    <row r="12" s="11" customFormat="1" ht="22.8" customHeight="1" spans="1:8">
      <c r="A12" s="42" t="s">
        <v>163</v>
      </c>
      <c r="B12" s="42" t="s">
        <v>534</v>
      </c>
      <c r="C12" s="55">
        <v>0.3</v>
      </c>
      <c r="D12" s="46"/>
      <c r="E12" s="55">
        <v>0.3</v>
      </c>
      <c r="F12" s="46"/>
      <c r="G12" s="46"/>
      <c r="H12" s="56">
        <v>0.3</v>
      </c>
    </row>
    <row r="13" s="11" customFormat="1" ht="22.8" customHeight="1" spans="1:8">
      <c r="A13" s="42" t="s">
        <v>165</v>
      </c>
      <c r="B13" s="42" t="s">
        <v>535</v>
      </c>
      <c r="C13" s="55">
        <v>0.5</v>
      </c>
      <c r="D13" s="46"/>
      <c r="E13" s="55">
        <v>0.5</v>
      </c>
      <c r="F13" s="46"/>
      <c r="G13" s="46"/>
      <c r="H13" s="56">
        <v>0.5</v>
      </c>
    </row>
    <row r="14" ht="16.35" customHeight="1" spans="1:3">
      <c r="A14" s="7" t="s">
        <v>383</v>
      </c>
      <c r="B14" s="7"/>
      <c r="C14" s="7"/>
    </row>
  </sheetData>
  <mergeCells count="10">
    <mergeCell ref="G1:H1"/>
    <mergeCell ref="A2:H2"/>
    <mergeCell ref="A3:G3"/>
    <mergeCell ref="E4:G4"/>
    <mergeCell ref="A14:C1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9" sqref="A9:B12"/>
    </sheetView>
  </sheetViews>
  <sheetFormatPr defaultColWidth="9.775" defaultRowHeight="13.5" outlineLevelCol="7"/>
  <cols>
    <col min="1" max="1" width="11.4416666666667" customWidth="1"/>
    <col min="2" max="2" width="24.775" customWidth="1"/>
    <col min="3" max="3" width="16.1083333333333" customWidth="1"/>
    <col min="4" max="4" width="12.8833333333333" customWidth="1"/>
    <col min="5" max="5" width="12.775" customWidth="1"/>
    <col min="6" max="6" width="13.8833333333333" customWidth="1"/>
    <col min="7" max="7" width="14.1083333333333" customWidth="1"/>
    <col min="8" max="8" width="16.3333333333333" customWidth="1"/>
  </cols>
  <sheetData>
    <row r="1" ht="16.35" customHeight="1" spans="1:8">
      <c r="A1" s="1"/>
      <c r="G1" s="19" t="s">
        <v>536</v>
      </c>
      <c r="H1" s="19"/>
    </row>
    <row r="2" ht="38.85" customHeight="1" spans="1:8">
      <c r="A2" s="40" t="s">
        <v>21</v>
      </c>
      <c r="B2" s="40"/>
      <c r="C2" s="40"/>
      <c r="D2" s="40"/>
      <c r="E2" s="40"/>
      <c r="F2" s="40"/>
      <c r="G2" s="40"/>
      <c r="H2" s="40"/>
    </row>
    <row r="3" ht="24.15" customHeight="1" spans="1:8">
      <c r="A3" s="14" t="s">
        <v>30</v>
      </c>
      <c r="B3" s="14"/>
      <c r="C3" s="14"/>
      <c r="D3" s="14"/>
      <c r="E3" s="14"/>
      <c r="F3" s="14"/>
      <c r="G3" s="14"/>
      <c r="H3" s="10" t="s">
        <v>31</v>
      </c>
    </row>
    <row r="4" ht="23.25" customHeight="1" spans="1:8">
      <c r="A4" s="4" t="s">
        <v>178</v>
      </c>
      <c r="B4" s="4" t="s">
        <v>179</v>
      </c>
      <c r="C4" s="4" t="s">
        <v>135</v>
      </c>
      <c r="D4" s="4" t="s">
        <v>537</v>
      </c>
      <c r="E4" s="4"/>
      <c r="F4" s="4"/>
      <c r="G4" s="4"/>
      <c r="H4" s="4" t="s">
        <v>181</v>
      </c>
    </row>
    <row r="5" ht="19.8" customHeight="1" spans="1:8">
      <c r="A5" s="4"/>
      <c r="B5" s="4"/>
      <c r="C5" s="4"/>
      <c r="D5" s="4" t="s">
        <v>137</v>
      </c>
      <c r="E5" s="4" t="s">
        <v>330</v>
      </c>
      <c r="F5" s="4"/>
      <c r="G5" s="4" t="s">
        <v>331</v>
      </c>
      <c r="H5" s="4"/>
    </row>
    <row r="6" ht="27.6" customHeight="1" spans="1:8">
      <c r="A6" s="4"/>
      <c r="B6" s="4"/>
      <c r="C6" s="4"/>
      <c r="D6" s="4"/>
      <c r="E6" s="4" t="s">
        <v>309</v>
      </c>
      <c r="F6" s="4" t="s">
        <v>285</v>
      </c>
      <c r="G6" s="4"/>
      <c r="H6" s="4"/>
    </row>
    <row r="7" ht="22.8" customHeight="1" spans="1:8">
      <c r="A7" s="17"/>
      <c r="B7" s="41" t="s">
        <v>135</v>
      </c>
      <c r="C7" s="16">
        <v>0</v>
      </c>
      <c r="D7" s="16"/>
      <c r="E7" s="16"/>
      <c r="F7" s="16"/>
      <c r="G7" s="16"/>
      <c r="H7" s="16"/>
    </row>
    <row r="8" ht="22.8" customHeight="1" spans="1:8">
      <c r="A8" s="15"/>
      <c r="B8" s="15"/>
      <c r="C8" s="16"/>
      <c r="D8" s="16"/>
      <c r="E8" s="16"/>
      <c r="F8" s="16"/>
      <c r="G8" s="16"/>
      <c r="H8" s="16"/>
    </row>
    <row r="9" ht="22.8" customHeight="1" spans="1:8">
      <c r="A9" s="54"/>
      <c r="B9" s="54"/>
      <c r="C9" s="16"/>
      <c r="D9" s="16"/>
      <c r="E9" s="16"/>
      <c r="F9" s="16"/>
      <c r="G9" s="16"/>
      <c r="H9" s="16"/>
    </row>
    <row r="10" ht="22.8" customHeight="1" spans="1:8">
      <c r="A10" s="54"/>
      <c r="B10" s="54"/>
      <c r="C10" s="16"/>
      <c r="D10" s="16"/>
      <c r="E10" s="16"/>
      <c r="F10" s="16"/>
      <c r="G10" s="16"/>
      <c r="H10" s="16"/>
    </row>
    <row r="11" ht="22.8" customHeight="1" spans="1:8">
      <c r="A11" s="54"/>
      <c r="B11" s="54"/>
      <c r="C11" s="16"/>
      <c r="D11" s="16"/>
      <c r="E11" s="16"/>
      <c r="F11" s="16"/>
      <c r="G11" s="16"/>
      <c r="H11" s="16"/>
    </row>
    <row r="12" ht="22.8" customHeight="1" spans="1:8">
      <c r="A12" s="42"/>
      <c r="B12" s="42"/>
      <c r="C12" s="6"/>
      <c r="D12" s="6"/>
      <c r="E12" s="46"/>
      <c r="F12" s="46"/>
      <c r="G12" s="46"/>
      <c r="H12" s="46"/>
    </row>
    <row r="13" ht="16.35" customHeight="1" spans="1:3">
      <c r="A13" s="7" t="s">
        <v>383</v>
      </c>
      <c r="B13" s="7"/>
      <c r="C13" s="7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7" sqref="A7:T9"/>
    </sheetView>
  </sheetViews>
  <sheetFormatPr defaultColWidth="9.775" defaultRowHeight="13.5"/>
  <cols>
    <col min="1" max="1" width="4.44166666666667" customWidth="1"/>
    <col min="2" max="2" width="4.775" customWidth="1"/>
    <col min="3" max="3" width="5" customWidth="1"/>
    <col min="4" max="4" width="6.66666666666667" customWidth="1"/>
    <col min="5" max="5" width="16.4416666666667" customWidth="1"/>
    <col min="6" max="6" width="11.775" customWidth="1"/>
    <col min="7" max="20" width="7.21666666666667" customWidth="1"/>
    <col min="21" max="21" width="9.775" customWidth="1"/>
  </cols>
  <sheetData>
    <row r="1" ht="16.35" customHeight="1" spans="1:20">
      <c r="A1" s="1"/>
      <c r="S1" s="19" t="s">
        <v>538</v>
      </c>
      <c r="T1" s="19"/>
    </row>
    <row r="2" ht="47.4" customHeight="1" spans="1:17">
      <c r="A2" s="40" t="s">
        <v>22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ht="24.15" customHeight="1" spans="1:20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0" t="s">
        <v>31</v>
      </c>
      <c r="T3" s="10"/>
    </row>
    <row r="4" ht="28.05" customHeight="1" spans="1:20">
      <c r="A4" s="4" t="s">
        <v>177</v>
      </c>
      <c r="B4" s="4"/>
      <c r="C4" s="4"/>
      <c r="D4" s="4" t="s">
        <v>274</v>
      </c>
      <c r="E4" s="4" t="s">
        <v>275</v>
      </c>
      <c r="F4" s="4" t="s">
        <v>276</v>
      </c>
      <c r="G4" s="4" t="s">
        <v>277</v>
      </c>
      <c r="H4" s="4" t="s">
        <v>278</v>
      </c>
      <c r="I4" s="4" t="s">
        <v>279</v>
      </c>
      <c r="J4" s="4" t="s">
        <v>280</v>
      </c>
      <c r="K4" s="4" t="s">
        <v>281</v>
      </c>
      <c r="L4" s="4" t="s">
        <v>282</v>
      </c>
      <c r="M4" s="4" t="s">
        <v>283</v>
      </c>
      <c r="N4" s="4" t="s">
        <v>284</v>
      </c>
      <c r="O4" s="4" t="s">
        <v>285</v>
      </c>
      <c r="P4" s="4" t="s">
        <v>286</v>
      </c>
      <c r="Q4" s="4" t="s">
        <v>287</v>
      </c>
      <c r="R4" s="4" t="s">
        <v>288</v>
      </c>
      <c r="S4" s="4" t="s">
        <v>289</v>
      </c>
      <c r="T4" s="4" t="s">
        <v>290</v>
      </c>
    </row>
    <row r="5" ht="20.25" customHeight="1" spans="1:20">
      <c r="A5" s="4" t="s">
        <v>185</v>
      </c>
      <c r="B5" s="4" t="s">
        <v>186</v>
      </c>
      <c r="C5" s="4" t="s">
        <v>187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22.8" customHeight="1" spans="1:20">
      <c r="A6" s="17"/>
      <c r="B6" s="17"/>
      <c r="C6" s="17"/>
      <c r="D6" s="17"/>
      <c r="E6" s="17" t="s">
        <v>135</v>
      </c>
      <c r="F6" s="16"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ht="22.8" customHeight="1" spans="1:20">
      <c r="A7" s="47"/>
      <c r="B7" s="47"/>
      <c r="C7" s="47"/>
      <c r="D7" s="44"/>
      <c r="E7" s="44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ht="22.8" customHeight="1" spans="1:20">
      <c r="A8" s="47"/>
      <c r="B8" s="47"/>
      <c r="C8" s="47"/>
      <c r="D8" s="44"/>
      <c r="E8" s="44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</row>
    <row r="9" ht="22.8" customHeight="1" spans="1:20">
      <c r="A9" s="49"/>
      <c r="B9" s="49"/>
      <c r="C9" s="49"/>
      <c r="D9" s="45"/>
      <c r="E9" s="50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</row>
    <row r="10" ht="16.35" customHeight="1" spans="1:6">
      <c r="A10" s="7" t="s">
        <v>383</v>
      </c>
      <c r="B10" s="7"/>
      <c r="C10" s="7"/>
      <c r="D10" s="7"/>
      <c r="E10" s="7"/>
      <c r="F10" s="7"/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A1" sqref="A1"/>
    </sheetView>
  </sheetViews>
  <sheetFormatPr defaultColWidth="9.775" defaultRowHeight="13.5" outlineLevelCol="2"/>
  <cols>
    <col min="1" max="1" width="6.33333333333333" customWidth="1"/>
    <col min="2" max="2" width="9.88333333333333" customWidth="1"/>
    <col min="3" max="3" width="52.3333333333333" customWidth="1"/>
  </cols>
  <sheetData>
    <row r="1" ht="32.7" customHeight="1" spans="1:3">
      <c r="A1" s="1"/>
      <c r="B1" s="13" t="s">
        <v>4</v>
      </c>
      <c r="C1" s="13"/>
    </row>
    <row r="2" ht="25.05" customHeight="1" spans="2:3">
      <c r="B2" s="13"/>
      <c r="C2" s="13"/>
    </row>
    <row r="3" ht="31.05" customHeight="1" spans="2:3">
      <c r="B3" s="132" t="s">
        <v>5</v>
      </c>
      <c r="C3" s="132"/>
    </row>
    <row r="4" ht="32.55" customHeight="1" spans="2:3">
      <c r="B4" s="133">
        <v>1</v>
      </c>
      <c r="C4" s="134" t="s">
        <v>6</v>
      </c>
    </row>
    <row r="5" ht="32.55" customHeight="1" spans="2:3">
      <c r="B5" s="133">
        <v>2</v>
      </c>
      <c r="C5" s="135" t="s">
        <v>7</v>
      </c>
    </row>
    <row r="6" ht="32.55" customHeight="1" spans="2:3">
      <c r="B6" s="133">
        <v>3</v>
      </c>
      <c r="C6" s="134" t="s">
        <v>8</v>
      </c>
    </row>
    <row r="7" ht="32.55" customHeight="1" spans="2:3">
      <c r="B7" s="133">
        <v>4</v>
      </c>
      <c r="C7" s="134" t="s">
        <v>9</v>
      </c>
    </row>
    <row r="8" ht="32.55" customHeight="1" spans="2:3">
      <c r="B8" s="133">
        <v>5</v>
      </c>
      <c r="C8" s="134" t="s">
        <v>10</v>
      </c>
    </row>
    <row r="9" ht="32.55" customHeight="1" spans="2:3">
      <c r="B9" s="133">
        <v>6</v>
      </c>
      <c r="C9" s="134" t="s">
        <v>11</v>
      </c>
    </row>
    <row r="10" ht="32.55" customHeight="1" spans="2:3">
      <c r="B10" s="133">
        <v>7</v>
      </c>
      <c r="C10" s="134" t="s">
        <v>12</v>
      </c>
    </row>
    <row r="11" ht="32.55" customHeight="1" spans="2:3">
      <c r="B11" s="133">
        <v>8</v>
      </c>
      <c r="C11" s="134" t="s">
        <v>13</v>
      </c>
    </row>
    <row r="12" ht="32.55" customHeight="1" spans="2:3">
      <c r="B12" s="133">
        <v>9</v>
      </c>
      <c r="C12" s="134" t="s">
        <v>14</v>
      </c>
    </row>
    <row r="13" ht="32.55" customHeight="1" spans="2:3">
      <c r="B13" s="133">
        <v>10</v>
      </c>
      <c r="C13" s="134" t="s">
        <v>15</v>
      </c>
    </row>
    <row r="14" ht="32.55" customHeight="1" spans="2:3">
      <c r="B14" s="133">
        <v>11</v>
      </c>
      <c r="C14" s="134" t="s">
        <v>16</v>
      </c>
    </row>
    <row r="15" ht="32.55" customHeight="1" spans="2:3">
      <c r="B15" s="133">
        <v>12</v>
      </c>
      <c r="C15" s="134" t="s">
        <v>17</v>
      </c>
    </row>
    <row r="16" ht="32.55" customHeight="1" spans="2:3">
      <c r="B16" s="133">
        <v>13</v>
      </c>
      <c r="C16" s="134" t="s">
        <v>18</v>
      </c>
    </row>
    <row r="17" ht="32.55" customHeight="1" spans="2:3">
      <c r="B17" s="133">
        <v>14</v>
      </c>
      <c r="C17" s="134" t="s">
        <v>19</v>
      </c>
    </row>
    <row r="18" ht="32.55" customHeight="1" spans="2:3">
      <c r="B18" s="133">
        <v>15</v>
      </c>
      <c r="C18" s="134" t="s">
        <v>20</v>
      </c>
    </row>
    <row r="19" ht="32.55" customHeight="1" spans="2:3">
      <c r="B19" s="133">
        <v>16</v>
      </c>
      <c r="C19" s="134" t="s">
        <v>21</v>
      </c>
    </row>
    <row r="20" ht="32.55" customHeight="1" spans="2:3">
      <c r="B20" s="133">
        <v>17</v>
      </c>
      <c r="C20" s="134" t="s">
        <v>22</v>
      </c>
    </row>
    <row r="21" ht="32.55" customHeight="1" spans="2:3">
      <c r="B21" s="133">
        <v>18</v>
      </c>
      <c r="C21" s="134" t="s">
        <v>23</v>
      </c>
    </row>
    <row r="22" ht="32.55" customHeight="1" spans="2:3">
      <c r="B22" s="133">
        <v>19</v>
      </c>
      <c r="C22" s="134" t="s">
        <v>24</v>
      </c>
    </row>
    <row r="23" ht="32.55" customHeight="1" spans="2:3">
      <c r="B23" s="133">
        <v>20</v>
      </c>
      <c r="C23" s="134" t="s">
        <v>25</v>
      </c>
    </row>
    <row r="24" ht="32.55" customHeight="1" spans="2:3">
      <c r="B24" s="133">
        <v>21</v>
      </c>
      <c r="C24" s="134" t="s">
        <v>26</v>
      </c>
    </row>
    <row r="25" ht="32.55" customHeight="1" spans="2:3">
      <c r="B25" s="133">
        <v>22</v>
      </c>
      <c r="C25" s="134" t="s">
        <v>27</v>
      </c>
    </row>
    <row r="26" ht="32.55" customHeight="1" spans="2:3">
      <c r="B26" s="133">
        <v>23</v>
      </c>
      <c r="C26" s="134" t="s">
        <v>28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7" sqref="A7:G10"/>
    </sheetView>
  </sheetViews>
  <sheetFormatPr defaultColWidth="9.775" defaultRowHeight="13.5"/>
  <cols>
    <col min="1" max="1" width="3.775" customWidth="1"/>
    <col min="2" max="3" width="3.88333333333333" customWidth="1"/>
    <col min="4" max="4" width="6.775" customWidth="1"/>
    <col min="5" max="5" width="15.8833333333333" customWidth="1"/>
    <col min="6" max="6" width="9.21666666666667" customWidth="1"/>
    <col min="7" max="20" width="7.21666666666667" customWidth="1"/>
    <col min="21" max="21" width="9.775" customWidth="1"/>
  </cols>
  <sheetData>
    <row r="1" ht="16.35" customHeight="1" spans="1:20">
      <c r="A1" s="1"/>
      <c r="S1" s="19" t="s">
        <v>539</v>
      </c>
      <c r="T1" s="19"/>
    </row>
    <row r="2" ht="47.4" customHeight="1" spans="1:20">
      <c r="A2" s="40" t="s">
        <v>23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ht="21.6" customHeight="1" spans="1:20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0" t="s">
        <v>31</v>
      </c>
      <c r="T3" s="10"/>
    </row>
    <row r="4" ht="29.25" customHeight="1" spans="1:20">
      <c r="A4" s="4" t="s">
        <v>177</v>
      </c>
      <c r="B4" s="4"/>
      <c r="C4" s="4"/>
      <c r="D4" s="4" t="s">
        <v>274</v>
      </c>
      <c r="E4" s="4" t="s">
        <v>275</v>
      </c>
      <c r="F4" s="4" t="s">
        <v>308</v>
      </c>
      <c r="G4" s="4" t="s">
        <v>180</v>
      </c>
      <c r="H4" s="4"/>
      <c r="I4" s="4"/>
      <c r="J4" s="4"/>
      <c r="K4" s="4" t="s">
        <v>181</v>
      </c>
      <c r="L4" s="4"/>
      <c r="M4" s="4"/>
      <c r="N4" s="4"/>
      <c r="O4" s="4"/>
      <c r="P4" s="4"/>
      <c r="Q4" s="4"/>
      <c r="R4" s="4"/>
      <c r="S4" s="4"/>
      <c r="T4" s="4"/>
    </row>
    <row r="5" ht="49.95" customHeight="1" spans="1:20">
      <c r="A5" s="4" t="s">
        <v>185</v>
      </c>
      <c r="B5" s="4" t="s">
        <v>186</v>
      </c>
      <c r="C5" s="4" t="s">
        <v>187</v>
      </c>
      <c r="D5" s="4"/>
      <c r="E5" s="4"/>
      <c r="F5" s="4"/>
      <c r="G5" s="4" t="s">
        <v>135</v>
      </c>
      <c r="H5" s="4" t="s">
        <v>309</v>
      </c>
      <c r="I5" s="4" t="s">
        <v>310</v>
      </c>
      <c r="J5" s="4" t="s">
        <v>285</v>
      </c>
      <c r="K5" s="4" t="s">
        <v>135</v>
      </c>
      <c r="L5" s="4" t="s">
        <v>312</v>
      </c>
      <c r="M5" s="4" t="s">
        <v>313</v>
      </c>
      <c r="N5" s="4" t="s">
        <v>287</v>
      </c>
      <c r="O5" s="4" t="s">
        <v>314</v>
      </c>
      <c r="P5" s="4" t="s">
        <v>315</v>
      </c>
      <c r="Q5" s="4" t="s">
        <v>316</v>
      </c>
      <c r="R5" s="4" t="s">
        <v>283</v>
      </c>
      <c r="S5" s="4" t="s">
        <v>286</v>
      </c>
      <c r="T5" s="4" t="s">
        <v>290</v>
      </c>
    </row>
    <row r="6" ht="22.8" customHeight="1" spans="1:20">
      <c r="A6" s="17"/>
      <c r="B6" s="17"/>
      <c r="C6" s="17"/>
      <c r="D6" s="17"/>
      <c r="E6" s="17" t="s">
        <v>135</v>
      </c>
      <c r="F6" s="16"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ht="22.8" customHeight="1" spans="1:20">
      <c r="A7" s="47"/>
      <c r="B7" s="47"/>
      <c r="C7" s="47"/>
      <c r="D7" s="44"/>
      <c r="E7" s="44"/>
      <c r="F7" s="48"/>
      <c r="G7" s="48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ht="22.8" customHeight="1" spans="1:20">
      <c r="A8" s="47"/>
      <c r="B8" s="47"/>
      <c r="C8" s="47"/>
      <c r="D8" s="44"/>
      <c r="E8" s="44"/>
      <c r="F8" s="48"/>
      <c r="G8" s="48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ht="22.8" customHeight="1" spans="1:20">
      <c r="A9" s="49"/>
      <c r="B9" s="49"/>
      <c r="C9" s="49"/>
      <c r="D9" s="45"/>
      <c r="E9" s="50"/>
      <c r="F9" s="51"/>
      <c r="G9" s="52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6.35" customHeight="1" spans="1:7">
      <c r="A10" s="53" t="s">
        <v>383</v>
      </c>
      <c r="B10" s="53"/>
      <c r="C10" s="53"/>
      <c r="D10" s="53"/>
      <c r="E10" s="53"/>
      <c r="F10" s="53"/>
      <c r="G10" s="53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8" sqref="A8:B12"/>
    </sheetView>
  </sheetViews>
  <sheetFormatPr defaultColWidth="9.775" defaultRowHeight="13.5" outlineLevelCol="7"/>
  <cols>
    <col min="1" max="1" width="11.1083333333333" customWidth="1"/>
    <col min="2" max="2" width="25.3333333333333" customWidth="1"/>
    <col min="3" max="3" width="15.3333333333333" customWidth="1"/>
    <col min="4" max="4" width="12.775" customWidth="1"/>
    <col min="5" max="5" width="16.4416666666667" customWidth="1"/>
    <col min="6" max="6" width="14.1083333333333" customWidth="1"/>
    <col min="7" max="7" width="15.3333333333333" customWidth="1"/>
    <col min="8" max="8" width="17.6666666666667" customWidth="1"/>
  </cols>
  <sheetData>
    <row r="1" ht="16.35" customHeight="1" spans="1:8">
      <c r="A1" s="1"/>
      <c r="H1" s="19" t="s">
        <v>540</v>
      </c>
    </row>
    <row r="2" ht="38.85" customHeight="1" spans="1:8">
      <c r="A2" s="40" t="s">
        <v>24</v>
      </c>
      <c r="B2" s="40"/>
      <c r="C2" s="40"/>
      <c r="D2" s="40"/>
      <c r="E2" s="40"/>
      <c r="F2" s="40"/>
      <c r="G2" s="40"/>
      <c r="H2" s="40"/>
    </row>
    <row r="3" ht="24.15" customHeight="1" spans="1:8">
      <c r="A3" s="14" t="s">
        <v>30</v>
      </c>
      <c r="B3" s="14"/>
      <c r="C3" s="14"/>
      <c r="D3" s="14"/>
      <c r="E3" s="14"/>
      <c r="F3" s="14"/>
      <c r="G3" s="14"/>
      <c r="H3" s="10" t="s">
        <v>31</v>
      </c>
    </row>
    <row r="4" ht="19.8" customHeight="1" spans="1:8">
      <c r="A4" s="4" t="s">
        <v>178</v>
      </c>
      <c r="B4" s="4" t="s">
        <v>179</v>
      </c>
      <c r="C4" s="4" t="s">
        <v>135</v>
      </c>
      <c r="D4" s="4" t="s">
        <v>541</v>
      </c>
      <c r="E4" s="4"/>
      <c r="F4" s="4"/>
      <c r="G4" s="4"/>
      <c r="H4" s="4" t="s">
        <v>181</v>
      </c>
    </row>
    <row r="5" ht="23.25" customHeight="1" spans="1:8">
      <c r="A5" s="4"/>
      <c r="B5" s="4"/>
      <c r="C5" s="4"/>
      <c r="D5" s="4" t="s">
        <v>137</v>
      </c>
      <c r="E5" s="4" t="s">
        <v>330</v>
      </c>
      <c r="F5" s="4"/>
      <c r="G5" s="4" t="s">
        <v>331</v>
      </c>
      <c r="H5" s="4"/>
    </row>
    <row r="6" ht="23.25" customHeight="1" spans="1:8">
      <c r="A6" s="4"/>
      <c r="B6" s="4"/>
      <c r="C6" s="4"/>
      <c r="D6" s="4"/>
      <c r="E6" s="4" t="s">
        <v>309</v>
      </c>
      <c r="F6" s="4" t="s">
        <v>285</v>
      </c>
      <c r="G6" s="4"/>
      <c r="H6" s="4"/>
    </row>
    <row r="7" ht="22.8" customHeight="1" spans="1:8">
      <c r="A7" s="17"/>
      <c r="B7" s="41" t="s">
        <v>135</v>
      </c>
      <c r="C7" s="16">
        <v>0</v>
      </c>
      <c r="D7" s="16"/>
      <c r="E7" s="16"/>
      <c r="F7" s="16"/>
      <c r="G7" s="16"/>
      <c r="H7" s="16"/>
    </row>
    <row r="8" ht="22.8" customHeight="1" spans="1:8">
      <c r="A8" s="44"/>
      <c r="B8" s="44"/>
      <c r="C8" s="16"/>
      <c r="D8" s="16"/>
      <c r="E8" s="16"/>
      <c r="F8" s="16"/>
      <c r="G8" s="16"/>
      <c r="H8" s="16"/>
    </row>
    <row r="9" ht="22.8" customHeight="1" spans="1:8">
      <c r="A9" s="44"/>
      <c r="B9" s="44"/>
      <c r="C9" s="16"/>
      <c r="D9" s="16"/>
      <c r="E9" s="16"/>
      <c r="F9" s="16"/>
      <c r="G9" s="16"/>
      <c r="H9" s="16"/>
    </row>
    <row r="10" ht="22.8" customHeight="1" spans="1:8">
      <c r="A10" s="44"/>
      <c r="B10" s="44"/>
      <c r="C10" s="16"/>
      <c r="D10" s="16"/>
      <c r="E10" s="16"/>
      <c r="F10" s="16"/>
      <c r="G10" s="16"/>
      <c r="H10" s="16"/>
    </row>
    <row r="11" ht="22.8" customHeight="1" spans="1:8">
      <c r="A11" s="44"/>
      <c r="B11" s="44"/>
      <c r="C11" s="16"/>
      <c r="D11" s="16"/>
      <c r="E11" s="16"/>
      <c r="F11" s="16"/>
      <c r="G11" s="16"/>
      <c r="H11" s="16"/>
    </row>
    <row r="12" ht="22.8" customHeight="1" spans="1:8">
      <c r="A12" s="45"/>
      <c r="B12" s="45"/>
      <c r="C12" s="6"/>
      <c r="D12" s="6"/>
      <c r="E12" s="46"/>
      <c r="F12" s="46"/>
      <c r="G12" s="46"/>
      <c r="H12" s="46"/>
    </row>
    <row r="13" ht="16.35" customHeight="1" spans="1:3">
      <c r="A13" s="7" t="s">
        <v>383</v>
      </c>
      <c r="B13" s="7"/>
      <c r="C13" s="7"/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8" sqref="A8:B12"/>
    </sheetView>
  </sheetViews>
  <sheetFormatPr defaultColWidth="9.775" defaultRowHeight="13.5" outlineLevelCol="7"/>
  <cols>
    <col min="1" max="1" width="10.6666666666667" customWidth="1"/>
    <col min="2" max="2" width="22.775" customWidth="1"/>
    <col min="3" max="3" width="19.2166666666667" customWidth="1"/>
    <col min="4" max="4" width="16.6666666666667" customWidth="1"/>
    <col min="5" max="6" width="16.4416666666667" customWidth="1"/>
    <col min="7" max="8" width="17.6666666666667" customWidth="1"/>
  </cols>
  <sheetData>
    <row r="1" ht="16.35" customHeight="1" spans="1:8">
      <c r="A1" s="1"/>
      <c r="H1" s="19" t="s">
        <v>542</v>
      </c>
    </row>
    <row r="2" ht="38.85" customHeight="1" spans="1:8">
      <c r="A2" s="40" t="s">
        <v>25</v>
      </c>
      <c r="B2" s="40"/>
      <c r="C2" s="40"/>
      <c r="D2" s="40"/>
      <c r="E2" s="40"/>
      <c r="F2" s="40"/>
      <c r="G2" s="40"/>
      <c r="H2" s="40"/>
    </row>
    <row r="3" ht="24.15" customHeight="1" spans="1:8">
      <c r="A3" s="14" t="s">
        <v>30</v>
      </c>
      <c r="B3" s="14"/>
      <c r="C3" s="14"/>
      <c r="D3" s="14"/>
      <c r="E3" s="14"/>
      <c r="F3" s="14"/>
      <c r="G3" s="14"/>
      <c r="H3" s="10" t="s">
        <v>31</v>
      </c>
    </row>
    <row r="4" ht="20.7" customHeight="1" spans="1:8">
      <c r="A4" s="4" t="s">
        <v>178</v>
      </c>
      <c r="B4" s="4" t="s">
        <v>179</v>
      </c>
      <c r="C4" s="4" t="s">
        <v>135</v>
      </c>
      <c r="D4" s="4" t="s">
        <v>543</v>
      </c>
      <c r="E4" s="4"/>
      <c r="F4" s="4"/>
      <c r="G4" s="4"/>
      <c r="H4" s="4" t="s">
        <v>181</v>
      </c>
    </row>
    <row r="5" ht="18.9" customHeight="1" spans="1:8">
      <c r="A5" s="4"/>
      <c r="B5" s="4"/>
      <c r="C5" s="4"/>
      <c r="D5" s="4" t="s">
        <v>137</v>
      </c>
      <c r="E5" s="4" t="s">
        <v>330</v>
      </c>
      <c r="F5" s="4"/>
      <c r="G5" s="4" t="s">
        <v>331</v>
      </c>
      <c r="H5" s="4"/>
    </row>
    <row r="6" ht="24.15" customHeight="1" spans="1:8">
      <c r="A6" s="4"/>
      <c r="B6" s="4"/>
      <c r="C6" s="4"/>
      <c r="D6" s="4"/>
      <c r="E6" s="4" t="s">
        <v>309</v>
      </c>
      <c r="F6" s="4" t="s">
        <v>285</v>
      </c>
      <c r="G6" s="4"/>
      <c r="H6" s="4"/>
    </row>
    <row r="7" ht="22.8" customHeight="1" spans="1:8">
      <c r="A7" s="17"/>
      <c r="B7" s="41" t="s">
        <v>135</v>
      </c>
      <c r="C7" s="16">
        <v>0</v>
      </c>
      <c r="D7" s="16"/>
      <c r="E7" s="16"/>
      <c r="F7" s="16"/>
      <c r="G7" s="16"/>
      <c r="H7" s="16"/>
    </row>
    <row r="8" ht="22.8" customHeight="1" spans="1:8">
      <c r="A8" s="44"/>
      <c r="B8" s="44"/>
      <c r="C8" s="16"/>
      <c r="D8" s="16"/>
      <c r="E8" s="16"/>
      <c r="F8" s="16"/>
      <c r="G8" s="16"/>
      <c r="H8" s="16"/>
    </row>
    <row r="9" ht="22.8" customHeight="1" spans="1:8">
      <c r="A9" s="44"/>
      <c r="B9" s="44"/>
      <c r="C9" s="16"/>
      <c r="D9" s="16"/>
      <c r="E9" s="16"/>
      <c r="F9" s="16"/>
      <c r="G9" s="16"/>
      <c r="H9" s="16"/>
    </row>
    <row r="10" ht="22.8" customHeight="1" spans="1:8">
      <c r="A10" s="44"/>
      <c r="B10" s="44"/>
      <c r="C10" s="16"/>
      <c r="D10" s="16"/>
      <c r="E10" s="16"/>
      <c r="F10" s="16"/>
      <c r="G10" s="16"/>
      <c r="H10" s="16"/>
    </row>
    <row r="11" ht="22.8" customHeight="1" spans="1:8">
      <c r="A11" s="44"/>
      <c r="B11" s="44"/>
      <c r="C11" s="16"/>
      <c r="D11" s="16"/>
      <c r="E11" s="16"/>
      <c r="F11" s="16"/>
      <c r="G11" s="16"/>
      <c r="H11" s="16"/>
    </row>
    <row r="12" ht="22.8" customHeight="1" spans="1:8">
      <c r="A12" s="45"/>
      <c r="B12" s="45"/>
      <c r="C12" s="6"/>
      <c r="D12" s="6"/>
      <c r="E12" s="46"/>
      <c r="F12" s="46"/>
      <c r="G12" s="46"/>
      <c r="H12" s="46"/>
    </row>
    <row r="13" ht="16.35" customHeight="1" spans="1:4">
      <c r="A13" s="7" t="s">
        <v>383</v>
      </c>
      <c r="B13" s="7"/>
      <c r="C13" s="7"/>
      <c r="D13" s="7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zoomScale="120" zoomScaleNormal="120" workbookViewId="0">
      <selection activeCell="C7" sqref="C7"/>
    </sheetView>
  </sheetViews>
  <sheetFormatPr defaultColWidth="9.775" defaultRowHeight="13.5"/>
  <cols>
    <col min="1" max="1" width="10" customWidth="1"/>
    <col min="2" max="2" width="21.6666666666667" customWidth="1"/>
    <col min="3" max="3" width="13.3333333333333" customWidth="1"/>
    <col min="4" max="5" width="7.775" customWidth="1"/>
    <col min="6" max="14" width="7.66666666666667" customWidth="1"/>
    <col min="15" max="16" width="9.775" customWidth="1"/>
  </cols>
  <sheetData>
    <row r="1" ht="16.35" customHeight="1" spans="1:14">
      <c r="A1" s="1"/>
      <c r="M1" s="19" t="s">
        <v>544</v>
      </c>
      <c r="N1" s="19"/>
    </row>
    <row r="2" ht="45.75" customHeight="1" spans="1:14">
      <c r="A2" s="40" t="s">
        <v>26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ht="18.15" customHeight="1" spans="1:14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0" t="s">
        <v>31</v>
      </c>
      <c r="N3" s="10"/>
    </row>
    <row r="4" ht="26.1" customHeight="1" spans="1:14">
      <c r="A4" s="4" t="s">
        <v>274</v>
      </c>
      <c r="B4" s="4" t="s">
        <v>545</v>
      </c>
      <c r="C4" s="4" t="s">
        <v>546</v>
      </c>
      <c r="D4" s="4"/>
      <c r="E4" s="4"/>
      <c r="F4" s="4"/>
      <c r="G4" s="4"/>
      <c r="H4" s="4"/>
      <c r="I4" s="4"/>
      <c r="J4" s="4"/>
      <c r="K4" s="4"/>
      <c r="L4" s="4"/>
      <c r="M4" s="4" t="s">
        <v>547</v>
      </c>
      <c r="N4" s="4"/>
    </row>
    <row r="5" ht="31.95" customHeight="1" spans="1:14">
      <c r="A5" s="4"/>
      <c r="B5" s="4"/>
      <c r="C5" s="4" t="s">
        <v>548</v>
      </c>
      <c r="D5" s="4" t="s">
        <v>138</v>
      </c>
      <c r="E5" s="4"/>
      <c r="F5" s="4"/>
      <c r="G5" s="4"/>
      <c r="H5" s="4"/>
      <c r="I5" s="4"/>
      <c r="J5" s="4" t="s">
        <v>549</v>
      </c>
      <c r="K5" s="4" t="s">
        <v>140</v>
      </c>
      <c r="L5" s="4" t="s">
        <v>141</v>
      </c>
      <c r="M5" s="4" t="s">
        <v>550</v>
      </c>
      <c r="N5" s="4" t="s">
        <v>551</v>
      </c>
    </row>
    <row r="6" ht="44.85" customHeight="1" spans="1:14">
      <c r="A6" s="4"/>
      <c r="B6" s="4"/>
      <c r="C6" s="4"/>
      <c r="D6" s="4" t="s">
        <v>552</v>
      </c>
      <c r="E6" s="4" t="s">
        <v>553</v>
      </c>
      <c r="F6" s="4" t="s">
        <v>554</v>
      </c>
      <c r="G6" s="4" t="s">
        <v>555</v>
      </c>
      <c r="H6" s="4" t="s">
        <v>556</v>
      </c>
      <c r="I6" s="4" t="s">
        <v>557</v>
      </c>
      <c r="J6" s="4"/>
      <c r="K6" s="4"/>
      <c r="L6" s="4"/>
      <c r="M6" s="4"/>
      <c r="N6" s="4"/>
    </row>
    <row r="7" ht="22.8" customHeight="1" spans="1:14">
      <c r="A7" s="17"/>
      <c r="B7" s="41" t="s">
        <v>135</v>
      </c>
      <c r="C7" s="16">
        <v>5594.3</v>
      </c>
      <c r="D7" s="16">
        <v>5594.3</v>
      </c>
      <c r="E7" s="16">
        <v>5594.3</v>
      </c>
      <c r="F7" s="16"/>
      <c r="G7" s="16"/>
      <c r="H7" s="16"/>
      <c r="I7" s="16"/>
      <c r="J7" s="16"/>
      <c r="K7" s="16"/>
      <c r="L7" s="16"/>
      <c r="M7" s="16">
        <v>5594.3</v>
      </c>
      <c r="N7" s="17"/>
    </row>
    <row r="8" ht="22.8" customHeight="1" spans="1:14">
      <c r="A8" s="15" t="s">
        <v>153</v>
      </c>
      <c r="B8" s="15" t="s">
        <v>154</v>
      </c>
      <c r="C8" s="16">
        <f>SUM(C9:C41)</f>
        <v>5594.3</v>
      </c>
      <c r="D8" s="16">
        <f>SUM(D9:D41)</f>
        <v>5594.3</v>
      </c>
      <c r="E8" s="16">
        <f>SUM(E9:E41)</f>
        <v>5594.3</v>
      </c>
      <c r="F8" s="16"/>
      <c r="G8" s="16"/>
      <c r="H8" s="16"/>
      <c r="I8" s="16"/>
      <c r="J8" s="16"/>
      <c r="K8" s="16"/>
      <c r="L8" s="16"/>
      <c r="M8" s="16">
        <f>SUM(M9:M41)</f>
        <v>5594.3</v>
      </c>
      <c r="N8" s="17"/>
    </row>
    <row r="9" ht="22.8" customHeight="1" spans="1:14">
      <c r="A9" s="42" t="s">
        <v>558</v>
      </c>
      <c r="B9" s="42" t="s">
        <v>559</v>
      </c>
      <c r="C9" s="6">
        <v>259</v>
      </c>
      <c r="D9" s="6">
        <v>259</v>
      </c>
      <c r="E9" s="6">
        <v>259</v>
      </c>
      <c r="F9" s="6"/>
      <c r="G9" s="6"/>
      <c r="H9" s="6"/>
      <c r="I9" s="6"/>
      <c r="J9" s="6"/>
      <c r="K9" s="6"/>
      <c r="L9" s="6"/>
      <c r="M9" s="6">
        <v>259</v>
      </c>
      <c r="N9" s="8"/>
    </row>
    <row r="10" ht="22.8" customHeight="1" spans="1:14">
      <c r="A10" s="42" t="s">
        <v>558</v>
      </c>
      <c r="B10" s="42" t="s">
        <v>560</v>
      </c>
      <c r="C10" s="6">
        <v>9</v>
      </c>
      <c r="D10" s="6">
        <v>9</v>
      </c>
      <c r="E10" s="6">
        <v>9</v>
      </c>
      <c r="F10" s="6"/>
      <c r="G10" s="6"/>
      <c r="H10" s="6"/>
      <c r="I10" s="6"/>
      <c r="J10" s="6"/>
      <c r="K10" s="6"/>
      <c r="L10" s="6"/>
      <c r="M10" s="6">
        <v>9</v>
      </c>
      <c r="N10" s="8"/>
    </row>
    <row r="11" ht="22.8" customHeight="1" spans="1:14">
      <c r="A11" s="42" t="s">
        <v>558</v>
      </c>
      <c r="B11" s="42" t="s">
        <v>561</v>
      </c>
      <c r="C11" s="6">
        <v>40</v>
      </c>
      <c r="D11" s="6">
        <v>40</v>
      </c>
      <c r="E11" s="6">
        <v>40</v>
      </c>
      <c r="F11" s="6"/>
      <c r="G11" s="6"/>
      <c r="H11" s="6"/>
      <c r="I11" s="6"/>
      <c r="J11" s="6"/>
      <c r="K11" s="6"/>
      <c r="L11" s="6"/>
      <c r="M11" s="6">
        <v>40</v>
      </c>
      <c r="N11" s="8"/>
    </row>
    <row r="12" ht="22.8" customHeight="1" spans="1:14">
      <c r="A12" s="42" t="s">
        <v>558</v>
      </c>
      <c r="B12" s="42" t="s">
        <v>562</v>
      </c>
      <c r="C12" s="6">
        <v>41</v>
      </c>
      <c r="D12" s="6">
        <v>41</v>
      </c>
      <c r="E12" s="6">
        <v>41</v>
      </c>
      <c r="F12" s="6"/>
      <c r="G12" s="6"/>
      <c r="H12" s="6"/>
      <c r="I12" s="6"/>
      <c r="J12" s="6"/>
      <c r="K12" s="6"/>
      <c r="L12" s="6"/>
      <c r="M12" s="6">
        <v>41</v>
      </c>
      <c r="N12" s="8"/>
    </row>
    <row r="13" ht="22.8" customHeight="1" spans="1:14">
      <c r="A13" s="42" t="s">
        <v>558</v>
      </c>
      <c r="B13" s="42" t="s">
        <v>563</v>
      </c>
      <c r="C13" s="6">
        <v>60</v>
      </c>
      <c r="D13" s="6">
        <v>60</v>
      </c>
      <c r="E13" s="6">
        <v>60</v>
      </c>
      <c r="F13" s="6"/>
      <c r="G13" s="6"/>
      <c r="H13" s="6"/>
      <c r="I13" s="6"/>
      <c r="J13" s="6"/>
      <c r="K13" s="6"/>
      <c r="L13" s="6"/>
      <c r="M13" s="6">
        <v>60</v>
      </c>
      <c r="N13" s="8"/>
    </row>
    <row r="14" ht="22.8" customHeight="1" spans="1:14">
      <c r="A14" s="42" t="s">
        <v>558</v>
      </c>
      <c r="B14" s="42" t="s">
        <v>564</v>
      </c>
      <c r="C14" s="6">
        <v>126</v>
      </c>
      <c r="D14" s="6">
        <v>126</v>
      </c>
      <c r="E14" s="6">
        <v>126</v>
      </c>
      <c r="F14" s="6"/>
      <c r="G14" s="6"/>
      <c r="H14" s="6"/>
      <c r="I14" s="6"/>
      <c r="J14" s="6"/>
      <c r="K14" s="6"/>
      <c r="L14" s="6"/>
      <c r="M14" s="6">
        <v>126</v>
      </c>
      <c r="N14" s="8"/>
    </row>
    <row r="15" ht="22.8" customHeight="1" spans="1:14">
      <c r="A15" s="42" t="s">
        <v>558</v>
      </c>
      <c r="B15" s="42" t="s">
        <v>565</v>
      </c>
      <c r="C15" s="6">
        <v>36</v>
      </c>
      <c r="D15" s="6">
        <v>36</v>
      </c>
      <c r="E15" s="6">
        <v>36</v>
      </c>
      <c r="F15" s="6"/>
      <c r="G15" s="6"/>
      <c r="H15" s="6"/>
      <c r="I15" s="6"/>
      <c r="J15" s="6"/>
      <c r="K15" s="6"/>
      <c r="L15" s="6"/>
      <c r="M15" s="6">
        <v>36</v>
      </c>
      <c r="N15" s="8"/>
    </row>
    <row r="16" ht="22.8" customHeight="1" spans="1:14">
      <c r="A16" s="42" t="s">
        <v>558</v>
      </c>
      <c r="B16" s="42" t="s">
        <v>566</v>
      </c>
      <c r="C16" s="6">
        <v>140</v>
      </c>
      <c r="D16" s="6">
        <v>140</v>
      </c>
      <c r="E16" s="6">
        <v>140</v>
      </c>
      <c r="F16" s="6"/>
      <c r="G16" s="6"/>
      <c r="H16" s="6"/>
      <c r="I16" s="6"/>
      <c r="J16" s="6"/>
      <c r="K16" s="6"/>
      <c r="L16" s="6"/>
      <c r="M16" s="6">
        <v>140</v>
      </c>
      <c r="N16" s="8"/>
    </row>
    <row r="17" ht="22.8" customHeight="1" spans="1:14">
      <c r="A17" s="42" t="s">
        <v>558</v>
      </c>
      <c r="B17" s="42" t="s">
        <v>567</v>
      </c>
      <c r="C17" s="6">
        <v>10</v>
      </c>
      <c r="D17" s="6">
        <v>10</v>
      </c>
      <c r="E17" s="6">
        <v>10</v>
      </c>
      <c r="F17" s="6"/>
      <c r="G17" s="6"/>
      <c r="H17" s="6"/>
      <c r="I17" s="6"/>
      <c r="J17" s="6"/>
      <c r="K17" s="6"/>
      <c r="L17" s="6"/>
      <c r="M17" s="6">
        <v>10</v>
      </c>
      <c r="N17" s="8"/>
    </row>
    <row r="18" ht="22.8" customHeight="1" spans="1:14">
      <c r="A18" s="42" t="s">
        <v>558</v>
      </c>
      <c r="B18" s="42" t="s">
        <v>568</v>
      </c>
      <c r="C18" s="6">
        <v>100</v>
      </c>
      <c r="D18" s="6">
        <v>100</v>
      </c>
      <c r="E18" s="6">
        <v>100</v>
      </c>
      <c r="F18" s="6"/>
      <c r="G18" s="6"/>
      <c r="H18" s="6"/>
      <c r="I18" s="6"/>
      <c r="J18" s="6"/>
      <c r="K18" s="6"/>
      <c r="L18" s="6"/>
      <c r="M18" s="6">
        <v>100</v>
      </c>
      <c r="N18" s="8"/>
    </row>
    <row r="19" ht="22.8" customHeight="1" spans="1:14">
      <c r="A19" s="42" t="s">
        <v>558</v>
      </c>
      <c r="B19" s="42" t="s">
        <v>569</v>
      </c>
      <c r="C19" s="6">
        <v>2682.2</v>
      </c>
      <c r="D19" s="6">
        <v>2682.2</v>
      </c>
      <c r="E19" s="6">
        <v>2682.2</v>
      </c>
      <c r="F19" s="6"/>
      <c r="G19" s="6"/>
      <c r="H19" s="6"/>
      <c r="I19" s="6"/>
      <c r="J19" s="6"/>
      <c r="K19" s="6"/>
      <c r="L19" s="6"/>
      <c r="M19" s="6">
        <v>2682.2</v>
      </c>
      <c r="N19" s="8"/>
    </row>
    <row r="20" ht="22.8" customHeight="1" spans="1:14">
      <c r="A20" s="42" t="s">
        <v>558</v>
      </c>
      <c r="B20" s="42" t="s">
        <v>570</v>
      </c>
      <c r="C20" s="6">
        <v>58.2</v>
      </c>
      <c r="D20" s="6">
        <v>58.2</v>
      </c>
      <c r="E20" s="6">
        <v>58.2</v>
      </c>
      <c r="F20" s="6"/>
      <c r="G20" s="6"/>
      <c r="H20" s="6"/>
      <c r="I20" s="6"/>
      <c r="J20" s="6"/>
      <c r="K20" s="6"/>
      <c r="L20" s="6"/>
      <c r="M20" s="6">
        <v>58.2</v>
      </c>
      <c r="N20" s="8"/>
    </row>
    <row r="21" ht="22.8" customHeight="1" spans="1:14">
      <c r="A21" s="42" t="s">
        <v>558</v>
      </c>
      <c r="B21" s="42" t="s">
        <v>571</v>
      </c>
      <c r="C21" s="6">
        <v>566.3</v>
      </c>
      <c r="D21" s="6">
        <v>566.3</v>
      </c>
      <c r="E21" s="6">
        <v>566.3</v>
      </c>
      <c r="F21" s="6"/>
      <c r="G21" s="6"/>
      <c r="H21" s="6"/>
      <c r="I21" s="6"/>
      <c r="J21" s="6"/>
      <c r="K21" s="6"/>
      <c r="L21" s="6"/>
      <c r="M21" s="6">
        <v>566.3</v>
      </c>
      <c r="N21" s="8"/>
    </row>
    <row r="22" ht="22.8" customHeight="1" spans="1:14">
      <c r="A22" s="42" t="s">
        <v>558</v>
      </c>
      <c r="B22" s="42" t="s">
        <v>572</v>
      </c>
      <c r="C22" s="6">
        <v>60</v>
      </c>
      <c r="D22" s="6">
        <v>60</v>
      </c>
      <c r="E22" s="6">
        <v>60</v>
      </c>
      <c r="F22" s="6"/>
      <c r="G22" s="6"/>
      <c r="H22" s="6"/>
      <c r="I22" s="6"/>
      <c r="J22" s="6"/>
      <c r="K22" s="6"/>
      <c r="L22" s="6"/>
      <c r="M22" s="6">
        <v>60</v>
      </c>
      <c r="N22" s="8"/>
    </row>
    <row r="23" ht="22.8" customHeight="1" spans="1:14">
      <c r="A23" s="42" t="s">
        <v>558</v>
      </c>
      <c r="B23" s="42" t="s">
        <v>573</v>
      </c>
      <c r="C23" s="6">
        <v>26</v>
      </c>
      <c r="D23" s="6">
        <v>26</v>
      </c>
      <c r="E23" s="6">
        <v>26</v>
      </c>
      <c r="F23" s="6"/>
      <c r="G23" s="6"/>
      <c r="H23" s="6"/>
      <c r="I23" s="6"/>
      <c r="J23" s="6"/>
      <c r="K23" s="6"/>
      <c r="L23" s="6"/>
      <c r="M23" s="6">
        <v>26</v>
      </c>
      <c r="N23" s="8"/>
    </row>
    <row r="24" ht="22.8" customHeight="1" spans="1:14">
      <c r="A24" s="42" t="s">
        <v>558</v>
      </c>
      <c r="B24" s="42" t="s">
        <v>574</v>
      </c>
      <c r="C24" s="6">
        <v>25.2</v>
      </c>
      <c r="D24" s="6">
        <v>25.2</v>
      </c>
      <c r="E24" s="6">
        <v>25.2</v>
      </c>
      <c r="F24" s="6"/>
      <c r="G24" s="6"/>
      <c r="H24" s="6"/>
      <c r="I24" s="6"/>
      <c r="J24" s="6"/>
      <c r="K24" s="6"/>
      <c r="L24" s="6"/>
      <c r="M24" s="6">
        <v>25.2</v>
      </c>
      <c r="N24" s="8"/>
    </row>
    <row r="25" ht="22.8" customHeight="1" spans="1:14">
      <c r="A25" s="42" t="s">
        <v>558</v>
      </c>
      <c r="B25" s="42" t="s">
        <v>575</v>
      </c>
      <c r="C25" s="6">
        <v>406</v>
      </c>
      <c r="D25" s="6">
        <v>406</v>
      </c>
      <c r="E25" s="6">
        <v>406</v>
      </c>
      <c r="F25" s="6"/>
      <c r="G25" s="6"/>
      <c r="H25" s="6"/>
      <c r="I25" s="6"/>
      <c r="J25" s="6"/>
      <c r="K25" s="6"/>
      <c r="L25" s="6"/>
      <c r="M25" s="6">
        <v>406</v>
      </c>
      <c r="N25" s="8"/>
    </row>
    <row r="26" ht="22.8" customHeight="1" spans="1:14">
      <c r="A26" s="42" t="s">
        <v>558</v>
      </c>
      <c r="B26" s="42" t="s">
        <v>576</v>
      </c>
      <c r="C26" s="6">
        <v>19.2</v>
      </c>
      <c r="D26" s="6">
        <v>19.2</v>
      </c>
      <c r="E26" s="6">
        <v>19.2</v>
      </c>
      <c r="F26" s="6"/>
      <c r="G26" s="6"/>
      <c r="H26" s="6"/>
      <c r="I26" s="6"/>
      <c r="J26" s="6"/>
      <c r="K26" s="6"/>
      <c r="L26" s="6"/>
      <c r="M26" s="6">
        <v>19.2</v>
      </c>
      <c r="N26" s="8"/>
    </row>
    <row r="27" ht="22.8" customHeight="1" spans="1:14">
      <c r="A27" s="42" t="s">
        <v>558</v>
      </c>
      <c r="B27" s="42" t="s">
        <v>577</v>
      </c>
      <c r="C27" s="6">
        <v>77</v>
      </c>
      <c r="D27" s="6">
        <v>77</v>
      </c>
      <c r="E27" s="6">
        <v>77</v>
      </c>
      <c r="F27" s="6"/>
      <c r="G27" s="6"/>
      <c r="H27" s="6"/>
      <c r="I27" s="6"/>
      <c r="J27" s="6"/>
      <c r="K27" s="6"/>
      <c r="L27" s="6"/>
      <c r="M27" s="6">
        <v>77</v>
      </c>
      <c r="N27" s="8"/>
    </row>
    <row r="28" ht="22.8" customHeight="1" spans="1:14">
      <c r="A28" s="42" t="s">
        <v>558</v>
      </c>
      <c r="B28" s="42" t="s">
        <v>578</v>
      </c>
      <c r="C28" s="6">
        <v>114</v>
      </c>
      <c r="D28" s="6">
        <v>114</v>
      </c>
      <c r="E28" s="6">
        <v>114</v>
      </c>
      <c r="F28" s="6"/>
      <c r="G28" s="6"/>
      <c r="H28" s="6"/>
      <c r="I28" s="6"/>
      <c r="J28" s="6"/>
      <c r="K28" s="6"/>
      <c r="L28" s="6"/>
      <c r="M28" s="6">
        <v>114</v>
      </c>
      <c r="N28" s="8"/>
    </row>
    <row r="29" ht="22.8" customHeight="1" spans="1:14">
      <c r="A29" s="42" t="s">
        <v>558</v>
      </c>
      <c r="B29" s="42" t="s">
        <v>579</v>
      </c>
      <c r="C29" s="6">
        <v>209.5</v>
      </c>
      <c r="D29" s="6">
        <v>209.5</v>
      </c>
      <c r="E29" s="6">
        <v>209.5</v>
      </c>
      <c r="F29" s="6"/>
      <c r="G29" s="6"/>
      <c r="H29" s="6"/>
      <c r="I29" s="6"/>
      <c r="J29" s="6"/>
      <c r="K29" s="6"/>
      <c r="L29" s="6"/>
      <c r="M29" s="6">
        <v>209.5</v>
      </c>
      <c r="N29" s="8"/>
    </row>
    <row r="30" ht="22.8" customHeight="1" spans="1:14">
      <c r="A30" s="42" t="s">
        <v>558</v>
      </c>
      <c r="B30" s="42" t="s">
        <v>580</v>
      </c>
      <c r="C30" s="6">
        <v>79</v>
      </c>
      <c r="D30" s="6">
        <v>79</v>
      </c>
      <c r="E30" s="6">
        <v>79</v>
      </c>
      <c r="F30" s="6"/>
      <c r="G30" s="6"/>
      <c r="H30" s="6"/>
      <c r="I30" s="6"/>
      <c r="J30" s="6"/>
      <c r="K30" s="6"/>
      <c r="L30" s="6"/>
      <c r="M30" s="6">
        <v>79</v>
      </c>
      <c r="N30" s="8"/>
    </row>
    <row r="31" customFormat="1" ht="22.8" customHeight="1" spans="1:14">
      <c r="A31" s="42" t="s">
        <v>581</v>
      </c>
      <c r="B31" s="42" t="s">
        <v>582</v>
      </c>
      <c r="C31" s="6">
        <v>10</v>
      </c>
      <c r="D31" s="6">
        <v>10</v>
      </c>
      <c r="E31" s="6">
        <v>10</v>
      </c>
      <c r="F31" s="6"/>
      <c r="G31" s="6"/>
      <c r="H31" s="6"/>
      <c r="I31" s="6"/>
      <c r="J31" s="6"/>
      <c r="K31" s="6"/>
      <c r="L31" s="6"/>
      <c r="M31" s="6">
        <v>10</v>
      </c>
      <c r="N31" s="8"/>
    </row>
    <row r="32" customFormat="1" ht="22.8" customHeight="1" spans="1:14">
      <c r="A32" s="42" t="s">
        <v>581</v>
      </c>
      <c r="B32" s="42" t="s">
        <v>583</v>
      </c>
      <c r="C32" s="6">
        <v>55</v>
      </c>
      <c r="D32" s="6">
        <v>55</v>
      </c>
      <c r="E32" s="6">
        <v>55</v>
      </c>
      <c r="F32" s="6"/>
      <c r="G32" s="6"/>
      <c r="H32" s="6"/>
      <c r="I32" s="6"/>
      <c r="J32" s="6"/>
      <c r="K32" s="6"/>
      <c r="L32" s="6"/>
      <c r="M32" s="6">
        <v>55</v>
      </c>
      <c r="N32" s="8"/>
    </row>
    <row r="33" customFormat="1" ht="22.8" customHeight="1" spans="1:14">
      <c r="A33" s="42" t="s">
        <v>581</v>
      </c>
      <c r="B33" s="42" t="s">
        <v>584</v>
      </c>
      <c r="C33" s="6">
        <v>40</v>
      </c>
      <c r="D33" s="6">
        <v>40</v>
      </c>
      <c r="E33" s="6">
        <v>40</v>
      </c>
      <c r="F33" s="6"/>
      <c r="G33" s="6"/>
      <c r="H33" s="6"/>
      <c r="I33" s="6"/>
      <c r="J33" s="6"/>
      <c r="K33" s="6"/>
      <c r="L33" s="6"/>
      <c r="M33" s="6">
        <v>40</v>
      </c>
      <c r="N33" s="8"/>
    </row>
    <row r="34" customFormat="1" ht="22.9" customHeight="1" spans="1:14">
      <c r="A34" s="43" t="s">
        <v>585</v>
      </c>
      <c r="B34" s="42" t="s">
        <v>586</v>
      </c>
      <c r="C34" s="6">
        <v>48</v>
      </c>
      <c r="D34" s="6">
        <v>48</v>
      </c>
      <c r="E34" s="6">
        <v>48</v>
      </c>
      <c r="F34" s="6"/>
      <c r="G34" s="6"/>
      <c r="H34" s="6"/>
      <c r="I34" s="6"/>
      <c r="J34" s="6"/>
      <c r="K34" s="6"/>
      <c r="L34" s="6"/>
      <c r="M34" s="6">
        <v>48</v>
      </c>
      <c r="N34" s="17"/>
    </row>
    <row r="35" customFormat="1" ht="22.9" customHeight="1" spans="1:14">
      <c r="A35" s="42" t="s">
        <v>587</v>
      </c>
      <c r="B35" s="42" t="s">
        <v>588</v>
      </c>
      <c r="C35" s="6">
        <v>54</v>
      </c>
      <c r="D35" s="6">
        <v>54</v>
      </c>
      <c r="E35" s="6">
        <v>54</v>
      </c>
      <c r="F35" s="16"/>
      <c r="G35" s="6"/>
      <c r="H35" s="6"/>
      <c r="I35" s="6"/>
      <c r="J35" s="6"/>
      <c r="K35" s="6"/>
      <c r="L35" s="6"/>
      <c r="M35" s="6">
        <v>54</v>
      </c>
      <c r="N35" s="16"/>
    </row>
    <row r="36" s="11" customFormat="1" ht="22.8" customHeight="1" spans="1:14">
      <c r="A36" s="42" t="s">
        <v>589</v>
      </c>
      <c r="B36" s="42" t="s">
        <v>590</v>
      </c>
      <c r="C36" s="6">
        <v>5</v>
      </c>
      <c r="D36" s="6">
        <v>5</v>
      </c>
      <c r="E36" s="6">
        <v>5</v>
      </c>
      <c r="F36" s="6"/>
      <c r="G36" s="6"/>
      <c r="H36" s="6"/>
      <c r="I36" s="6"/>
      <c r="J36" s="6"/>
      <c r="K36" s="6"/>
      <c r="L36" s="6"/>
      <c r="M36" s="6">
        <v>5</v>
      </c>
      <c r="N36" s="8"/>
    </row>
    <row r="37" s="11" customFormat="1" ht="22.8" customHeight="1" spans="1:14">
      <c r="A37" s="42" t="s">
        <v>591</v>
      </c>
      <c r="B37" s="42" t="s">
        <v>592</v>
      </c>
      <c r="C37" s="6">
        <v>18</v>
      </c>
      <c r="D37" s="6">
        <v>18</v>
      </c>
      <c r="E37" s="6">
        <v>18</v>
      </c>
      <c r="F37" s="6"/>
      <c r="G37" s="6"/>
      <c r="H37" s="6"/>
      <c r="I37" s="6"/>
      <c r="J37" s="6"/>
      <c r="K37" s="6"/>
      <c r="L37" s="6"/>
      <c r="M37" s="6">
        <v>18</v>
      </c>
      <c r="N37" s="8"/>
    </row>
    <row r="38" s="11" customFormat="1" ht="19.9" customHeight="1" spans="1:14">
      <c r="A38" s="42" t="s">
        <v>593</v>
      </c>
      <c r="B38" s="42" t="s">
        <v>594</v>
      </c>
      <c r="C38" s="6">
        <v>20</v>
      </c>
      <c r="D38" s="6">
        <v>20</v>
      </c>
      <c r="E38" s="6">
        <v>20</v>
      </c>
      <c r="F38" s="6"/>
      <c r="G38" s="6"/>
      <c r="H38" s="6"/>
      <c r="I38" s="6"/>
      <c r="J38" s="6"/>
      <c r="K38" s="6"/>
      <c r="L38" s="6"/>
      <c r="M38" s="6">
        <v>20</v>
      </c>
      <c r="N38" s="8"/>
    </row>
    <row r="39" s="11" customFormat="1" ht="19.9" customHeight="1" spans="1:14">
      <c r="A39" s="43" t="s">
        <v>595</v>
      </c>
      <c r="B39" s="43" t="s">
        <v>596</v>
      </c>
      <c r="C39" s="6">
        <v>160</v>
      </c>
      <c r="D39" s="6">
        <v>160</v>
      </c>
      <c r="E39" s="6">
        <v>160</v>
      </c>
      <c r="F39" s="6"/>
      <c r="G39" s="6"/>
      <c r="H39" s="6"/>
      <c r="I39" s="6"/>
      <c r="J39" s="6"/>
      <c r="K39" s="6"/>
      <c r="L39" s="6"/>
      <c r="M39" s="6">
        <v>160</v>
      </c>
      <c r="N39" s="8"/>
    </row>
    <row r="40" s="12" customFormat="1" ht="22.8" customHeight="1" spans="1:14">
      <c r="A40" s="42" t="s">
        <v>597</v>
      </c>
      <c r="B40" s="42" t="s">
        <v>598</v>
      </c>
      <c r="C40" s="36">
        <v>2.7</v>
      </c>
      <c r="D40" s="36">
        <v>2.7</v>
      </c>
      <c r="E40" s="36">
        <v>2.7</v>
      </c>
      <c r="F40" s="36"/>
      <c r="G40" s="36"/>
      <c r="H40" s="36"/>
      <c r="I40" s="36"/>
      <c r="J40" s="36"/>
      <c r="K40" s="36"/>
      <c r="L40" s="36"/>
      <c r="M40" s="36">
        <v>2.7</v>
      </c>
      <c r="N40" s="35"/>
    </row>
    <row r="41" s="12" customFormat="1" ht="22.8" customHeight="1" spans="1:14">
      <c r="A41" s="42" t="s">
        <v>597</v>
      </c>
      <c r="B41" s="42" t="s">
        <v>599</v>
      </c>
      <c r="C41" s="36">
        <v>38</v>
      </c>
      <c r="D41" s="36">
        <v>38</v>
      </c>
      <c r="E41" s="36">
        <v>38</v>
      </c>
      <c r="F41" s="36"/>
      <c r="G41" s="36"/>
      <c r="H41" s="36"/>
      <c r="I41" s="36"/>
      <c r="J41" s="36"/>
      <c r="K41" s="36"/>
      <c r="L41" s="36"/>
      <c r="M41" s="36">
        <v>38</v>
      </c>
      <c r="N41" s="35"/>
    </row>
    <row r="42" ht="16.35" customHeight="1" spans="1:4">
      <c r="A42" s="7" t="s">
        <v>383</v>
      </c>
      <c r="B42" s="7"/>
      <c r="C42" s="7"/>
      <c r="D42" s="7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42:D42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6"/>
  <sheetViews>
    <sheetView workbookViewId="0">
      <pane ySplit="5" topLeftCell="A6" activePane="bottomLeft" state="frozen"/>
      <selection/>
      <selection pane="bottomLeft" activeCell="C7" sqref="C7:C365"/>
    </sheetView>
  </sheetViews>
  <sheetFormatPr defaultColWidth="9.775" defaultRowHeight="13.5"/>
  <cols>
    <col min="1" max="1" width="6.775" customWidth="1"/>
    <col min="2" max="2" width="15.1083333333333" customWidth="1"/>
    <col min="3" max="3" width="8.55833333333333" customWidth="1"/>
    <col min="4" max="4" width="12.2166666666667" customWidth="1"/>
    <col min="5" max="5" width="7.44166666666667" customWidth="1"/>
    <col min="6" max="6" width="8.10833333333333" customWidth="1"/>
    <col min="7" max="7" width="11.2166666666667" customWidth="1"/>
    <col min="8" max="8" width="18.2166666666667" customWidth="1"/>
    <col min="9" max="9" width="9.44166666666667" customWidth="1"/>
    <col min="10" max="10" width="9" customWidth="1"/>
    <col min="11" max="11" width="8.10833333333333" customWidth="1"/>
    <col min="12" max="12" width="9.775" customWidth="1"/>
    <col min="13" max="13" width="16.775" customWidth="1"/>
    <col min="14" max="16" width="9.775" customWidth="1"/>
  </cols>
  <sheetData>
    <row r="1" ht="16.3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9" t="s">
        <v>600</v>
      </c>
    </row>
    <row r="2" ht="37.95" customHeight="1" spans="1:13">
      <c r="A2" s="1"/>
      <c r="B2" s="1"/>
      <c r="C2" s="13" t="s">
        <v>27</v>
      </c>
      <c r="D2" s="13"/>
      <c r="E2" s="13"/>
      <c r="F2" s="13"/>
      <c r="G2" s="13"/>
      <c r="H2" s="13"/>
      <c r="I2" s="13"/>
      <c r="J2" s="13"/>
      <c r="K2" s="13"/>
      <c r="L2" s="13"/>
      <c r="M2" s="13"/>
    </row>
    <row r="3" ht="21.6" customHeight="1" spans="1:13">
      <c r="A3" s="14" t="s">
        <v>30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0" t="s">
        <v>31</v>
      </c>
      <c r="M3" s="10"/>
    </row>
    <row r="4" ht="33.6" customHeight="1" spans="1:13">
      <c r="A4" s="4" t="s">
        <v>274</v>
      </c>
      <c r="B4" s="4" t="s">
        <v>601</v>
      </c>
      <c r="C4" s="4" t="s">
        <v>602</v>
      </c>
      <c r="D4" s="4" t="s">
        <v>603</v>
      </c>
      <c r="E4" s="4" t="s">
        <v>604</v>
      </c>
      <c r="F4" s="4"/>
      <c r="G4" s="4"/>
      <c r="H4" s="4"/>
      <c r="I4" s="4"/>
      <c r="J4" s="4"/>
      <c r="K4" s="4"/>
      <c r="L4" s="4"/>
      <c r="M4" s="4"/>
    </row>
    <row r="5" ht="36.15" customHeight="1" spans="1:13">
      <c r="A5" s="4"/>
      <c r="B5" s="4"/>
      <c r="C5" s="4"/>
      <c r="D5" s="4"/>
      <c r="E5" s="4" t="s">
        <v>605</v>
      </c>
      <c r="F5" s="4" t="s">
        <v>606</v>
      </c>
      <c r="G5" s="4" t="s">
        <v>607</v>
      </c>
      <c r="H5" s="4" t="s">
        <v>608</v>
      </c>
      <c r="I5" s="4" t="s">
        <v>609</v>
      </c>
      <c r="J5" s="4" t="s">
        <v>610</v>
      </c>
      <c r="K5" s="4" t="s">
        <v>611</v>
      </c>
      <c r="L5" s="4" t="s">
        <v>612</v>
      </c>
      <c r="M5" s="4" t="s">
        <v>613</v>
      </c>
    </row>
    <row r="6" ht="18.15" customHeight="1" spans="1:13">
      <c r="A6" s="15">
        <v>438</v>
      </c>
      <c r="B6" s="15" t="s">
        <v>154</v>
      </c>
      <c r="C6" s="16">
        <v>5594.3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ht="29.25" customHeight="1" spans="1:13">
      <c r="A7" s="8" t="s">
        <v>155</v>
      </c>
      <c r="B7" s="8" t="s">
        <v>614</v>
      </c>
      <c r="C7" s="6">
        <v>40</v>
      </c>
      <c r="D7" s="8" t="s">
        <v>615</v>
      </c>
      <c r="E7" s="18" t="s">
        <v>616</v>
      </c>
      <c r="F7" s="18" t="s">
        <v>617</v>
      </c>
      <c r="G7" s="8" t="s">
        <v>618</v>
      </c>
      <c r="H7" s="8" t="s">
        <v>619</v>
      </c>
      <c r="I7" s="8" t="s">
        <v>620</v>
      </c>
      <c r="J7" s="8" t="s">
        <v>621</v>
      </c>
      <c r="K7" s="8" t="s">
        <v>622</v>
      </c>
      <c r="L7" s="8" t="s">
        <v>623</v>
      </c>
      <c r="M7" s="8"/>
    </row>
    <row r="8" ht="24.45" customHeight="1" spans="1:13">
      <c r="A8" s="8"/>
      <c r="B8" s="8"/>
      <c r="C8" s="6"/>
      <c r="D8" s="8"/>
      <c r="E8" s="18"/>
      <c r="F8" s="18" t="s">
        <v>624</v>
      </c>
      <c r="G8" s="8"/>
      <c r="H8" s="8"/>
      <c r="I8" s="8"/>
      <c r="J8" s="8"/>
      <c r="K8" s="8"/>
      <c r="L8" s="8"/>
      <c r="M8" s="8"/>
    </row>
    <row r="9" ht="24.45" customHeight="1" spans="1:13">
      <c r="A9" s="8"/>
      <c r="B9" s="8"/>
      <c r="C9" s="6"/>
      <c r="D9" s="8"/>
      <c r="E9" s="18"/>
      <c r="F9" s="18" t="s">
        <v>625</v>
      </c>
      <c r="G9" s="8"/>
      <c r="H9" s="8"/>
      <c r="I9" s="8"/>
      <c r="J9" s="8"/>
      <c r="K9" s="8"/>
      <c r="L9" s="8"/>
      <c r="M9" s="8"/>
    </row>
    <row r="10" ht="24.45" customHeight="1" spans="1:13">
      <c r="A10" s="8"/>
      <c r="B10" s="8"/>
      <c r="C10" s="6"/>
      <c r="D10" s="8"/>
      <c r="E10" s="18" t="s">
        <v>626</v>
      </c>
      <c r="F10" s="18" t="s">
        <v>627</v>
      </c>
      <c r="G10" s="8" t="s">
        <v>628</v>
      </c>
      <c r="H10" s="8" t="s">
        <v>629</v>
      </c>
      <c r="I10" s="8" t="s">
        <v>630</v>
      </c>
      <c r="J10" s="8" t="s">
        <v>631</v>
      </c>
      <c r="K10" s="8" t="s">
        <v>632</v>
      </c>
      <c r="L10" s="8" t="s">
        <v>633</v>
      </c>
      <c r="M10" s="8"/>
    </row>
    <row r="11" ht="24.45" customHeight="1" spans="1:13">
      <c r="A11" s="8"/>
      <c r="B11" s="8"/>
      <c r="C11" s="6"/>
      <c r="D11" s="8"/>
      <c r="E11" s="18"/>
      <c r="F11" s="18" t="s">
        <v>634</v>
      </c>
      <c r="G11" s="8" t="s">
        <v>635</v>
      </c>
      <c r="H11" s="8" t="s">
        <v>636</v>
      </c>
      <c r="I11" s="8" t="s">
        <v>637</v>
      </c>
      <c r="J11" s="8" t="s">
        <v>638</v>
      </c>
      <c r="K11" s="8" t="s">
        <v>639</v>
      </c>
      <c r="L11" s="8" t="s">
        <v>640</v>
      </c>
      <c r="M11" s="8"/>
    </row>
    <row r="12" ht="24.45" customHeight="1" spans="1:13">
      <c r="A12" s="8"/>
      <c r="B12" s="8"/>
      <c r="C12" s="6"/>
      <c r="D12" s="8"/>
      <c r="E12" s="18"/>
      <c r="F12" s="18" t="s">
        <v>641</v>
      </c>
      <c r="G12" s="8" t="s">
        <v>642</v>
      </c>
      <c r="H12" s="8" t="s">
        <v>636</v>
      </c>
      <c r="I12" s="8" t="s">
        <v>643</v>
      </c>
      <c r="J12" s="8" t="s">
        <v>644</v>
      </c>
      <c r="K12" s="8" t="s">
        <v>639</v>
      </c>
      <c r="L12" s="8" t="s">
        <v>640</v>
      </c>
      <c r="M12" s="8"/>
    </row>
    <row r="13" ht="24.45" customHeight="1" spans="1:13">
      <c r="A13" s="8"/>
      <c r="B13" s="8"/>
      <c r="C13" s="6"/>
      <c r="D13" s="8"/>
      <c r="E13" s="18" t="s">
        <v>645</v>
      </c>
      <c r="F13" s="18" t="s">
        <v>646</v>
      </c>
      <c r="G13" s="8"/>
      <c r="H13" s="8"/>
      <c r="I13" s="8"/>
      <c r="J13" s="8"/>
      <c r="K13" s="8"/>
      <c r="L13" s="8"/>
      <c r="M13" s="8"/>
    </row>
    <row r="14" ht="59.55" customHeight="1" spans="1:13">
      <c r="A14" s="8"/>
      <c r="B14" s="8"/>
      <c r="C14" s="6"/>
      <c r="D14" s="8"/>
      <c r="E14" s="18"/>
      <c r="F14" s="18" t="s">
        <v>647</v>
      </c>
      <c r="G14" s="8" t="s">
        <v>648</v>
      </c>
      <c r="H14" s="8" t="s">
        <v>649</v>
      </c>
      <c r="I14" s="8" t="s">
        <v>650</v>
      </c>
      <c r="J14" s="8" t="s">
        <v>651</v>
      </c>
      <c r="K14" s="8" t="s">
        <v>652</v>
      </c>
      <c r="L14" s="8" t="s">
        <v>653</v>
      </c>
      <c r="M14" s="8"/>
    </row>
    <row r="15" ht="24.45" customHeight="1" spans="1:13">
      <c r="A15" s="8"/>
      <c r="B15" s="8"/>
      <c r="C15" s="6"/>
      <c r="D15" s="8"/>
      <c r="E15" s="18"/>
      <c r="F15" s="18" t="s">
        <v>654</v>
      </c>
      <c r="G15" s="8"/>
      <c r="H15" s="8"/>
      <c r="I15" s="8"/>
      <c r="J15" s="8"/>
      <c r="K15" s="8"/>
      <c r="L15" s="8"/>
      <c r="M15" s="8"/>
    </row>
    <row r="16" ht="24.45" customHeight="1" spans="1:13">
      <c r="A16" s="8"/>
      <c r="B16" s="8"/>
      <c r="C16" s="6"/>
      <c r="D16" s="8"/>
      <c r="E16" s="18"/>
      <c r="F16" s="18" t="s">
        <v>655</v>
      </c>
      <c r="G16" s="8"/>
      <c r="H16" s="8"/>
      <c r="I16" s="8"/>
      <c r="J16" s="8"/>
      <c r="K16" s="8"/>
      <c r="L16" s="8"/>
      <c r="M16" s="8"/>
    </row>
    <row r="17" ht="24.45" customHeight="1" spans="1:13">
      <c r="A17" s="8"/>
      <c r="B17" s="8"/>
      <c r="C17" s="6"/>
      <c r="D17" s="8"/>
      <c r="E17" s="18" t="s">
        <v>656</v>
      </c>
      <c r="F17" s="18" t="s">
        <v>657</v>
      </c>
      <c r="G17" s="8" t="s">
        <v>658</v>
      </c>
      <c r="H17" s="8" t="s">
        <v>659</v>
      </c>
      <c r="I17" s="8" t="s">
        <v>660</v>
      </c>
      <c r="J17" s="8" t="s">
        <v>661</v>
      </c>
      <c r="K17" s="8" t="s">
        <v>639</v>
      </c>
      <c r="L17" s="8" t="s">
        <v>633</v>
      </c>
      <c r="M17" s="8"/>
    </row>
    <row r="18" ht="29.25" customHeight="1" spans="1:13">
      <c r="A18" s="8" t="s">
        <v>155</v>
      </c>
      <c r="B18" s="8" t="s">
        <v>662</v>
      </c>
      <c r="C18" s="6">
        <v>60</v>
      </c>
      <c r="D18" s="8" t="s">
        <v>663</v>
      </c>
      <c r="E18" s="18" t="s">
        <v>616</v>
      </c>
      <c r="F18" s="18" t="s">
        <v>617</v>
      </c>
      <c r="G18" s="8" t="s">
        <v>618</v>
      </c>
      <c r="H18" s="8" t="s">
        <v>664</v>
      </c>
      <c r="I18" s="8" t="s">
        <v>665</v>
      </c>
      <c r="J18" s="8" t="s">
        <v>621</v>
      </c>
      <c r="K18" s="8" t="s">
        <v>622</v>
      </c>
      <c r="L18" s="8" t="s">
        <v>623</v>
      </c>
      <c r="M18" s="8"/>
    </row>
    <row r="19" ht="24.45" customHeight="1" spans="1:13">
      <c r="A19" s="8"/>
      <c r="B19" s="8"/>
      <c r="C19" s="6"/>
      <c r="D19" s="8"/>
      <c r="E19" s="18"/>
      <c r="F19" s="18" t="s">
        <v>624</v>
      </c>
      <c r="G19" s="8"/>
      <c r="H19" s="8"/>
      <c r="I19" s="8"/>
      <c r="J19" s="8"/>
      <c r="K19" s="8"/>
      <c r="L19" s="8"/>
      <c r="M19" s="8"/>
    </row>
    <row r="20" ht="24.45" customHeight="1" spans="1:13">
      <c r="A20" s="8"/>
      <c r="B20" s="8"/>
      <c r="C20" s="6"/>
      <c r="D20" s="8"/>
      <c r="E20" s="18"/>
      <c r="F20" s="18" t="s">
        <v>625</v>
      </c>
      <c r="G20" s="8"/>
      <c r="H20" s="8"/>
      <c r="I20" s="8"/>
      <c r="J20" s="8"/>
      <c r="K20" s="8"/>
      <c r="L20" s="8"/>
      <c r="M20" s="8"/>
    </row>
    <row r="21" ht="29.25" customHeight="1" spans="1:13">
      <c r="A21" s="8"/>
      <c r="B21" s="8"/>
      <c r="C21" s="6"/>
      <c r="D21" s="8"/>
      <c r="E21" s="18" t="s">
        <v>626</v>
      </c>
      <c r="F21" s="18" t="s">
        <v>627</v>
      </c>
      <c r="G21" s="8" t="s">
        <v>666</v>
      </c>
      <c r="H21" s="8" t="s">
        <v>667</v>
      </c>
      <c r="I21" s="8" t="s">
        <v>668</v>
      </c>
      <c r="J21" s="8" t="s">
        <v>669</v>
      </c>
      <c r="K21" s="8" t="s">
        <v>670</v>
      </c>
      <c r="L21" s="8" t="s">
        <v>633</v>
      </c>
      <c r="M21" s="8"/>
    </row>
    <row r="22" ht="24.45" customHeight="1" spans="1:13">
      <c r="A22" s="8"/>
      <c r="B22" s="8"/>
      <c r="C22" s="6"/>
      <c r="D22" s="8"/>
      <c r="E22" s="18"/>
      <c r="F22" s="18" t="s">
        <v>634</v>
      </c>
      <c r="G22" s="8" t="s">
        <v>671</v>
      </c>
      <c r="H22" s="8" t="s">
        <v>636</v>
      </c>
      <c r="I22" s="8" t="s">
        <v>672</v>
      </c>
      <c r="J22" s="8" t="s">
        <v>638</v>
      </c>
      <c r="K22" s="8" t="s">
        <v>639</v>
      </c>
      <c r="L22" s="8" t="s">
        <v>640</v>
      </c>
      <c r="M22" s="8"/>
    </row>
    <row r="23" ht="29.25" customHeight="1" spans="1:13">
      <c r="A23" s="8"/>
      <c r="B23" s="8"/>
      <c r="C23" s="6"/>
      <c r="D23" s="8"/>
      <c r="E23" s="18"/>
      <c r="F23" s="18" t="s">
        <v>641</v>
      </c>
      <c r="G23" s="8" t="s">
        <v>673</v>
      </c>
      <c r="H23" s="8" t="s">
        <v>636</v>
      </c>
      <c r="I23" s="8" t="s">
        <v>674</v>
      </c>
      <c r="J23" s="8" t="s">
        <v>675</v>
      </c>
      <c r="K23" s="8" t="s">
        <v>639</v>
      </c>
      <c r="L23" s="8" t="s">
        <v>640</v>
      </c>
      <c r="M23" s="8"/>
    </row>
    <row r="24" ht="24.45" customHeight="1" spans="1:13">
      <c r="A24" s="8"/>
      <c r="B24" s="8"/>
      <c r="C24" s="6"/>
      <c r="D24" s="8"/>
      <c r="E24" s="18" t="s">
        <v>645</v>
      </c>
      <c r="F24" s="18" t="s">
        <v>646</v>
      </c>
      <c r="G24" s="8"/>
      <c r="H24" s="8"/>
      <c r="I24" s="8"/>
      <c r="J24" s="8"/>
      <c r="K24" s="8"/>
      <c r="L24" s="8"/>
      <c r="M24" s="8"/>
    </row>
    <row r="25" ht="49.95" customHeight="1" spans="1:13">
      <c r="A25" s="8"/>
      <c r="B25" s="8"/>
      <c r="C25" s="6"/>
      <c r="D25" s="8"/>
      <c r="E25" s="18"/>
      <c r="F25" s="18" t="s">
        <v>647</v>
      </c>
      <c r="G25" s="8" t="s">
        <v>676</v>
      </c>
      <c r="H25" s="8" t="s">
        <v>677</v>
      </c>
      <c r="I25" s="8" t="s">
        <v>676</v>
      </c>
      <c r="J25" s="8" t="s">
        <v>678</v>
      </c>
      <c r="K25" s="8" t="s">
        <v>652</v>
      </c>
      <c r="L25" s="8" t="s">
        <v>653</v>
      </c>
      <c r="M25" s="8"/>
    </row>
    <row r="26" ht="24.45" customHeight="1" spans="1:13">
      <c r="A26" s="8"/>
      <c r="B26" s="8"/>
      <c r="C26" s="6"/>
      <c r="D26" s="8"/>
      <c r="E26" s="18"/>
      <c r="F26" s="18" t="s">
        <v>654</v>
      </c>
      <c r="G26" s="8"/>
      <c r="H26" s="8"/>
      <c r="I26" s="8"/>
      <c r="J26" s="8"/>
      <c r="K26" s="8"/>
      <c r="L26" s="8"/>
      <c r="M26" s="8"/>
    </row>
    <row r="27" ht="24.45" customHeight="1" spans="1:13">
      <c r="A27" s="8"/>
      <c r="B27" s="8"/>
      <c r="C27" s="6"/>
      <c r="D27" s="8"/>
      <c r="E27" s="18"/>
      <c r="F27" s="18" t="s">
        <v>655</v>
      </c>
      <c r="G27" s="8"/>
      <c r="H27" s="8"/>
      <c r="I27" s="8"/>
      <c r="J27" s="8"/>
      <c r="K27" s="8"/>
      <c r="L27" s="8"/>
      <c r="M27" s="8"/>
    </row>
    <row r="28" ht="24.45" customHeight="1" spans="1:13">
      <c r="A28" s="8"/>
      <c r="B28" s="8"/>
      <c r="C28" s="6"/>
      <c r="D28" s="8"/>
      <c r="E28" s="18" t="s">
        <v>656</v>
      </c>
      <c r="F28" s="18" t="s">
        <v>657</v>
      </c>
      <c r="G28" s="8" t="s">
        <v>679</v>
      </c>
      <c r="H28" s="8" t="s">
        <v>680</v>
      </c>
      <c r="I28" s="8" t="s">
        <v>681</v>
      </c>
      <c r="J28" s="8" t="s">
        <v>682</v>
      </c>
      <c r="K28" s="8" t="s">
        <v>639</v>
      </c>
      <c r="L28" s="8" t="s">
        <v>633</v>
      </c>
      <c r="M28" s="8"/>
    </row>
    <row r="29" ht="29.25" customHeight="1" spans="1:13">
      <c r="A29" s="8" t="s">
        <v>155</v>
      </c>
      <c r="B29" s="8" t="s">
        <v>683</v>
      </c>
      <c r="C29" s="6">
        <v>406</v>
      </c>
      <c r="D29" s="8" t="s">
        <v>684</v>
      </c>
      <c r="E29" s="18" t="s">
        <v>616</v>
      </c>
      <c r="F29" s="18" t="s">
        <v>617</v>
      </c>
      <c r="G29" s="8" t="s">
        <v>618</v>
      </c>
      <c r="H29" s="8" t="s">
        <v>685</v>
      </c>
      <c r="I29" s="8" t="s">
        <v>686</v>
      </c>
      <c r="J29" s="8" t="s">
        <v>621</v>
      </c>
      <c r="K29" s="8" t="s">
        <v>622</v>
      </c>
      <c r="L29" s="8" t="s">
        <v>623</v>
      </c>
      <c r="M29" s="8"/>
    </row>
    <row r="30" ht="24.45" customHeight="1" spans="1:13">
      <c r="A30" s="8"/>
      <c r="B30" s="8"/>
      <c r="C30" s="6"/>
      <c r="D30" s="8"/>
      <c r="E30" s="18"/>
      <c r="F30" s="18" t="s">
        <v>624</v>
      </c>
      <c r="G30" s="8"/>
      <c r="H30" s="8"/>
      <c r="I30" s="8"/>
      <c r="J30" s="8"/>
      <c r="K30" s="8"/>
      <c r="L30" s="8"/>
      <c r="M30" s="8"/>
    </row>
    <row r="31" ht="24.45" customHeight="1" spans="1:13">
      <c r="A31" s="8"/>
      <c r="B31" s="8"/>
      <c r="C31" s="6"/>
      <c r="D31" s="8"/>
      <c r="E31" s="18"/>
      <c r="F31" s="18" t="s">
        <v>625</v>
      </c>
      <c r="G31" s="8"/>
      <c r="H31" s="8"/>
      <c r="I31" s="8"/>
      <c r="J31" s="8"/>
      <c r="K31" s="8"/>
      <c r="L31" s="8"/>
      <c r="M31" s="8"/>
    </row>
    <row r="32" ht="29.25" customHeight="1" spans="1:13">
      <c r="A32" s="8"/>
      <c r="B32" s="8"/>
      <c r="C32" s="6"/>
      <c r="D32" s="8"/>
      <c r="E32" s="18" t="s">
        <v>626</v>
      </c>
      <c r="F32" s="18" t="s">
        <v>627</v>
      </c>
      <c r="G32" s="8" t="s">
        <v>687</v>
      </c>
      <c r="H32" s="8" t="s">
        <v>688</v>
      </c>
      <c r="I32" s="8" t="s">
        <v>689</v>
      </c>
      <c r="J32" s="8" t="s">
        <v>631</v>
      </c>
      <c r="K32" s="8" t="s">
        <v>670</v>
      </c>
      <c r="L32" s="8" t="s">
        <v>633</v>
      </c>
      <c r="M32" s="8"/>
    </row>
    <row r="33" ht="24.45" customHeight="1" spans="1:13">
      <c r="A33" s="8"/>
      <c r="B33" s="8"/>
      <c r="C33" s="6"/>
      <c r="D33" s="8"/>
      <c r="E33" s="18"/>
      <c r="F33" s="18" t="s">
        <v>634</v>
      </c>
      <c r="G33" s="8" t="s">
        <v>635</v>
      </c>
      <c r="H33" s="8" t="s">
        <v>636</v>
      </c>
      <c r="I33" s="8" t="s">
        <v>637</v>
      </c>
      <c r="J33" s="8" t="s">
        <v>638</v>
      </c>
      <c r="K33" s="8" t="s">
        <v>639</v>
      </c>
      <c r="L33" s="8" t="s">
        <v>640</v>
      </c>
      <c r="M33" s="8"/>
    </row>
    <row r="34" ht="24.45" customHeight="1" spans="1:13">
      <c r="A34" s="8"/>
      <c r="B34" s="8"/>
      <c r="C34" s="6"/>
      <c r="D34" s="8"/>
      <c r="E34" s="18"/>
      <c r="F34" s="18" t="s">
        <v>641</v>
      </c>
      <c r="G34" s="8" t="s">
        <v>690</v>
      </c>
      <c r="H34" s="8" t="s">
        <v>636</v>
      </c>
      <c r="I34" s="8" t="s">
        <v>691</v>
      </c>
      <c r="J34" s="8" t="s">
        <v>644</v>
      </c>
      <c r="K34" s="8" t="s">
        <v>639</v>
      </c>
      <c r="L34" s="8" t="s">
        <v>640</v>
      </c>
      <c r="M34" s="8"/>
    </row>
    <row r="35" ht="24.45" customHeight="1" spans="1:13">
      <c r="A35" s="8"/>
      <c r="B35" s="8"/>
      <c r="C35" s="6"/>
      <c r="D35" s="8"/>
      <c r="E35" s="18" t="s">
        <v>645</v>
      </c>
      <c r="F35" s="18" t="s">
        <v>646</v>
      </c>
      <c r="G35" s="8"/>
      <c r="H35" s="8"/>
      <c r="I35" s="8"/>
      <c r="J35" s="8"/>
      <c r="K35" s="8"/>
      <c r="L35" s="8"/>
      <c r="M35" s="8"/>
    </row>
    <row r="36" ht="49.95" customHeight="1" spans="1:13">
      <c r="A36" s="8"/>
      <c r="B36" s="8"/>
      <c r="C36" s="6"/>
      <c r="D36" s="8"/>
      <c r="E36" s="18"/>
      <c r="F36" s="18" t="s">
        <v>647</v>
      </c>
      <c r="G36" s="8" t="s">
        <v>692</v>
      </c>
      <c r="H36" s="8" t="s">
        <v>693</v>
      </c>
      <c r="I36" s="8" t="s">
        <v>694</v>
      </c>
      <c r="J36" s="8" t="s">
        <v>695</v>
      </c>
      <c r="K36" s="8" t="s">
        <v>652</v>
      </c>
      <c r="L36" s="8" t="s">
        <v>653</v>
      </c>
      <c r="M36" s="8"/>
    </row>
    <row r="37" ht="24.45" customHeight="1" spans="1:13">
      <c r="A37" s="8"/>
      <c r="B37" s="8"/>
      <c r="C37" s="6"/>
      <c r="D37" s="8"/>
      <c r="E37" s="18"/>
      <c r="F37" s="18" t="s">
        <v>654</v>
      </c>
      <c r="G37" s="8"/>
      <c r="H37" s="8"/>
      <c r="I37" s="8"/>
      <c r="J37" s="8"/>
      <c r="K37" s="8"/>
      <c r="L37" s="8"/>
      <c r="M37" s="8"/>
    </row>
    <row r="38" ht="24.45" customHeight="1" spans="1:13">
      <c r="A38" s="8"/>
      <c r="B38" s="8"/>
      <c r="C38" s="6"/>
      <c r="D38" s="8"/>
      <c r="E38" s="18"/>
      <c r="F38" s="18" t="s">
        <v>655</v>
      </c>
      <c r="G38" s="8"/>
      <c r="H38" s="8"/>
      <c r="I38" s="8"/>
      <c r="J38" s="8"/>
      <c r="K38" s="8"/>
      <c r="L38" s="8"/>
      <c r="M38" s="8"/>
    </row>
    <row r="39" ht="24.45" customHeight="1" spans="1:13">
      <c r="A39" s="8"/>
      <c r="B39" s="8"/>
      <c r="C39" s="6"/>
      <c r="D39" s="8"/>
      <c r="E39" s="18" t="s">
        <v>656</v>
      </c>
      <c r="F39" s="18" t="s">
        <v>657</v>
      </c>
      <c r="G39" s="8" t="s">
        <v>658</v>
      </c>
      <c r="H39" s="8" t="s">
        <v>659</v>
      </c>
      <c r="I39" s="8" t="s">
        <v>660</v>
      </c>
      <c r="J39" s="8" t="s">
        <v>661</v>
      </c>
      <c r="K39" s="8" t="s">
        <v>639</v>
      </c>
      <c r="L39" s="8" t="s">
        <v>633</v>
      </c>
      <c r="M39" s="8"/>
    </row>
    <row r="40" ht="29.25" customHeight="1" spans="1:13">
      <c r="A40" s="8" t="s">
        <v>155</v>
      </c>
      <c r="B40" s="8" t="s">
        <v>696</v>
      </c>
      <c r="C40" s="6">
        <v>58.2</v>
      </c>
      <c r="D40" s="8" t="s">
        <v>697</v>
      </c>
      <c r="E40" s="18" t="s">
        <v>616</v>
      </c>
      <c r="F40" s="18" t="s">
        <v>617</v>
      </c>
      <c r="G40" s="8" t="s">
        <v>618</v>
      </c>
      <c r="H40" s="8" t="s">
        <v>698</v>
      </c>
      <c r="I40" s="8" t="s">
        <v>699</v>
      </c>
      <c r="J40" s="8" t="s">
        <v>621</v>
      </c>
      <c r="K40" s="8" t="s">
        <v>622</v>
      </c>
      <c r="L40" s="8" t="s">
        <v>623</v>
      </c>
      <c r="M40" s="8"/>
    </row>
    <row r="41" ht="24.45" customHeight="1" spans="1:13">
      <c r="A41" s="8"/>
      <c r="B41" s="8"/>
      <c r="C41" s="6"/>
      <c r="D41" s="8"/>
      <c r="E41" s="18"/>
      <c r="F41" s="18" t="s">
        <v>624</v>
      </c>
      <c r="G41" s="8"/>
      <c r="H41" s="8"/>
      <c r="I41" s="8"/>
      <c r="J41" s="8"/>
      <c r="K41" s="8"/>
      <c r="L41" s="8"/>
      <c r="M41" s="8"/>
    </row>
    <row r="42" ht="24.45" customHeight="1" spans="1:13">
      <c r="A42" s="8"/>
      <c r="B42" s="8"/>
      <c r="C42" s="6"/>
      <c r="D42" s="8"/>
      <c r="E42" s="18"/>
      <c r="F42" s="18" t="s">
        <v>625</v>
      </c>
      <c r="G42" s="8"/>
      <c r="H42" s="8"/>
      <c r="I42" s="8"/>
      <c r="J42" s="8"/>
      <c r="K42" s="8"/>
      <c r="L42" s="8"/>
      <c r="M42" s="8"/>
    </row>
    <row r="43" ht="24.45" customHeight="1" spans="1:13">
      <c r="A43" s="8"/>
      <c r="B43" s="8"/>
      <c r="C43" s="6"/>
      <c r="D43" s="8"/>
      <c r="E43" s="18" t="s">
        <v>626</v>
      </c>
      <c r="F43" s="18" t="s">
        <v>627</v>
      </c>
      <c r="G43" s="8" t="s">
        <v>700</v>
      </c>
      <c r="H43" s="8" t="s">
        <v>701</v>
      </c>
      <c r="I43" s="8" t="s">
        <v>702</v>
      </c>
      <c r="J43" s="8" t="s">
        <v>703</v>
      </c>
      <c r="K43" s="8" t="s">
        <v>704</v>
      </c>
      <c r="L43" s="8" t="s">
        <v>633</v>
      </c>
      <c r="M43" s="8"/>
    </row>
    <row r="44" ht="24.45" customHeight="1" spans="1:13">
      <c r="A44" s="8"/>
      <c r="B44" s="8"/>
      <c r="C44" s="6"/>
      <c r="D44" s="8"/>
      <c r="E44" s="18"/>
      <c r="F44" s="18" t="s">
        <v>634</v>
      </c>
      <c r="G44" s="8" t="s">
        <v>705</v>
      </c>
      <c r="H44" s="8" t="s">
        <v>636</v>
      </c>
      <c r="I44" s="8" t="s">
        <v>706</v>
      </c>
      <c r="J44" s="8" t="s">
        <v>638</v>
      </c>
      <c r="K44" s="8" t="s">
        <v>639</v>
      </c>
      <c r="L44" s="8" t="s">
        <v>640</v>
      </c>
      <c r="M44" s="8"/>
    </row>
    <row r="45" ht="24.45" customHeight="1" spans="1:13">
      <c r="A45" s="8"/>
      <c r="B45" s="8"/>
      <c r="C45" s="6"/>
      <c r="D45" s="8"/>
      <c r="E45" s="18"/>
      <c r="F45" s="18" t="s">
        <v>641</v>
      </c>
      <c r="G45" s="8" t="s">
        <v>707</v>
      </c>
      <c r="H45" s="8" t="s">
        <v>636</v>
      </c>
      <c r="I45" s="8" t="s">
        <v>708</v>
      </c>
      <c r="J45" s="8" t="s">
        <v>644</v>
      </c>
      <c r="K45" s="8" t="s">
        <v>639</v>
      </c>
      <c r="L45" s="8" t="s">
        <v>640</v>
      </c>
      <c r="M45" s="8"/>
    </row>
    <row r="46" ht="24.45" customHeight="1" spans="1:13">
      <c r="A46" s="8"/>
      <c r="B46" s="8"/>
      <c r="C46" s="6"/>
      <c r="D46" s="8"/>
      <c r="E46" s="18" t="s">
        <v>645</v>
      </c>
      <c r="F46" s="18" t="s">
        <v>646</v>
      </c>
      <c r="G46" s="8"/>
      <c r="H46" s="8"/>
      <c r="I46" s="8"/>
      <c r="J46" s="8"/>
      <c r="K46" s="8"/>
      <c r="L46" s="8"/>
      <c r="M46" s="8"/>
    </row>
    <row r="47" ht="49.95" customHeight="1" spans="1:13">
      <c r="A47" s="8"/>
      <c r="B47" s="8"/>
      <c r="C47" s="6"/>
      <c r="D47" s="8"/>
      <c r="E47" s="18"/>
      <c r="F47" s="18" t="s">
        <v>647</v>
      </c>
      <c r="G47" s="8" t="s">
        <v>709</v>
      </c>
      <c r="H47" s="8" t="s">
        <v>693</v>
      </c>
      <c r="I47" s="8" t="s">
        <v>710</v>
      </c>
      <c r="J47" s="8" t="s">
        <v>711</v>
      </c>
      <c r="K47" s="8" t="s">
        <v>652</v>
      </c>
      <c r="L47" s="8" t="s">
        <v>653</v>
      </c>
      <c r="M47" s="8"/>
    </row>
    <row r="48" ht="24.45" customHeight="1" spans="1:13">
      <c r="A48" s="8"/>
      <c r="B48" s="8"/>
      <c r="C48" s="6"/>
      <c r="D48" s="8"/>
      <c r="E48" s="18"/>
      <c r="F48" s="18" t="s">
        <v>654</v>
      </c>
      <c r="G48" s="8"/>
      <c r="H48" s="8"/>
      <c r="I48" s="8"/>
      <c r="J48" s="8"/>
      <c r="K48" s="8"/>
      <c r="L48" s="8"/>
      <c r="M48" s="8"/>
    </row>
    <row r="49" ht="24.45" customHeight="1" spans="1:13">
      <c r="A49" s="8"/>
      <c r="B49" s="8"/>
      <c r="C49" s="6"/>
      <c r="D49" s="8"/>
      <c r="E49" s="18"/>
      <c r="F49" s="18" t="s">
        <v>655</v>
      </c>
      <c r="G49" s="8"/>
      <c r="H49" s="8"/>
      <c r="I49" s="8"/>
      <c r="J49" s="8"/>
      <c r="K49" s="8"/>
      <c r="L49" s="8"/>
      <c r="M49" s="8"/>
    </row>
    <row r="50" ht="24.45" customHeight="1" spans="1:13">
      <c r="A50" s="8"/>
      <c r="B50" s="8"/>
      <c r="C50" s="6"/>
      <c r="D50" s="8"/>
      <c r="E50" s="18" t="s">
        <v>656</v>
      </c>
      <c r="F50" s="18" t="s">
        <v>657</v>
      </c>
      <c r="G50" s="8" t="s">
        <v>658</v>
      </c>
      <c r="H50" s="8" t="s">
        <v>659</v>
      </c>
      <c r="I50" s="8" t="s">
        <v>660</v>
      </c>
      <c r="J50" s="8" t="s">
        <v>661</v>
      </c>
      <c r="K50" s="8" t="s">
        <v>639</v>
      </c>
      <c r="L50" s="8" t="s">
        <v>633</v>
      </c>
      <c r="M50" s="8"/>
    </row>
    <row r="51" ht="29.25" customHeight="1" spans="1:13">
      <c r="A51" s="8" t="s">
        <v>155</v>
      </c>
      <c r="B51" s="8" t="s">
        <v>712</v>
      </c>
      <c r="C51" s="6">
        <v>19.2</v>
      </c>
      <c r="D51" s="8" t="s">
        <v>713</v>
      </c>
      <c r="E51" s="18" t="s">
        <v>616</v>
      </c>
      <c r="F51" s="18" t="s">
        <v>617</v>
      </c>
      <c r="G51" s="8" t="s">
        <v>618</v>
      </c>
      <c r="H51" s="8" t="s">
        <v>714</v>
      </c>
      <c r="I51" s="8" t="s">
        <v>715</v>
      </c>
      <c r="J51" s="8" t="s">
        <v>621</v>
      </c>
      <c r="K51" s="8" t="s">
        <v>622</v>
      </c>
      <c r="L51" s="8" t="s">
        <v>623</v>
      </c>
      <c r="M51" s="8"/>
    </row>
    <row r="52" ht="24.45" customHeight="1" spans="1:13">
      <c r="A52" s="8"/>
      <c r="B52" s="8"/>
      <c r="C52" s="6"/>
      <c r="D52" s="8"/>
      <c r="E52" s="18"/>
      <c r="F52" s="18" t="s">
        <v>624</v>
      </c>
      <c r="G52" s="8"/>
      <c r="H52" s="8"/>
      <c r="I52" s="8"/>
      <c r="J52" s="8"/>
      <c r="K52" s="8"/>
      <c r="L52" s="8"/>
      <c r="M52" s="8"/>
    </row>
    <row r="53" ht="24.45" customHeight="1" spans="1:13">
      <c r="A53" s="8"/>
      <c r="B53" s="8"/>
      <c r="C53" s="6"/>
      <c r="D53" s="8"/>
      <c r="E53" s="18"/>
      <c r="F53" s="18" t="s">
        <v>625</v>
      </c>
      <c r="G53" s="8"/>
      <c r="H53" s="8"/>
      <c r="I53" s="8"/>
      <c r="J53" s="8"/>
      <c r="K53" s="8"/>
      <c r="L53" s="8"/>
      <c r="M53" s="8"/>
    </row>
    <row r="54" ht="24.45" customHeight="1" spans="1:13">
      <c r="A54" s="8"/>
      <c r="B54" s="8"/>
      <c r="C54" s="6"/>
      <c r="D54" s="8"/>
      <c r="E54" s="18" t="s">
        <v>626</v>
      </c>
      <c r="F54" s="18" t="s">
        <v>627</v>
      </c>
      <c r="G54" s="8" t="s">
        <v>716</v>
      </c>
      <c r="H54" s="8" t="s">
        <v>717</v>
      </c>
      <c r="I54" s="8" t="s">
        <v>718</v>
      </c>
      <c r="J54" s="8" t="s">
        <v>631</v>
      </c>
      <c r="K54" s="8" t="s">
        <v>670</v>
      </c>
      <c r="L54" s="8" t="s">
        <v>633</v>
      </c>
      <c r="M54" s="8"/>
    </row>
    <row r="55" ht="24.45" customHeight="1" spans="1:13">
      <c r="A55" s="8"/>
      <c r="B55" s="8"/>
      <c r="C55" s="6"/>
      <c r="D55" s="8"/>
      <c r="E55" s="18"/>
      <c r="F55" s="18" t="s">
        <v>634</v>
      </c>
      <c r="G55" s="8" t="s">
        <v>635</v>
      </c>
      <c r="H55" s="8" t="s">
        <v>636</v>
      </c>
      <c r="I55" s="8" t="s">
        <v>637</v>
      </c>
      <c r="J55" s="8" t="s">
        <v>638</v>
      </c>
      <c r="K55" s="8" t="s">
        <v>639</v>
      </c>
      <c r="L55" s="8" t="s">
        <v>640</v>
      </c>
      <c r="M55" s="8"/>
    </row>
    <row r="56" ht="24.45" customHeight="1" spans="1:13">
      <c r="A56" s="8"/>
      <c r="B56" s="8"/>
      <c r="C56" s="6"/>
      <c r="D56" s="8"/>
      <c r="E56" s="18"/>
      <c r="F56" s="18" t="s">
        <v>641</v>
      </c>
      <c r="G56" s="8" t="s">
        <v>690</v>
      </c>
      <c r="H56" s="8" t="s">
        <v>636</v>
      </c>
      <c r="I56" s="8" t="s">
        <v>691</v>
      </c>
      <c r="J56" s="8" t="s">
        <v>644</v>
      </c>
      <c r="K56" s="8" t="s">
        <v>639</v>
      </c>
      <c r="L56" s="8" t="s">
        <v>640</v>
      </c>
      <c r="M56" s="8"/>
    </row>
    <row r="57" ht="24.45" customHeight="1" spans="1:13">
      <c r="A57" s="8"/>
      <c r="B57" s="8"/>
      <c r="C57" s="6"/>
      <c r="D57" s="8"/>
      <c r="E57" s="18" t="s">
        <v>645</v>
      </c>
      <c r="F57" s="18" t="s">
        <v>646</v>
      </c>
      <c r="G57" s="8"/>
      <c r="H57" s="8"/>
      <c r="I57" s="8"/>
      <c r="J57" s="8"/>
      <c r="K57" s="8"/>
      <c r="L57" s="8"/>
      <c r="M57" s="8"/>
    </row>
    <row r="58" ht="49.95" customHeight="1" spans="1:13">
      <c r="A58" s="8"/>
      <c r="B58" s="8"/>
      <c r="C58" s="6"/>
      <c r="D58" s="8"/>
      <c r="E58" s="18"/>
      <c r="F58" s="18" t="s">
        <v>647</v>
      </c>
      <c r="G58" s="8" t="s">
        <v>692</v>
      </c>
      <c r="H58" s="8" t="s">
        <v>693</v>
      </c>
      <c r="I58" s="8" t="s">
        <v>694</v>
      </c>
      <c r="J58" s="8" t="s">
        <v>695</v>
      </c>
      <c r="K58" s="8" t="s">
        <v>652</v>
      </c>
      <c r="L58" s="8" t="s">
        <v>653</v>
      </c>
      <c r="M58" s="8"/>
    </row>
    <row r="59" ht="24.45" customHeight="1" spans="1:13">
      <c r="A59" s="8"/>
      <c r="B59" s="8"/>
      <c r="C59" s="6"/>
      <c r="D59" s="8"/>
      <c r="E59" s="18"/>
      <c r="F59" s="18" t="s">
        <v>654</v>
      </c>
      <c r="G59" s="8"/>
      <c r="H59" s="8"/>
      <c r="I59" s="8"/>
      <c r="J59" s="8"/>
      <c r="K59" s="8"/>
      <c r="L59" s="8"/>
      <c r="M59" s="8"/>
    </row>
    <row r="60" ht="24.45" customHeight="1" spans="1:13">
      <c r="A60" s="8"/>
      <c r="B60" s="8"/>
      <c r="C60" s="6"/>
      <c r="D60" s="8"/>
      <c r="E60" s="18"/>
      <c r="F60" s="18" t="s">
        <v>655</v>
      </c>
      <c r="G60" s="8"/>
      <c r="H60" s="8"/>
      <c r="I60" s="8"/>
      <c r="J60" s="8"/>
      <c r="K60" s="8"/>
      <c r="L60" s="8"/>
      <c r="M60" s="8"/>
    </row>
    <row r="61" ht="24.45" customHeight="1" spans="1:13">
      <c r="A61" s="8"/>
      <c r="B61" s="8"/>
      <c r="C61" s="6"/>
      <c r="D61" s="8"/>
      <c r="E61" s="18" t="s">
        <v>656</v>
      </c>
      <c r="F61" s="18" t="s">
        <v>657</v>
      </c>
      <c r="G61" s="8" t="s">
        <v>658</v>
      </c>
      <c r="H61" s="8" t="s">
        <v>659</v>
      </c>
      <c r="I61" s="8" t="s">
        <v>660</v>
      </c>
      <c r="J61" s="8" t="s">
        <v>661</v>
      </c>
      <c r="K61" s="8" t="s">
        <v>639</v>
      </c>
      <c r="L61" s="8" t="s">
        <v>633</v>
      </c>
      <c r="M61" s="8"/>
    </row>
    <row r="62" ht="29.25" customHeight="1" spans="1:13">
      <c r="A62" s="8" t="s">
        <v>155</v>
      </c>
      <c r="B62" s="8" t="s">
        <v>719</v>
      </c>
      <c r="C62" s="6">
        <v>100</v>
      </c>
      <c r="D62" s="8" t="s">
        <v>720</v>
      </c>
      <c r="E62" s="18" t="s">
        <v>616</v>
      </c>
      <c r="F62" s="18" t="s">
        <v>617</v>
      </c>
      <c r="G62" s="8" t="s">
        <v>618</v>
      </c>
      <c r="H62" s="8" t="s">
        <v>636</v>
      </c>
      <c r="I62" s="8" t="s">
        <v>721</v>
      </c>
      <c r="J62" s="8" t="s">
        <v>621</v>
      </c>
      <c r="K62" s="8" t="s">
        <v>622</v>
      </c>
      <c r="L62" s="8" t="s">
        <v>623</v>
      </c>
      <c r="M62" s="8"/>
    </row>
    <row r="63" ht="24.45" customHeight="1" spans="1:13">
      <c r="A63" s="8"/>
      <c r="B63" s="8"/>
      <c r="C63" s="6"/>
      <c r="D63" s="8"/>
      <c r="E63" s="18"/>
      <c r="F63" s="18" t="s">
        <v>624</v>
      </c>
      <c r="G63" s="8"/>
      <c r="H63" s="8"/>
      <c r="I63" s="8"/>
      <c r="J63" s="8"/>
      <c r="K63" s="8"/>
      <c r="L63" s="8"/>
      <c r="M63" s="8"/>
    </row>
    <row r="64" ht="24.45" customHeight="1" spans="1:13">
      <c r="A64" s="8"/>
      <c r="B64" s="8"/>
      <c r="C64" s="6"/>
      <c r="D64" s="8"/>
      <c r="E64" s="18"/>
      <c r="F64" s="18" t="s">
        <v>625</v>
      </c>
      <c r="G64" s="8"/>
      <c r="H64" s="8"/>
      <c r="I64" s="8"/>
      <c r="J64" s="8"/>
      <c r="K64" s="8"/>
      <c r="L64" s="8"/>
      <c r="M64" s="8"/>
    </row>
    <row r="65" ht="24.45" customHeight="1" spans="1:13">
      <c r="A65" s="8"/>
      <c r="B65" s="8"/>
      <c r="C65" s="6"/>
      <c r="D65" s="8"/>
      <c r="E65" s="18" t="s">
        <v>626</v>
      </c>
      <c r="F65" s="18" t="s">
        <v>627</v>
      </c>
      <c r="G65" s="8" t="s">
        <v>722</v>
      </c>
      <c r="H65" s="8" t="s">
        <v>723</v>
      </c>
      <c r="I65" s="8" t="s">
        <v>724</v>
      </c>
      <c r="J65" s="8" t="s">
        <v>631</v>
      </c>
      <c r="K65" s="8" t="s">
        <v>632</v>
      </c>
      <c r="L65" s="8" t="s">
        <v>633</v>
      </c>
      <c r="M65" s="8"/>
    </row>
    <row r="66" ht="24.45" customHeight="1" spans="1:13">
      <c r="A66" s="8"/>
      <c r="B66" s="8"/>
      <c r="C66" s="6"/>
      <c r="D66" s="8"/>
      <c r="E66" s="18"/>
      <c r="F66" s="18" t="s">
        <v>634</v>
      </c>
      <c r="G66" s="8" t="s">
        <v>725</v>
      </c>
      <c r="H66" s="8" t="s">
        <v>636</v>
      </c>
      <c r="I66" s="8" t="s">
        <v>726</v>
      </c>
      <c r="J66" s="8" t="s">
        <v>638</v>
      </c>
      <c r="K66" s="8" t="s">
        <v>639</v>
      </c>
      <c r="L66" s="8" t="s">
        <v>640</v>
      </c>
      <c r="M66" s="8"/>
    </row>
    <row r="67" ht="24.45" customHeight="1" spans="1:13">
      <c r="A67" s="8"/>
      <c r="B67" s="8"/>
      <c r="C67" s="6"/>
      <c r="D67" s="8"/>
      <c r="E67" s="18"/>
      <c r="F67" s="18" t="s">
        <v>641</v>
      </c>
      <c r="G67" s="8" t="s">
        <v>642</v>
      </c>
      <c r="H67" s="8" t="s">
        <v>636</v>
      </c>
      <c r="I67" s="8" t="s">
        <v>643</v>
      </c>
      <c r="J67" s="8" t="s">
        <v>644</v>
      </c>
      <c r="K67" s="8" t="s">
        <v>639</v>
      </c>
      <c r="L67" s="8" t="s">
        <v>640</v>
      </c>
      <c r="M67" s="8"/>
    </row>
    <row r="68" ht="24.45" customHeight="1" spans="1:13">
      <c r="A68" s="8"/>
      <c r="B68" s="8"/>
      <c r="C68" s="6"/>
      <c r="D68" s="8"/>
      <c r="E68" s="18" t="s">
        <v>645</v>
      </c>
      <c r="F68" s="18" t="s">
        <v>646</v>
      </c>
      <c r="G68" s="8"/>
      <c r="H68" s="8"/>
      <c r="I68" s="8"/>
      <c r="J68" s="8"/>
      <c r="K68" s="8"/>
      <c r="L68" s="8"/>
      <c r="M68" s="8"/>
    </row>
    <row r="69" ht="49.95" customHeight="1" spans="1:13">
      <c r="A69" s="8"/>
      <c r="B69" s="8"/>
      <c r="C69" s="6"/>
      <c r="D69" s="8"/>
      <c r="E69" s="18"/>
      <c r="F69" s="18" t="s">
        <v>647</v>
      </c>
      <c r="G69" s="8" t="s">
        <v>709</v>
      </c>
      <c r="H69" s="8" t="s">
        <v>693</v>
      </c>
      <c r="I69" s="8" t="s">
        <v>727</v>
      </c>
      <c r="J69" s="8" t="s">
        <v>728</v>
      </c>
      <c r="K69" s="8" t="s">
        <v>652</v>
      </c>
      <c r="L69" s="8" t="s">
        <v>653</v>
      </c>
      <c r="M69" s="8"/>
    </row>
    <row r="70" ht="24.45" customHeight="1" spans="1:13">
      <c r="A70" s="8"/>
      <c r="B70" s="8"/>
      <c r="C70" s="6"/>
      <c r="D70" s="8"/>
      <c r="E70" s="18"/>
      <c r="F70" s="18" t="s">
        <v>654</v>
      </c>
      <c r="G70" s="8"/>
      <c r="H70" s="8"/>
      <c r="I70" s="8"/>
      <c r="J70" s="8"/>
      <c r="K70" s="8"/>
      <c r="L70" s="8"/>
      <c r="M70" s="8"/>
    </row>
    <row r="71" ht="24.45" customHeight="1" spans="1:13">
      <c r="A71" s="8"/>
      <c r="B71" s="8"/>
      <c r="C71" s="6"/>
      <c r="D71" s="8"/>
      <c r="E71" s="18"/>
      <c r="F71" s="18" t="s">
        <v>655</v>
      </c>
      <c r="G71" s="8"/>
      <c r="H71" s="8"/>
      <c r="I71" s="8"/>
      <c r="J71" s="8"/>
      <c r="K71" s="8"/>
      <c r="L71" s="8"/>
      <c r="M71" s="8"/>
    </row>
    <row r="72" ht="24.45" customHeight="1" spans="1:13">
      <c r="A72" s="8"/>
      <c r="B72" s="8"/>
      <c r="C72" s="6"/>
      <c r="D72" s="8"/>
      <c r="E72" s="18" t="s">
        <v>656</v>
      </c>
      <c r="F72" s="18" t="s">
        <v>657</v>
      </c>
      <c r="G72" s="8" t="s">
        <v>658</v>
      </c>
      <c r="H72" s="8" t="s">
        <v>659</v>
      </c>
      <c r="I72" s="8" t="s">
        <v>660</v>
      </c>
      <c r="J72" s="8" t="s">
        <v>661</v>
      </c>
      <c r="K72" s="8" t="s">
        <v>639</v>
      </c>
      <c r="L72" s="8" t="s">
        <v>633</v>
      </c>
      <c r="M72" s="8"/>
    </row>
    <row r="73" ht="29.25" customHeight="1" spans="1:13">
      <c r="A73" s="8" t="s">
        <v>155</v>
      </c>
      <c r="B73" s="8" t="s">
        <v>427</v>
      </c>
      <c r="C73" s="6">
        <v>9</v>
      </c>
      <c r="D73" s="8" t="s">
        <v>729</v>
      </c>
      <c r="E73" s="18" t="s">
        <v>616</v>
      </c>
      <c r="F73" s="18" t="s">
        <v>617</v>
      </c>
      <c r="G73" s="8" t="s">
        <v>618</v>
      </c>
      <c r="H73" s="8" t="s">
        <v>730</v>
      </c>
      <c r="I73" s="8" t="s">
        <v>731</v>
      </c>
      <c r="J73" s="8" t="s">
        <v>732</v>
      </c>
      <c r="K73" s="8" t="s">
        <v>622</v>
      </c>
      <c r="L73" s="8" t="s">
        <v>623</v>
      </c>
      <c r="M73" s="8"/>
    </row>
    <row r="74" ht="24.45" customHeight="1" spans="1:13">
      <c r="A74" s="8"/>
      <c r="B74" s="8"/>
      <c r="C74" s="6"/>
      <c r="D74" s="8"/>
      <c r="E74" s="18"/>
      <c r="F74" s="18" t="s">
        <v>624</v>
      </c>
      <c r="G74" s="8"/>
      <c r="H74" s="8"/>
      <c r="I74" s="8"/>
      <c r="J74" s="8"/>
      <c r="K74" s="8"/>
      <c r="L74" s="8"/>
      <c r="M74" s="8"/>
    </row>
    <row r="75" ht="24.45" customHeight="1" spans="1:13">
      <c r="A75" s="8"/>
      <c r="B75" s="8"/>
      <c r="C75" s="6"/>
      <c r="D75" s="8"/>
      <c r="E75" s="18"/>
      <c r="F75" s="18" t="s">
        <v>625</v>
      </c>
      <c r="G75" s="8"/>
      <c r="H75" s="8"/>
      <c r="I75" s="8"/>
      <c r="J75" s="8"/>
      <c r="K75" s="8"/>
      <c r="L75" s="8"/>
      <c r="M75" s="8"/>
    </row>
    <row r="76" ht="24.45" customHeight="1" spans="1:13">
      <c r="A76" s="8"/>
      <c r="B76" s="8"/>
      <c r="C76" s="6"/>
      <c r="D76" s="8"/>
      <c r="E76" s="18" t="s">
        <v>626</v>
      </c>
      <c r="F76" s="18" t="s">
        <v>627</v>
      </c>
      <c r="G76" s="8" t="s">
        <v>733</v>
      </c>
      <c r="H76" s="8"/>
      <c r="I76" s="8"/>
      <c r="J76" s="8"/>
      <c r="K76" s="8"/>
      <c r="L76" s="8"/>
      <c r="M76" s="8"/>
    </row>
    <row r="77" ht="29.25" customHeight="1" spans="1:13">
      <c r="A77" s="8"/>
      <c r="B77" s="8"/>
      <c r="C77" s="6"/>
      <c r="D77" s="8"/>
      <c r="E77" s="18"/>
      <c r="F77" s="18"/>
      <c r="G77" s="8" t="s">
        <v>734</v>
      </c>
      <c r="H77" s="8" t="s">
        <v>735</v>
      </c>
      <c r="I77" s="8" t="s">
        <v>736</v>
      </c>
      <c r="J77" s="8" t="s">
        <v>737</v>
      </c>
      <c r="K77" s="8" t="s">
        <v>738</v>
      </c>
      <c r="L77" s="8" t="s">
        <v>633</v>
      </c>
      <c r="M77" s="8"/>
    </row>
    <row r="78" ht="24.45" customHeight="1" spans="1:13">
      <c r="A78" s="8"/>
      <c r="B78" s="8"/>
      <c r="C78" s="6"/>
      <c r="D78" s="8"/>
      <c r="E78" s="18"/>
      <c r="F78" s="18" t="s">
        <v>634</v>
      </c>
      <c r="G78" s="8" t="s">
        <v>739</v>
      </c>
      <c r="H78" s="8"/>
      <c r="I78" s="8"/>
      <c r="J78" s="8"/>
      <c r="K78" s="8"/>
      <c r="L78" s="8"/>
      <c r="M78" s="8"/>
    </row>
    <row r="79" ht="39.6" customHeight="1" spans="1:13">
      <c r="A79" s="8"/>
      <c r="B79" s="8"/>
      <c r="C79" s="6"/>
      <c r="D79" s="8"/>
      <c r="E79" s="18"/>
      <c r="F79" s="18"/>
      <c r="G79" s="8" t="s">
        <v>740</v>
      </c>
      <c r="H79" s="8" t="s">
        <v>636</v>
      </c>
      <c r="I79" s="8" t="s">
        <v>741</v>
      </c>
      <c r="J79" s="8" t="s">
        <v>742</v>
      </c>
      <c r="K79" s="8" t="s">
        <v>639</v>
      </c>
      <c r="L79" s="8" t="s">
        <v>640</v>
      </c>
      <c r="M79" s="8"/>
    </row>
    <row r="80" ht="24.45" customHeight="1" spans="1:13">
      <c r="A80" s="8"/>
      <c r="B80" s="8"/>
      <c r="C80" s="6"/>
      <c r="D80" s="8"/>
      <c r="E80" s="18"/>
      <c r="F80" s="18" t="s">
        <v>641</v>
      </c>
      <c r="G80" s="8" t="s">
        <v>743</v>
      </c>
      <c r="H80" s="8"/>
      <c r="I80" s="8"/>
      <c r="J80" s="8"/>
      <c r="K80" s="8"/>
      <c r="L80" s="8"/>
      <c r="M80" s="8"/>
    </row>
    <row r="81" ht="39.6" customHeight="1" spans="1:13">
      <c r="A81" s="8"/>
      <c r="B81" s="8"/>
      <c r="C81" s="6"/>
      <c r="D81" s="8"/>
      <c r="E81" s="18"/>
      <c r="F81" s="18"/>
      <c r="G81" s="8" t="s">
        <v>744</v>
      </c>
      <c r="H81" s="8" t="s">
        <v>636</v>
      </c>
      <c r="I81" s="8" t="s">
        <v>745</v>
      </c>
      <c r="J81" s="8" t="s">
        <v>742</v>
      </c>
      <c r="K81" s="8" t="s">
        <v>639</v>
      </c>
      <c r="L81" s="8" t="s">
        <v>640</v>
      </c>
      <c r="M81" s="8"/>
    </row>
    <row r="82" ht="24.45" customHeight="1" spans="1:13">
      <c r="A82" s="8"/>
      <c r="B82" s="8"/>
      <c r="C82" s="6"/>
      <c r="D82" s="8"/>
      <c r="E82" s="18" t="s">
        <v>645</v>
      </c>
      <c r="F82" s="18" t="s">
        <v>646</v>
      </c>
      <c r="G82" s="8" t="s">
        <v>746</v>
      </c>
      <c r="H82" s="8"/>
      <c r="I82" s="8"/>
      <c r="J82" s="8"/>
      <c r="K82" s="8"/>
      <c r="L82" s="8"/>
      <c r="M82" s="8"/>
    </row>
    <row r="83" ht="59.55" customHeight="1" spans="1:13">
      <c r="A83" s="8"/>
      <c r="B83" s="8"/>
      <c r="C83" s="6"/>
      <c r="D83" s="8"/>
      <c r="E83" s="18"/>
      <c r="F83" s="18" t="s">
        <v>647</v>
      </c>
      <c r="G83" s="8" t="s">
        <v>747</v>
      </c>
      <c r="H83" s="8" t="s">
        <v>693</v>
      </c>
      <c r="I83" s="8" t="s">
        <v>748</v>
      </c>
      <c r="J83" s="8" t="s">
        <v>749</v>
      </c>
      <c r="K83" s="8" t="s">
        <v>750</v>
      </c>
      <c r="L83" s="8" t="s">
        <v>653</v>
      </c>
      <c r="M83" s="8"/>
    </row>
    <row r="84" ht="24.45" customHeight="1" spans="1:13">
      <c r="A84" s="8"/>
      <c r="B84" s="8"/>
      <c r="C84" s="6"/>
      <c r="D84" s="8"/>
      <c r="E84" s="18"/>
      <c r="F84" s="18" t="s">
        <v>654</v>
      </c>
      <c r="G84" s="8"/>
      <c r="H84" s="8"/>
      <c r="I84" s="8"/>
      <c r="J84" s="8"/>
      <c r="K84" s="8"/>
      <c r="L84" s="8"/>
      <c r="M84" s="8"/>
    </row>
    <row r="85" ht="24.45" customHeight="1" spans="1:13">
      <c r="A85" s="8"/>
      <c r="B85" s="8"/>
      <c r="C85" s="6"/>
      <c r="D85" s="8"/>
      <c r="E85" s="18"/>
      <c r="F85" s="18" t="s">
        <v>655</v>
      </c>
      <c r="G85" s="8"/>
      <c r="H85" s="8"/>
      <c r="I85" s="8"/>
      <c r="J85" s="8"/>
      <c r="K85" s="8"/>
      <c r="L85" s="8"/>
      <c r="M85" s="8"/>
    </row>
    <row r="86" ht="39.6" customHeight="1" spans="1:13">
      <c r="A86" s="8"/>
      <c r="B86" s="8"/>
      <c r="C86" s="6"/>
      <c r="D86" s="8"/>
      <c r="E86" s="18" t="s">
        <v>656</v>
      </c>
      <c r="F86" s="18" t="s">
        <v>657</v>
      </c>
      <c r="G86" s="8" t="s">
        <v>751</v>
      </c>
      <c r="H86" s="8" t="s">
        <v>659</v>
      </c>
      <c r="I86" s="8" t="s">
        <v>752</v>
      </c>
      <c r="J86" s="8" t="s">
        <v>742</v>
      </c>
      <c r="K86" s="8" t="s">
        <v>639</v>
      </c>
      <c r="L86" s="8" t="s">
        <v>633</v>
      </c>
      <c r="M86" s="8"/>
    </row>
    <row r="87" ht="29.25" customHeight="1" spans="1:13">
      <c r="A87" s="8" t="s">
        <v>155</v>
      </c>
      <c r="B87" s="8" t="s">
        <v>753</v>
      </c>
      <c r="C87" s="6">
        <v>566.3</v>
      </c>
      <c r="D87" s="8" t="s">
        <v>754</v>
      </c>
      <c r="E87" s="18" t="s">
        <v>616</v>
      </c>
      <c r="F87" s="18" t="s">
        <v>617</v>
      </c>
      <c r="G87" s="8" t="s">
        <v>618</v>
      </c>
      <c r="H87" s="8" t="s">
        <v>755</v>
      </c>
      <c r="I87" s="8" t="s">
        <v>756</v>
      </c>
      <c r="J87" s="8" t="s">
        <v>621</v>
      </c>
      <c r="K87" s="8" t="s">
        <v>622</v>
      </c>
      <c r="L87" s="8" t="s">
        <v>623</v>
      </c>
      <c r="M87" s="8"/>
    </row>
    <row r="88" ht="24.45" customHeight="1" spans="1:13">
      <c r="A88" s="8"/>
      <c r="B88" s="8"/>
      <c r="C88" s="6"/>
      <c r="D88" s="8"/>
      <c r="E88" s="18"/>
      <c r="F88" s="18" t="s">
        <v>624</v>
      </c>
      <c r="G88" s="8"/>
      <c r="H88" s="8"/>
      <c r="I88" s="8"/>
      <c r="J88" s="8"/>
      <c r="K88" s="8"/>
      <c r="L88" s="8"/>
      <c r="M88" s="8"/>
    </row>
    <row r="89" ht="24.45" customHeight="1" spans="1:13">
      <c r="A89" s="8"/>
      <c r="B89" s="8"/>
      <c r="C89" s="6"/>
      <c r="D89" s="8"/>
      <c r="E89" s="18"/>
      <c r="F89" s="18" t="s">
        <v>625</v>
      </c>
      <c r="G89" s="8"/>
      <c r="H89" s="8"/>
      <c r="I89" s="8"/>
      <c r="J89" s="8"/>
      <c r="K89" s="8"/>
      <c r="L89" s="8"/>
      <c r="M89" s="8"/>
    </row>
    <row r="90" ht="24.45" customHeight="1" spans="1:13">
      <c r="A90" s="8"/>
      <c r="B90" s="8"/>
      <c r="C90" s="6"/>
      <c r="D90" s="8"/>
      <c r="E90" s="18" t="s">
        <v>626</v>
      </c>
      <c r="F90" s="18" t="s">
        <v>627</v>
      </c>
      <c r="G90" s="8" t="s">
        <v>757</v>
      </c>
      <c r="H90" s="8" t="s">
        <v>758</v>
      </c>
      <c r="I90" s="8" t="s">
        <v>759</v>
      </c>
      <c r="J90" s="8" t="s">
        <v>703</v>
      </c>
      <c r="K90" s="8" t="s">
        <v>670</v>
      </c>
      <c r="L90" s="8" t="s">
        <v>633</v>
      </c>
      <c r="M90" s="8"/>
    </row>
    <row r="91" ht="24.45" customHeight="1" spans="1:13">
      <c r="A91" s="8"/>
      <c r="B91" s="8"/>
      <c r="C91" s="6"/>
      <c r="D91" s="8"/>
      <c r="E91" s="18"/>
      <c r="F91" s="18" t="s">
        <v>634</v>
      </c>
      <c r="G91" s="8" t="s">
        <v>760</v>
      </c>
      <c r="H91" s="8" t="s">
        <v>636</v>
      </c>
      <c r="I91" s="8" t="s">
        <v>761</v>
      </c>
      <c r="J91" s="8" t="s">
        <v>638</v>
      </c>
      <c r="K91" s="8" t="s">
        <v>639</v>
      </c>
      <c r="L91" s="8" t="s">
        <v>640</v>
      </c>
      <c r="M91" s="8"/>
    </row>
    <row r="92" ht="29.25" customHeight="1" spans="1:13">
      <c r="A92" s="8"/>
      <c r="B92" s="8"/>
      <c r="C92" s="6"/>
      <c r="D92" s="8"/>
      <c r="E92" s="18"/>
      <c r="F92" s="18" t="s">
        <v>641</v>
      </c>
      <c r="G92" s="8" t="s">
        <v>762</v>
      </c>
      <c r="H92" s="8" t="s">
        <v>636</v>
      </c>
      <c r="I92" s="8" t="s">
        <v>763</v>
      </c>
      <c r="J92" s="8" t="s">
        <v>644</v>
      </c>
      <c r="K92" s="8" t="s">
        <v>639</v>
      </c>
      <c r="L92" s="8" t="s">
        <v>640</v>
      </c>
      <c r="M92" s="8"/>
    </row>
    <row r="93" ht="24.45" customHeight="1" spans="1:13">
      <c r="A93" s="8"/>
      <c r="B93" s="8"/>
      <c r="C93" s="6"/>
      <c r="D93" s="8"/>
      <c r="E93" s="18" t="s">
        <v>645</v>
      </c>
      <c r="F93" s="18" t="s">
        <v>646</v>
      </c>
      <c r="G93" s="8"/>
      <c r="H93" s="8"/>
      <c r="I93" s="8"/>
      <c r="J93" s="8"/>
      <c r="K93" s="8"/>
      <c r="L93" s="8"/>
      <c r="M93" s="8"/>
    </row>
    <row r="94" ht="49.95" customHeight="1" spans="1:13">
      <c r="A94" s="8"/>
      <c r="B94" s="8"/>
      <c r="C94" s="6"/>
      <c r="D94" s="8"/>
      <c r="E94" s="18"/>
      <c r="F94" s="18" t="s">
        <v>647</v>
      </c>
      <c r="G94" s="8" t="s">
        <v>709</v>
      </c>
      <c r="H94" s="8" t="s">
        <v>693</v>
      </c>
      <c r="I94" s="8" t="s">
        <v>710</v>
      </c>
      <c r="J94" s="8" t="s">
        <v>711</v>
      </c>
      <c r="K94" s="8" t="s">
        <v>652</v>
      </c>
      <c r="L94" s="8" t="s">
        <v>653</v>
      </c>
      <c r="M94" s="8"/>
    </row>
    <row r="95" ht="24.45" customHeight="1" spans="1:13">
      <c r="A95" s="8"/>
      <c r="B95" s="8"/>
      <c r="C95" s="6"/>
      <c r="D95" s="8"/>
      <c r="E95" s="18"/>
      <c r="F95" s="18" t="s">
        <v>654</v>
      </c>
      <c r="G95" s="8"/>
      <c r="H95" s="8"/>
      <c r="I95" s="8"/>
      <c r="J95" s="8"/>
      <c r="K95" s="8"/>
      <c r="L95" s="8"/>
      <c r="M95" s="8"/>
    </row>
    <row r="96" ht="24.45" customHeight="1" spans="1:13">
      <c r="A96" s="8"/>
      <c r="B96" s="8"/>
      <c r="C96" s="6"/>
      <c r="D96" s="8"/>
      <c r="E96" s="18"/>
      <c r="F96" s="18" t="s">
        <v>655</v>
      </c>
      <c r="G96" s="8"/>
      <c r="H96" s="8"/>
      <c r="I96" s="8"/>
      <c r="J96" s="8"/>
      <c r="K96" s="8"/>
      <c r="L96" s="8"/>
      <c r="M96" s="8"/>
    </row>
    <row r="97" ht="24.45" customHeight="1" spans="1:13">
      <c r="A97" s="8"/>
      <c r="B97" s="8"/>
      <c r="C97" s="6"/>
      <c r="D97" s="8"/>
      <c r="E97" s="18" t="s">
        <v>656</v>
      </c>
      <c r="F97" s="18" t="s">
        <v>657</v>
      </c>
      <c r="G97" s="8" t="s">
        <v>658</v>
      </c>
      <c r="H97" s="8" t="s">
        <v>659</v>
      </c>
      <c r="I97" s="8" t="s">
        <v>660</v>
      </c>
      <c r="J97" s="8" t="s">
        <v>661</v>
      </c>
      <c r="K97" s="8" t="s">
        <v>639</v>
      </c>
      <c r="L97" s="8" t="s">
        <v>633</v>
      </c>
      <c r="M97" s="8"/>
    </row>
    <row r="98" ht="29.25" customHeight="1" spans="1:13">
      <c r="A98" s="8" t="s">
        <v>155</v>
      </c>
      <c r="B98" s="8" t="s">
        <v>764</v>
      </c>
      <c r="C98" s="6">
        <v>41</v>
      </c>
      <c r="D98" s="8" t="s">
        <v>765</v>
      </c>
      <c r="E98" s="18" t="s">
        <v>616</v>
      </c>
      <c r="F98" s="18" t="s">
        <v>617</v>
      </c>
      <c r="G98" s="8" t="s">
        <v>618</v>
      </c>
      <c r="H98" s="8" t="s">
        <v>766</v>
      </c>
      <c r="I98" s="8" t="s">
        <v>767</v>
      </c>
      <c r="J98" s="8" t="s">
        <v>621</v>
      </c>
      <c r="K98" s="8" t="s">
        <v>622</v>
      </c>
      <c r="L98" s="8" t="s">
        <v>623</v>
      </c>
      <c r="M98" s="8"/>
    </row>
    <row r="99" ht="24.45" customHeight="1" spans="1:13">
      <c r="A99" s="8"/>
      <c r="B99" s="8"/>
      <c r="C99" s="6"/>
      <c r="D99" s="8"/>
      <c r="E99" s="18"/>
      <c r="F99" s="18" t="s">
        <v>624</v>
      </c>
      <c r="G99" s="8"/>
      <c r="H99" s="8"/>
      <c r="I99" s="8"/>
      <c r="J99" s="8"/>
      <c r="K99" s="8"/>
      <c r="L99" s="8"/>
      <c r="M99" s="8"/>
    </row>
    <row r="100" ht="24.45" customHeight="1" spans="1:13">
      <c r="A100" s="8"/>
      <c r="B100" s="8"/>
      <c r="C100" s="6"/>
      <c r="D100" s="8"/>
      <c r="E100" s="18"/>
      <c r="F100" s="18" t="s">
        <v>625</v>
      </c>
      <c r="G100" s="8"/>
      <c r="H100" s="8"/>
      <c r="I100" s="8"/>
      <c r="J100" s="8"/>
      <c r="K100" s="8"/>
      <c r="L100" s="8"/>
      <c r="M100" s="8"/>
    </row>
    <row r="101" ht="24.45" customHeight="1" spans="1:13">
      <c r="A101" s="8"/>
      <c r="B101" s="8"/>
      <c r="C101" s="6"/>
      <c r="D101" s="8"/>
      <c r="E101" s="18" t="s">
        <v>626</v>
      </c>
      <c r="F101" s="18" t="s">
        <v>627</v>
      </c>
      <c r="G101" s="8" t="s">
        <v>768</v>
      </c>
      <c r="H101" s="8" t="s">
        <v>769</v>
      </c>
      <c r="I101" s="8" t="s">
        <v>770</v>
      </c>
      <c r="J101" s="8" t="s">
        <v>631</v>
      </c>
      <c r="K101" s="8" t="s">
        <v>632</v>
      </c>
      <c r="L101" s="8" t="s">
        <v>633</v>
      </c>
      <c r="M101" s="8"/>
    </row>
    <row r="102" ht="24.45" customHeight="1" spans="1:13">
      <c r="A102" s="8"/>
      <c r="B102" s="8"/>
      <c r="C102" s="6"/>
      <c r="D102" s="8"/>
      <c r="E102" s="18"/>
      <c r="F102" s="18" t="s">
        <v>634</v>
      </c>
      <c r="G102" s="8" t="s">
        <v>771</v>
      </c>
      <c r="H102" s="8" t="s">
        <v>636</v>
      </c>
      <c r="I102" s="8" t="s">
        <v>772</v>
      </c>
      <c r="J102" s="8" t="s">
        <v>638</v>
      </c>
      <c r="K102" s="8" t="s">
        <v>639</v>
      </c>
      <c r="L102" s="8" t="s">
        <v>640</v>
      </c>
      <c r="M102" s="8"/>
    </row>
    <row r="103" ht="24.45" customHeight="1" spans="1:13">
      <c r="A103" s="8"/>
      <c r="B103" s="8"/>
      <c r="C103" s="6"/>
      <c r="D103" s="8"/>
      <c r="E103" s="18"/>
      <c r="F103" s="18" t="s">
        <v>641</v>
      </c>
      <c r="G103" s="8" t="s">
        <v>642</v>
      </c>
      <c r="H103" s="8" t="s">
        <v>636</v>
      </c>
      <c r="I103" s="8" t="s">
        <v>643</v>
      </c>
      <c r="J103" s="8" t="s">
        <v>644</v>
      </c>
      <c r="K103" s="8" t="s">
        <v>639</v>
      </c>
      <c r="L103" s="8" t="s">
        <v>640</v>
      </c>
      <c r="M103" s="8"/>
    </row>
    <row r="104" ht="24.45" customHeight="1" spans="1:13">
      <c r="A104" s="8"/>
      <c r="B104" s="8"/>
      <c r="C104" s="6"/>
      <c r="D104" s="8"/>
      <c r="E104" s="18" t="s">
        <v>645</v>
      </c>
      <c r="F104" s="18" t="s">
        <v>646</v>
      </c>
      <c r="G104" s="8"/>
      <c r="H104" s="8"/>
      <c r="I104" s="8"/>
      <c r="J104" s="8"/>
      <c r="K104" s="8"/>
      <c r="L104" s="8"/>
      <c r="M104" s="8"/>
    </row>
    <row r="105" ht="59.55" customHeight="1" spans="1:13">
      <c r="A105" s="8"/>
      <c r="B105" s="8"/>
      <c r="C105" s="6"/>
      <c r="D105" s="8"/>
      <c r="E105" s="18"/>
      <c r="F105" s="18" t="s">
        <v>647</v>
      </c>
      <c r="G105" s="8" t="s">
        <v>773</v>
      </c>
      <c r="H105" s="8" t="s">
        <v>693</v>
      </c>
      <c r="I105" s="8" t="s">
        <v>774</v>
      </c>
      <c r="J105" s="8" t="s">
        <v>775</v>
      </c>
      <c r="K105" s="8" t="s">
        <v>652</v>
      </c>
      <c r="L105" s="8" t="s">
        <v>653</v>
      </c>
      <c r="M105" s="8"/>
    </row>
    <row r="106" ht="24.45" customHeight="1" spans="1:13">
      <c r="A106" s="8"/>
      <c r="B106" s="8"/>
      <c r="C106" s="6"/>
      <c r="D106" s="8"/>
      <c r="E106" s="18"/>
      <c r="F106" s="18" t="s">
        <v>654</v>
      </c>
      <c r="G106" s="8"/>
      <c r="H106" s="8"/>
      <c r="I106" s="8"/>
      <c r="J106" s="8"/>
      <c r="K106" s="8"/>
      <c r="L106" s="8"/>
      <c r="M106" s="8"/>
    </row>
    <row r="107" ht="24.45" customHeight="1" spans="1:13">
      <c r="A107" s="8"/>
      <c r="B107" s="8"/>
      <c r="C107" s="6"/>
      <c r="D107" s="8"/>
      <c r="E107" s="18"/>
      <c r="F107" s="18" t="s">
        <v>655</v>
      </c>
      <c r="G107" s="8"/>
      <c r="H107" s="8"/>
      <c r="I107" s="8"/>
      <c r="J107" s="8"/>
      <c r="K107" s="8"/>
      <c r="L107" s="8"/>
      <c r="M107" s="8"/>
    </row>
    <row r="108" ht="24.45" customHeight="1" spans="1:13">
      <c r="A108" s="8"/>
      <c r="B108" s="8"/>
      <c r="C108" s="6"/>
      <c r="D108" s="8"/>
      <c r="E108" s="18" t="s">
        <v>656</v>
      </c>
      <c r="F108" s="18" t="s">
        <v>657</v>
      </c>
      <c r="G108" s="8" t="s">
        <v>658</v>
      </c>
      <c r="H108" s="8" t="s">
        <v>659</v>
      </c>
      <c r="I108" s="8" t="s">
        <v>660</v>
      </c>
      <c r="J108" s="8" t="s">
        <v>661</v>
      </c>
      <c r="K108" s="8" t="s">
        <v>639</v>
      </c>
      <c r="L108" s="8" t="s">
        <v>633</v>
      </c>
      <c r="M108" s="8"/>
    </row>
    <row r="109" ht="29.25" customHeight="1" spans="1:13">
      <c r="A109" s="8" t="s">
        <v>155</v>
      </c>
      <c r="B109" s="8" t="s">
        <v>776</v>
      </c>
      <c r="C109" s="6">
        <v>77</v>
      </c>
      <c r="D109" s="8" t="s">
        <v>777</v>
      </c>
      <c r="E109" s="18" t="s">
        <v>616</v>
      </c>
      <c r="F109" s="18" t="s">
        <v>617</v>
      </c>
      <c r="G109" s="8" t="s">
        <v>618</v>
      </c>
      <c r="H109" s="8" t="s">
        <v>778</v>
      </c>
      <c r="I109" s="8" t="s">
        <v>779</v>
      </c>
      <c r="J109" s="8" t="s">
        <v>621</v>
      </c>
      <c r="K109" s="8" t="s">
        <v>622</v>
      </c>
      <c r="L109" s="8" t="s">
        <v>623</v>
      </c>
      <c r="M109" s="8"/>
    </row>
    <row r="110" ht="24.45" customHeight="1" spans="1:13">
      <c r="A110" s="8"/>
      <c r="B110" s="8"/>
      <c r="C110" s="6"/>
      <c r="D110" s="8"/>
      <c r="E110" s="18"/>
      <c r="F110" s="18" t="s">
        <v>624</v>
      </c>
      <c r="G110" s="8"/>
      <c r="H110" s="8"/>
      <c r="I110" s="8"/>
      <c r="J110" s="8"/>
      <c r="K110" s="8"/>
      <c r="L110" s="8"/>
      <c r="M110" s="8"/>
    </row>
    <row r="111" ht="24.45" customHeight="1" spans="1:13">
      <c r="A111" s="8"/>
      <c r="B111" s="8"/>
      <c r="C111" s="6"/>
      <c r="D111" s="8"/>
      <c r="E111" s="18"/>
      <c r="F111" s="18" t="s">
        <v>625</v>
      </c>
      <c r="G111" s="8"/>
      <c r="H111" s="8"/>
      <c r="I111" s="8"/>
      <c r="J111" s="8"/>
      <c r="K111" s="8"/>
      <c r="L111" s="8"/>
      <c r="M111" s="8"/>
    </row>
    <row r="112" ht="24.45" customHeight="1" spans="1:13">
      <c r="A112" s="8"/>
      <c r="B112" s="8"/>
      <c r="C112" s="6"/>
      <c r="D112" s="8"/>
      <c r="E112" s="18" t="s">
        <v>626</v>
      </c>
      <c r="F112" s="18" t="s">
        <v>627</v>
      </c>
      <c r="G112" s="8" t="s">
        <v>780</v>
      </c>
      <c r="H112" s="8" t="s">
        <v>629</v>
      </c>
      <c r="I112" s="8" t="s">
        <v>781</v>
      </c>
      <c r="J112" s="8" t="s">
        <v>631</v>
      </c>
      <c r="K112" s="8" t="s">
        <v>670</v>
      </c>
      <c r="L112" s="8" t="s">
        <v>633</v>
      </c>
      <c r="M112" s="8"/>
    </row>
    <row r="113" ht="24.45" customHeight="1" spans="1:13">
      <c r="A113" s="8"/>
      <c r="B113" s="8"/>
      <c r="C113" s="6"/>
      <c r="D113" s="8"/>
      <c r="E113" s="18"/>
      <c r="F113" s="18" t="s">
        <v>634</v>
      </c>
      <c r="G113" s="8" t="s">
        <v>782</v>
      </c>
      <c r="H113" s="8" t="s">
        <v>636</v>
      </c>
      <c r="I113" s="8" t="s">
        <v>783</v>
      </c>
      <c r="J113" s="8" t="s">
        <v>638</v>
      </c>
      <c r="K113" s="8" t="s">
        <v>639</v>
      </c>
      <c r="L113" s="8" t="s">
        <v>640</v>
      </c>
      <c r="M113" s="8"/>
    </row>
    <row r="114" ht="24.45" customHeight="1" spans="1:13">
      <c r="A114" s="8"/>
      <c r="B114" s="8"/>
      <c r="C114" s="6"/>
      <c r="D114" s="8"/>
      <c r="E114" s="18"/>
      <c r="F114" s="18" t="s">
        <v>641</v>
      </c>
      <c r="G114" s="8" t="s">
        <v>642</v>
      </c>
      <c r="H114" s="8" t="s">
        <v>636</v>
      </c>
      <c r="I114" s="8" t="s">
        <v>643</v>
      </c>
      <c r="J114" s="8" t="s">
        <v>644</v>
      </c>
      <c r="K114" s="8" t="s">
        <v>639</v>
      </c>
      <c r="L114" s="8" t="s">
        <v>640</v>
      </c>
      <c r="M114" s="8"/>
    </row>
    <row r="115" ht="24.45" customHeight="1" spans="1:13">
      <c r="A115" s="8"/>
      <c r="B115" s="8"/>
      <c r="C115" s="6"/>
      <c r="D115" s="8"/>
      <c r="E115" s="18" t="s">
        <v>645</v>
      </c>
      <c r="F115" s="18" t="s">
        <v>646</v>
      </c>
      <c r="G115" s="8"/>
      <c r="H115" s="8"/>
      <c r="I115" s="8"/>
      <c r="J115" s="8"/>
      <c r="K115" s="8"/>
      <c r="L115" s="8"/>
      <c r="M115" s="8"/>
    </row>
    <row r="116" ht="49.95" customHeight="1" spans="1:13">
      <c r="A116" s="8"/>
      <c r="B116" s="8"/>
      <c r="C116" s="6"/>
      <c r="D116" s="8"/>
      <c r="E116" s="18"/>
      <c r="F116" s="18" t="s">
        <v>647</v>
      </c>
      <c r="G116" s="8" t="s">
        <v>784</v>
      </c>
      <c r="H116" s="8" t="s">
        <v>649</v>
      </c>
      <c r="I116" s="8" t="s">
        <v>785</v>
      </c>
      <c r="J116" s="8" t="s">
        <v>786</v>
      </c>
      <c r="K116" s="8" t="s">
        <v>652</v>
      </c>
      <c r="L116" s="8" t="s">
        <v>653</v>
      </c>
      <c r="M116" s="8"/>
    </row>
    <row r="117" ht="24.45" customHeight="1" spans="1:13">
      <c r="A117" s="8"/>
      <c r="B117" s="8"/>
      <c r="C117" s="6"/>
      <c r="D117" s="8"/>
      <c r="E117" s="18"/>
      <c r="F117" s="18" t="s">
        <v>654</v>
      </c>
      <c r="G117" s="8"/>
      <c r="H117" s="8"/>
      <c r="I117" s="8"/>
      <c r="J117" s="8"/>
      <c r="K117" s="8"/>
      <c r="L117" s="8"/>
      <c r="M117" s="8"/>
    </row>
    <row r="118" ht="24.45" customHeight="1" spans="1:13">
      <c r="A118" s="8"/>
      <c r="B118" s="8"/>
      <c r="C118" s="6"/>
      <c r="D118" s="8"/>
      <c r="E118" s="18"/>
      <c r="F118" s="18" t="s">
        <v>655</v>
      </c>
      <c r="G118" s="8"/>
      <c r="H118" s="8"/>
      <c r="I118" s="8"/>
      <c r="J118" s="8"/>
      <c r="K118" s="8"/>
      <c r="L118" s="8"/>
      <c r="M118" s="8"/>
    </row>
    <row r="119" ht="24.45" customHeight="1" spans="1:13">
      <c r="A119" s="8"/>
      <c r="B119" s="8"/>
      <c r="C119" s="6"/>
      <c r="D119" s="8"/>
      <c r="E119" s="18" t="s">
        <v>656</v>
      </c>
      <c r="F119" s="18" t="s">
        <v>657</v>
      </c>
      <c r="G119" s="8" t="s">
        <v>658</v>
      </c>
      <c r="H119" s="8" t="s">
        <v>659</v>
      </c>
      <c r="I119" s="8" t="s">
        <v>660</v>
      </c>
      <c r="J119" s="8" t="s">
        <v>661</v>
      </c>
      <c r="K119" s="8" t="s">
        <v>639</v>
      </c>
      <c r="L119" s="8" t="s">
        <v>633</v>
      </c>
      <c r="M119" s="8"/>
    </row>
    <row r="120" ht="29.25" customHeight="1" spans="1:13">
      <c r="A120" s="8" t="s">
        <v>155</v>
      </c>
      <c r="B120" s="8" t="s">
        <v>787</v>
      </c>
      <c r="C120" s="6">
        <v>126</v>
      </c>
      <c r="D120" s="8" t="s">
        <v>788</v>
      </c>
      <c r="E120" s="18" t="s">
        <v>616</v>
      </c>
      <c r="F120" s="18" t="s">
        <v>617</v>
      </c>
      <c r="G120" s="8" t="s">
        <v>618</v>
      </c>
      <c r="H120" s="8" t="s">
        <v>789</v>
      </c>
      <c r="I120" s="8" t="s">
        <v>790</v>
      </c>
      <c r="J120" s="8" t="s">
        <v>621</v>
      </c>
      <c r="K120" s="8" t="s">
        <v>622</v>
      </c>
      <c r="L120" s="8" t="s">
        <v>623</v>
      </c>
      <c r="M120" s="8"/>
    </row>
    <row r="121" ht="24.45" customHeight="1" spans="1:13">
      <c r="A121" s="8"/>
      <c r="B121" s="8"/>
      <c r="C121" s="6"/>
      <c r="D121" s="8"/>
      <c r="E121" s="18"/>
      <c r="F121" s="18" t="s">
        <v>624</v>
      </c>
      <c r="G121" s="8"/>
      <c r="H121" s="8"/>
      <c r="I121" s="8"/>
      <c r="J121" s="8"/>
      <c r="K121" s="8"/>
      <c r="L121" s="8"/>
      <c r="M121" s="8"/>
    </row>
    <row r="122" ht="24.45" customHeight="1" spans="1:13">
      <c r="A122" s="8"/>
      <c r="B122" s="8"/>
      <c r="C122" s="6"/>
      <c r="D122" s="8"/>
      <c r="E122" s="18"/>
      <c r="F122" s="18" t="s">
        <v>625</v>
      </c>
      <c r="G122" s="8"/>
      <c r="H122" s="8"/>
      <c r="I122" s="8"/>
      <c r="J122" s="8"/>
      <c r="K122" s="8"/>
      <c r="L122" s="8"/>
      <c r="M122" s="8"/>
    </row>
    <row r="123" ht="24.45" customHeight="1" spans="1:13">
      <c r="A123" s="8"/>
      <c r="B123" s="8"/>
      <c r="C123" s="6"/>
      <c r="D123" s="8"/>
      <c r="E123" s="18" t="s">
        <v>626</v>
      </c>
      <c r="F123" s="18" t="s">
        <v>627</v>
      </c>
      <c r="G123" s="8" t="s">
        <v>791</v>
      </c>
      <c r="H123" s="8" t="s">
        <v>688</v>
      </c>
      <c r="I123" s="8" t="s">
        <v>792</v>
      </c>
      <c r="J123" s="8" t="s">
        <v>631</v>
      </c>
      <c r="K123" s="8" t="s">
        <v>670</v>
      </c>
      <c r="L123" s="8" t="s">
        <v>633</v>
      </c>
      <c r="M123" s="8"/>
    </row>
    <row r="124" ht="24.45" customHeight="1" spans="1:13">
      <c r="A124" s="8"/>
      <c r="B124" s="8"/>
      <c r="C124" s="6"/>
      <c r="D124" s="8"/>
      <c r="E124" s="18"/>
      <c r="F124" s="18" t="s">
        <v>634</v>
      </c>
      <c r="G124" s="8" t="s">
        <v>635</v>
      </c>
      <c r="H124" s="8" t="s">
        <v>636</v>
      </c>
      <c r="I124" s="8" t="s">
        <v>637</v>
      </c>
      <c r="J124" s="8" t="s">
        <v>638</v>
      </c>
      <c r="K124" s="8" t="s">
        <v>639</v>
      </c>
      <c r="L124" s="8" t="s">
        <v>640</v>
      </c>
      <c r="M124" s="8"/>
    </row>
    <row r="125" ht="24.45" customHeight="1" spans="1:13">
      <c r="A125" s="8"/>
      <c r="B125" s="8"/>
      <c r="C125" s="6"/>
      <c r="D125" s="8"/>
      <c r="E125" s="18"/>
      <c r="F125" s="18" t="s">
        <v>641</v>
      </c>
      <c r="G125" s="8" t="s">
        <v>642</v>
      </c>
      <c r="H125" s="8" t="s">
        <v>636</v>
      </c>
      <c r="I125" s="8" t="s">
        <v>643</v>
      </c>
      <c r="J125" s="8" t="s">
        <v>644</v>
      </c>
      <c r="K125" s="8" t="s">
        <v>639</v>
      </c>
      <c r="L125" s="8" t="s">
        <v>640</v>
      </c>
      <c r="M125" s="8"/>
    </row>
    <row r="126" ht="24.45" customHeight="1" spans="1:13">
      <c r="A126" s="8"/>
      <c r="B126" s="8"/>
      <c r="C126" s="6"/>
      <c r="D126" s="8"/>
      <c r="E126" s="18" t="s">
        <v>645</v>
      </c>
      <c r="F126" s="18" t="s">
        <v>646</v>
      </c>
      <c r="G126" s="8"/>
      <c r="H126" s="8"/>
      <c r="I126" s="8"/>
      <c r="J126" s="8"/>
      <c r="K126" s="8"/>
      <c r="L126" s="8"/>
      <c r="M126" s="8"/>
    </row>
    <row r="127" ht="49.95" customHeight="1" spans="1:13">
      <c r="A127" s="8"/>
      <c r="B127" s="8"/>
      <c r="C127" s="6"/>
      <c r="D127" s="8"/>
      <c r="E127" s="18"/>
      <c r="F127" s="18" t="s">
        <v>647</v>
      </c>
      <c r="G127" s="8" t="s">
        <v>793</v>
      </c>
      <c r="H127" s="8" t="s">
        <v>794</v>
      </c>
      <c r="I127" s="8" t="s">
        <v>795</v>
      </c>
      <c r="J127" s="8" t="s">
        <v>796</v>
      </c>
      <c r="K127" s="8" t="s">
        <v>652</v>
      </c>
      <c r="L127" s="8" t="s">
        <v>653</v>
      </c>
      <c r="M127" s="8"/>
    </row>
    <row r="128" ht="24.45" customHeight="1" spans="1:13">
      <c r="A128" s="8"/>
      <c r="B128" s="8"/>
      <c r="C128" s="6"/>
      <c r="D128" s="8"/>
      <c r="E128" s="18"/>
      <c r="F128" s="18" t="s">
        <v>654</v>
      </c>
      <c r="G128" s="8"/>
      <c r="H128" s="8"/>
      <c r="I128" s="8"/>
      <c r="J128" s="8"/>
      <c r="K128" s="8"/>
      <c r="L128" s="8"/>
      <c r="M128" s="8"/>
    </row>
    <row r="129" ht="24.45" customHeight="1" spans="1:13">
      <c r="A129" s="8"/>
      <c r="B129" s="8"/>
      <c r="C129" s="6"/>
      <c r="D129" s="8"/>
      <c r="E129" s="18"/>
      <c r="F129" s="18" t="s">
        <v>655</v>
      </c>
      <c r="G129" s="8"/>
      <c r="H129" s="8"/>
      <c r="I129" s="8"/>
      <c r="J129" s="8"/>
      <c r="K129" s="8"/>
      <c r="L129" s="8"/>
      <c r="M129" s="8"/>
    </row>
    <row r="130" ht="24.45" customHeight="1" spans="1:13">
      <c r="A130" s="8"/>
      <c r="B130" s="8"/>
      <c r="C130" s="6"/>
      <c r="D130" s="8"/>
      <c r="E130" s="18" t="s">
        <v>656</v>
      </c>
      <c r="F130" s="18" t="s">
        <v>657</v>
      </c>
      <c r="G130" s="8" t="s">
        <v>658</v>
      </c>
      <c r="H130" s="8" t="s">
        <v>659</v>
      </c>
      <c r="I130" s="8" t="s">
        <v>660</v>
      </c>
      <c r="J130" s="8" t="s">
        <v>661</v>
      </c>
      <c r="K130" s="8" t="s">
        <v>639</v>
      </c>
      <c r="L130" s="8" t="s">
        <v>633</v>
      </c>
      <c r="M130" s="8"/>
    </row>
    <row r="131" ht="29.25" customHeight="1" spans="1:13">
      <c r="A131" s="8" t="s">
        <v>155</v>
      </c>
      <c r="B131" s="8" t="s">
        <v>797</v>
      </c>
      <c r="C131" s="6">
        <v>36</v>
      </c>
      <c r="D131" s="8" t="s">
        <v>798</v>
      </c>
      <c r="E131" s="18" t="s">
        <v>616</v>
      </c>
      <c r="F131" s="18" t="s">
        <v>617</v>
      </c>
      <c r="G131" s="8" t="s">
        <v>618</v>
      </c>
      <c r="H131" s="8" t="s">
        <v>799</v>
      </c>
      <c r="I131" s="8" t="s">
        <v>800</v>
      </c>
      <c r="J131" s="8" t="s">
        <v>621</v>
      </c>
      <c r="K131" s="8" t="s">
        <v>622</v>
      </c>
      <c r="L131" s="8" t="s">
        <v>623</v>
      </c>
      <c r="M131" s="8"/>
    </row>
    <row r="132" ht="24.45" customHeight="1" spans="1:13">
      <c r="A132" s="8"/>
      <c r="B132" s="8"/>
      <c r="C132" s="6"/>
      <c r="D132" s="8"/>
      <c r="E132" s="18"/>
      <c r="F132" s="18" t="s">
        <v>624</v>
      </c>
      <c r="G132" s="8"/>
      <c r="H132" s="8"/>
      <c r="I132" s="8"/>
      <c r="J132" s="8"/>
      <c r="K132" s="8"/>
      <c r="L132" s="8"/>
      <c r="M132" s="8"/>
    </row>
    <row r="133" ht="24.45" customHeight="1" spans="1:13">
      <c r="A133" s="8"/>
      <c r="B133" s="8"/>
      <c r="C133" s="6"/>
      <c r="D133" s="8"/>
      <c r="E133" s="18"/>
      <c r="F133" s="18" t="s">
        <v>625</v>
      </c>
      <c r="G133" s="8"/>
      <c r="H133" s="8"/>
      <c r="I133" s="8"/>
      <c r="J133" s="8"/>
      <c r="K133" s="8"/>
      <c r="L133" s="8"/>
      <c r="M133" s="8"/>
    </row>
    <row r="134" ht="24.45" customHeight="1" spans="1:13">
      <c r="A134" s="8"/>
      <c r="B134" s="8"/>
      <c r="C134" s="6"/>
      <c r="D134" s="8"/>
      <c r="E134" s="18" t="s">
        <v>626</v>
      </c>
      <c r="F134" s="18" t="s">
        <v>627</v>
      </c>
      <c r="G134" s="8" t="s">
        <v>801</v>
      </c>
      <c r="H134" s="8" t="s">
        <v>802</v>
      </c>
      <c r="I134" s="8" t="s">
        <v>803</v>
      </c>
      <c r="J134" s="8" t="s">
        <v>631</v>
      </c>
      <c r="K134" s="8" t="s">
        <v>670</v>
      </c>
      <c r="L134" s="8" t="s">
        <v>633</v>
      </c>
      <c r="M134" s="8"/>
    </row>
    <row r="135" ht="24.45" customHeight="1" spans="1:13">
      <c r="A135" s="8"/>
      <c r="B135" s="8"/>
      <c r="C135" s="6"/>
      <c r="D135" s="8"/>
      <c r="E135" s="18"/>
      <c r="F135" s="18" t="s">
        <v>634</v>
      </c>
      <c r="G135" s="8" t="s">
        <v>635</v>
      </c>
      <c r="H135" s="8" t="s">
        <v>636</v>
      </c>
      <c r="I135" s="8" t="s">
        <v>637</v>
      </c>
      <c r="J135" s="8" t="s">
        <v>638</v>
      </c>
      <c r="K135" s="8" t="s">
        <v>639</v>
      </c>
      <c r="L135" s="8" t="s">
        <v>640</v>
      </c>
      <c r="M135" s="8"/>
    </row>
    <row r="136" ht="24.45" customHeight="1" spans="1:13">
      <c r="A136" s="8"/>
      <c r="B136" s="8"/>
      <c r="C136" s="6"/>
      <c r="D136" s="8"/>
      <c r="E136" s="18"/>
      <c r="F136" s="18" t="s">
        <v>641</v>
      </c>
      <c r="G136" s="8" t="s">
        <v>690</v>
      </c>
      <c r="H136" s="8" t="s">
        <v>636</v>
      </c>
      <c r="I136" s="8" t="s">
        <v>691</v>
      </c>
      <c r="J136" s="8" t="s">
        <v>644</v>
      </c>
      <c r="K136" s="8" t="s">
        <v>639</v>
      </c>
      <c r="L136" s="8" t="s">
        <v>640</v>
      </c>
      <c r="M136" s="8"/>
    </row>
    <row r="137" ht="24.45" customHeight="1" spans="1:13">
      <c r="A137" s="8"/>
      <c r="B137" s="8"/>
      <c r="C137" s="6"/>
      <c r="D137" s="8"/>
      <c r="E137" s="18" t="s">
        <v>645</v>
      </c>
      <c r="F137" s="18" t="s">
        <v>646</v>
      </c>
      <c r="G137" s="8"/>
      <c r="H137" s="8"/>
      <c r="I137" s="8"/>
      <c r="J137" s="8"/>
      <c r="K137" s="8"/>
      <c r="L137" s="8"/>
      <c r="M137" s="8"/>
    </row>
    <row r="138" ht="49.95" customHeight="1" spans="1:13">
      <c r="A138" s="8"/>
      <c r="B138" s="8"/>
      <c r="C138" s="6"/>
      <c r="D138" s="8"/>
      <c r="E138" s="18"/>
      <c r="F138" s="18" t="s">
        <v>647</v>
      </c>
      <c r="G138" s="8" t="s">
        <v>692</v>
      </c>
      <c r="H138" s="8" t="s">
        <v>693</v>
      </c>
      <c r="I138" s="8" t="s">
        <v>694</v>
      </c>
      <c r="J138" s="8" t="s">
        <v>695</v>
      </c>
      <c r="K138" s="8" t="s">
        <v>652</v>
      </c>
      <c r="L138" s="8" t="s">
        <v>653</v>
      </c>
      <c r="M138" s="8"/>
    </row>
    <row r="139" ht="24.45" customHeight="1" spans="1:13">
      <c r="A139" s="8"/>
      <c r="B139" s="8"/>
      <c r="C139" s="6"/>
      <c r="D139" s="8"/>
      <c r="E139" s="18"/>
      <c r="F139" s="18" t="s">
        <v>654</v>
      </c>
      <c r="G139" s="8"/>
      <c r="H139" s="8"/>
      <c r="I139" s="8"/>
      <c r="J139" s="8"/>
      <c r="K139" s="8"/>
      <c r="L139" s="8"/>
      <c r="M139" s="8"/>
    </row>
    <row r="140" ht="24.45" customHeight="1" spans="1:13">
      <c r="A140" s="8"/>
      <c r="B140" s="8"/>
      <c r="C140" s="6"/>
      <c r="D140" s="8"/>
      <c r="E140" s="18"/>
      <c r="F140" s="18" t="s">
        <v>655</v>
      </c>
      <c r="G140" s="8"/>
      <c r="H140" s="8"/>
      <c r="I140" s="8"/>
      <c r="J140" s="8"/>
      <c r="K140" s="8"/>
      <c r="L140" s="8"/>
      <c r="M140" s="8"/>
    </row>
    <row r="141" ht="24.45" customHeight="1" spans="1:13">
      <c r="A141" s="8"/>
      <c r="B141" s="8"/>
      <c r="C141" s="6"/>
      <c r="D141" s="8"/>
      <c r="E141" s="18" t="s">
        <v>656</v>
      </c>
      <c r="F141" s="18" t="s">
        <v>657</v>
      </c>
      <c r="G141" s="8" t="s">
        <v>658</v>
      </c>
      <c r="H141" s="8" t="s">
        <v>659</v>
      </c>
      <c r="I141" s="8" t="s">
        <v>660</v>
      </c>
      <c r="J141" s="8" t="s">
        <v>661</v>
      </c>
      <c r="K141" s="8" t="s">
        <v>639</v>
      </c>
      <c r="L141" s="8" t="s">
        <v>633</v>
      </c>
      <c r="M141" s="8"/>
    </row>
    <row r="142" ht="29.25" customHeight="1" spans="1:13">
      <c r="A142" s="8" t="s">
        <v>155</v>
      </c>
      <c r="B142" s="8" t="s">
        <v>804</v>
      </c>
      <c r="C142" s="6">
        <v>26</v>
      </c>
      <c r="D142" s="8" t="s">
        <v>805</v>
      </c>
      <c r="E142" s="18" t="s">
        <v>616</v>
      </c>
      <c r="F142" s="18" t="s">
        <v>617</v>
      </c>
      <c r="G142" s="8" t="s">
        <v>618</v>
      </c>
      <c r="H142" s="8" t="s">
        <v>806</v>
      </c>
      <c r="I142" s="8" t="s">
        <v>807</v>
      </c>
      <c r="J142" s="8" t="s">
        <v>621</v>
      </c>
      <c r="K142" s="8" t="s">
        <v>622</v>
      </c>
      <c r="L142" s="8" t="s">
        <v>623</v>
      </c>
      <c r="M142" s="8"/>
    </row>
    <row r="143" ht="24.45" customHeight="1" spans="1:13">
      <c r="A143" s="8"/>
      <c r="B143" s="8"/>
      <c r="C143" s="6"/>
      <c r="D143" s="8"/>
      <c r="E143" s="18"/>
      <c r="F143" s="18" t="s">
        <v>624</v>
      </c>
      <c r="G143" s="8"/>
      <c r="H143" s="8"/>
      <c r="I143" s="8"/>
      <c r="J143" s="8"/>
      <c r="K143" s="8"/>
      <c r="L143" s="8"/>
      <c r="M143" s="8"/>
    </row>
    <row r="144" ht="24.45" customHeight="1" spans="1:13">
      <c r="A144" s="8"/>
      <c r="B144" s="8"/>
      <c r="C144" s="6"/>
      <c r="D144" s="8"/>
      <c r="E144" s="18"/>
      <c r="F144" s="18" t="s">
        <v>625</v>
      </c>
      <c r="G144" s="8"/>
      <c r="H144" s="8"/>
      <c r="I144" s="8"/>
      <c r="J144" s="8"/>
      <c r="K144" s="8"/>
      <c r="L144" s="8"/>
      <c r="M144" s="8"/>
    </row>
    <row r="145" ht="24.45" customHeight="1" spans="1:13">
      <c r="A145" s="8"/>
      <c r="B145" s="8"/>
      <c r="C145" s="6"/>
      <c r="D145" s="8"/>
      <c r="E145" s="18" t="s">
        <v>626</v>
      </c>
      <c r="F145" s="18" t="s">
        <v>627</v>
      </c>
      <c r="G145" s="8" t="s">
        <v>808</v>
      </c>
      <c r="H145" s="8" t="s">
        <v>809</v>
      </c>
      <c r="I145" s="8" t="s">
        <v>810</v>
      </c>
      <c r="J145" s="8" t="s">
        <v>811</v>
      </c>
      <c r="K145" s="8" t="s">
        <v>812</v>
      </c>
      <c r="L145" s="8" t="s">
        <v>633</v>
      </c>
      <c r="M145" s="8"/>
    </row>
    <row r="146" ht="24.45" customHeight="1" spans="1:13">
      <c r="A146" s="8"/>
      <c r="B146" s="8"/>
      <c r="C146" s="6"/>
      <c r="D146" s="8"/>
      <c r="E146" s="18"/>
      <c r="F146" s="18" t="s">
        <v>634</v>
      </c>
      <c r="G146" s="8" t="s">
        <v>813</v>
      </c>
      <c r="H146" s="8" t="s">
        <v>636</v>
      </c>
      <c r="I146" s="8" t="s">
        <v>814</v>
      </c>
      <c r="J146" s="8" t="s">
        <v>638</v>
      </c>
      <c r="K146" s="8" t="s">
        <v>639</v>
      </c>
      <c r="L146" s="8" t="s">
        <v>640</v>
      </c>
      <c r="M146" s="8"/>
    </row>
    <row r="147" ht="24.45" customHeight="1" spans="1:13">
      <c r="A147" s="8"/>
      <c r="B147" s="8"/>
      <c r="C147" s="6"/>
      <c r="D147" s="8"/>
      <c r="E147" s="18"/>
      <c r="F147" s="18" t="s">
        <v>641</v>
      </c>
      <c r="G147" s="8" t="s">
        <v>815</v>
      </c>
      <c r="H147" s="8" t="s">
        <v>636</v>
      </c>
      <c r="I147" s="8" t="s">
        <v>816</v>
      </c>
      <c r="J147" s="8" t="s">
        <v>675</v>
      </c>
      <c r="K147" s="8" t="s">
        <v>639</v>
      </c>
      <c r="L147" s="8" t="s">
        <v>640</v>
      </c>
      <c r="M147" s="8"/>
    </row>
    <row r="148" ht="24.45" customHeight="1" spans="1:13">
      <c r="A148" s="8"/>
      <c r="B148" s="8"/>
      <c r="C148" s="6"/>
      <c r="D148" s="8"/>
      <c r="E148" s="18" t="s">
        <v>645</v>
      </c>
      <c r="F148" s="18" t="s">
        <v>646</v>
      </c>
      <c r="G148" s="8"/>
      <c r="H148" s="8"/>
      <c r="I148" s="8"/>
      <c r="J148" s="8"/>
      <c r="K148" s="8"/>
      <c r="L148" s="8"/>
      <c r="M148" s="8"/>
    </row>
    <row r="149" ht="49.95" customHeight="1" spans="1:13">
      <c r="A149" s="8"/>
      <c r="B149" s="8"/>
      <c r="C149" s="6"/>
      <c r="D149" s="8"/>
      <c r="E149" s="18"/>
      <c r="F149" s="18" t="s">
        <v>647</v>
      </c>
      <c r="G149" s="8" t="s">
        <v>817</v>
      </c>
      <c r="H149" s="8" t="s">
        <v>677</v>
      </c>
      <c r="I149" s="8" t="s">
        <v>676</v>
      </c>
      <c r="J149" s="8" t="s">
        <v>678</v>
      </c>
      <c r="K149" s="8" t="s">
        <v>652</v>
      </c>
      <c r="L149" s="8" t="s">
        <v>653</v>
      </c>
      <c r="M149" s="8"/>
    </row>
    <row r="150" ht="24.45" customHeight="1" spans="1:13">
      <c r="A150" s="8"/>
      <c r="B150" s="8"/>
      <c r="C150" s="6"/>
      <c r="D150" s="8"/>
      <c r="E150" s="18"/>
      <c r="F150" s="18" t="s">
        <v>654</v>
      </c>
      <c r="G150" s="8"/>
      <c r="H150" s="8"/>
      <c r="I150" s="8"/>
      <c r="J150" s="8"/>
      <c r="K150" s="8"/>
      <c r="L150" s="8"/>
      <c r="M150" s="8"/>
    </row>
    <row r="151" ht="24.45" customHeight="1" spans="1:13">
      <c r="A151" s="8"/>
      <c r="B151" s="8"/>
      <c r="C151" s="6"/>
      <c r="D151" s="8"/>
      <c r="E151" s="18"/>
      <c r="F151" s="18" t="s">
        <v>655</v>
      </c>
      <c r="G151" s="8"/>
      <c r="H151" s="8"/>
      <c r="I151" s="8"/>
      <c r="J151" s="8"/>
      <c r="K151" s="8"/>
      <c r="L151" s="8"/>
      <c r="M151" s="8"/>
    </row>
    <row r="152" ht="24.45" customHeight="1" spans="1:13">
      <c r="A152" s="8"/>
      <c r="B152" s="8"/>
      <c r="C152" s="6"/>
      <c r="D152" s="8"/>
      <c r="E152" s="18" t="s">
        <v>656</v>
      </c>
      <c r="F152" s="18" t="s">
        <v>657</v>
      </c>
      <c r="G152" s="8" t="s">
        <v>679</v>
      </c>
      <c r="H152" s="8" t="s">
        <v>680</v>
      </c>
      <c r="I152" s="8" t="s">
        <v>681</v>
      </c>
      <c r="J152" s="8" t="s">
        <v>682</v>
      </c>
      <c r="K152" s="8" t="s">
        <v>639</v>
      </c>
      <c r="L152" s="8" t="s">
        <v>633</v>
      </c>
      <c r="M152" s="8"/>
    </row>
    <row r="153" ht="29.25" customHeight="1" spans="1:13">
      <c r="A153" s="8" t="s">
        <v>155</v>
      </c>
      <c r="B153" s="8" t="s">
        <v>818</v>
      </c>
      <c r="C153" s="6">
        <v>114</v>
      </c>
      <c r="D153" s="8" t="s">
        <v>819</v>
      </c>
      <c r="E153" s="18" t="s">
        <v>616</v>
      </c>
      <c r="F153" s="18" t="s">
        <v>617</v>
      </c>
      <c r="G153" s="8" t="s">
        <v>618</v>
      </c>
      <c r="H153" s="8" t="s">
        <v>820</v>
      </c>
      <c r="I153" s="8" t="s">
        <v>821</v>
      </c>
      <c r="J153" s="8" t="s">
        <v>621</v>
      </c>
      <c r="K153" s="8" t="s">
        <v>622</v>
      </c>
      <c r="L153" s="8" t="s">
        <v>623</v>
      </c>
      <c r="M153" s="8"/>
    </row>
    <row r="154" ht="24.45" customHeight="1" spans="1:13">
      <c r="A154" s="8"/>
      <c r="B154" s="8"/>
      <c r="C154" s="6"/>
      <c r="D154" s="8"/>
      <c r="E154" s="18"/>
      <c r="F154" s="18" t="s">
        <v>624</v>
      </c>
      <c r="G154" s="8"/>
      <c r="H154" s="8"/>
      <c r="I154" s="8"/>
      <c r="J154" s="8"/>
      <c r="K154" s="8"/>
      <c r="L154" s="8"/>
      <c r="M154" s="8"/>
    </row>
    <row r="155" ht="24.45" customHeight="1" spans="1:13">
      <c r="A155" s="8"/>
      <c r="B155" s="8"/>
      <c r="C155" s="6"/>
      <c r="D155" s="8"/>
      <c r="E155" s="18"/>
      <c r="F155" s="18" t="s">
        <v>625</v>
      </c>
      <c r="G155" s="8"/>
      <c r="H155" s="8"/>
      <c r="I155" s="8"/>
      <c r="J155" s="8"/>
      <c r="K155" s="8"/>
      <c r="L155" s="8"/>
      <c r="M155" s="8"/>
    </row>
    <row r="156" ht="24.45" customHeight="1" spans="1:13">
      <c r="A156" s="8"/>
      <c r="B156" s="8"/>
      <c r="C156" s="6"/>
      <c r="D156" s="8"/>
      <c r="E156" s="18" t="s">
        <v>626</v>
      </c>
      <c r="F156" s="18" t="s">
        <v>627</v>
      </c>
      <c r="G156" s="8" t="s">
        <v>822</v>
      </c>
      <c r="H156" s="8" t="s">
        <v>823</v>
      </c>
      <c r="I156" s="8" t="s">
        <v>824</v>
      </c>
      <c r="J156" s="8" t="s">
        <v>631</v>
      </c>
      <c r="K156" s="8" t="s">
        <v>670</v>
      </c>
      <c r="L156" s="8" t="s">
        <v>633</v>
      </c>
      <c r="M156" s="8"/>
    </row>
    <row r="157" ht="24.45" customHeight="1" spans="1:13">
      <c r="A157" s="8"/>
      <c r="B157" s="8"/>
      <c r="C157" s="6"/>
      <c r="D157" s="8"/>
      <c r="E157" s="18"/>
      <c r="F157" s="18" t="s">
        <v>634</v>
      </c>
      <c r="G157" s="8" t="s">
        <v>635</v>
      </c>
      <c r="H157" s="8" t="s">
        <v>636</v>
      </c>
      <c r="I157" s="8" t="s">
        <v>637</v>
      </c>
      <c r="J157" s="8" t="s">
        <v>638</v>
      </c>
      <c r="K157" s="8" t="s">
        <v>639</v>
      </c>
      <c r="L157" s="8" t="s">
        <v>640</v>
      </c>
      <c r="M157" s="8"/>
    </row>
    <row r="158" ht="24.45" customHeight="1" spans="1:13">
      <c r="A158" s="8"/>
      <c r="B158" s="8"/>
      <c r="C158" s="6"/>
      <c r="D158" s="8"/>
      <c r="E158" s="18"/>
      <c r="F158" s="18" t="s">
        <v>641</v>
      </c>
      <c r="G158" s="8" t="s">
        <v>690</v>
      </c>
      <c r="H158" s="8" t="s">
        <v>636</v>
      </c>
      <c r="I158" s="8" t="s">
        <v>691</v>
      </c>
      <c r="J158" s="8" t="s">
        <v>644</v>
      </c>
      <c r="K158" s="8" t="s">
        <v>639</v>
      </c>
      <c r="L158" s="8" t="s">
        <v>640</v>
      </c>
      <c r="M158" s="8"/>
    </row>
    <row r="159" ht="24.45" customHeight="1" spans="1:13">
      <c r="A159" s="8"/>
      <c r="B159" s="8"/>
      <c r="C159" s="6"/>
      <c r="D159" s="8"/>
      <c r="E159" s="18" t="s">
        <v>645</v>
      </c>
      <c r="F159" s="18" t="s">
        <v>646</v>
      </c>
      <c r="G159" s="8"/>
      <c r="H159" s="8"/>
      <c r="I159" s="8"/>
      <c r="J159" s="8"/>
      <c r="K159" s="8"/>
      <c r="L159" s="8"/>
      <c r="M159" s="8"/>
    </row>
    <row r="160" ht="49.95" customHeight="1" spans="1:13">
      <c r="A160" s="8"/>
      <c r="B160" s="8"/>
      <c r="C160" s="6"/>
      <c r="D160" s="8"/>
      <c r="E160" s="18"/>
      <c r="F160" s="18" t="s">
        <v>647</v>
      </c>
      <c r="G160" s="8" t="s">
        <v>692</v>
      </c>
      <c r="H160" s="8" t="s">
        <v>693</v>
      </c>
      <c r="I160" s="8" t="s">
        <v>694</v>
      </c>
      <c r="J160" s="8" t="s">
        <v>695</v>
      </c>
      <c r="K160" s="8" t="s">
        <v>652</v>
      </c>
      <c r="L160" s="8" t="s">
        <v>653</v>
      </c>
      <c r="M160" s="8"/>
    </row>
    <row r="161" ht="24.45" customHeight="1" spans="1:13">
      <c r="A161" s="8"/>
      <c r="B161" s="8"/>
      <c r="C161" s="6"/>
      <c r="D161" s="8"/>
      <c r="E161" s="18"/>
      <c r="F161" s="18" t="s">
        <v>654</v>
      </c>
      <c r="G161" s="8"/>
      <c r="H161" s="8"/>
      <c r="I161" s="8"/>
      <c r="J161" s="8"/>
      <c r="K161" s="8"/>
      <c r="L161" s="8"/>
      <c r="M161" s="8"/>
    </row>
    <row r="162" ht="24.45" customHeight="1" spans="1:13">
      <c r="A162" s="8"/>
      <c r="B162" s="8"/>
      <c r="C162" s="6"/>
      <c r="D162" s="8"/>
      <c r="E162" s="18"/>
      <c r="F162" s="18" t="s">
        <v>655</v>
      </c>
      <c r="G162" s="8"/>
      <c r="H162" s="8"/>
      <c r="I162" s="8"/>
      <c r="J162" s="8"/>
      <c r="K162" s="8"/>
      <c r="L162" s="8"/>
      <c r="M162" s="8"/>
    </row>
    <row r="163" ht="24.45" customHeight="1" spans="1:13">
      <c r="A163" s="8"/>
      <c r="B163" s="8"/>
      <c r="C163" s="6"/>
      <c r="D163" s="8"/>
      <c r="E163" s="18" t="s">
        <v>656</v>
      </c>
      <c r="F163" s="18" t="s">
        <v>657</v>
      </c>
      <c r="G163" s="8" t="s">
        <v>658</v>
      </c>
      <c r="H163" s="8" t="s">
        <v>659</v>
      </c>
      <c r="I163" s="8" t="s">
        <v>660</v>
      </c>
      <c r="J163" s="8" t="s">
        <v>661</v>
      </c>
      <c r="K163" s="8" t="s">
        <v>639</v>
      </c>
      <c r="L163" s="8" t="s">
        <v>633</v>
      </c>
      <c r="M163" s="8"/>
    </row>
    <row r="164" ht="29.25" customHeight="1" spans="1:13">
      <c r="A164" s="8" t="s">
        <v>155</v>
      </c>
      <c r="B164" s="8" t="s">
        <v>825</v>
      </c>
      <c r="C164" s="6">
        <v>25.2</v>
      </c>
      <c r="D164" s="8" t="s">
        <v>826</v>
      </c>
      <c r="E164" s="18" t="s">
        <v>616</v>
      </c>
      <c r="F164" s="18" t="s">
        <v>617</v>
      </c>
      <c r="G164" s="8" t="s">
        <v>618</v>
      </c>
      <c r="H164" s="8" t="s">
        <v>827</v>
      </c>
      <c r="I164" s="8" t="s">
        <v>828</v>
      </c>
      <c r="J164" s="8" t="s">
        <v>621</v>
      </c>
      <c r="K164" s="8" t="s">
        <v>622</v>
      </c>
      <c r="L164" s="8" t="s">
        <v>623</v>
      </c>
      <c r="M164" s="8"/>
    </row>
    <row r="165" ht="24.45" customHeight="1" spans="1:13">
      <c r="A165" s="8"/>
      <c r="B165" s="8"/>
      <c r="C165" s="6"/>
      <c r="D165" s="8"/>
      <c r="E165" s="18"/>
      <c r="F165" s="18" t="s">
        <v>624</v>
      </c>
      <c r="G165" s="8"/>
      <c r="H165" s="8"/>
      <c r="I165" s="8"/>
      <c r="J165" s="8"/>
      <c r="K165" s="8"/>
      <c r="L165" s="8"/>
      <c r="M165" s="8"/>
    </row>
    <row r="166" ht="24.45" customHeight="1" spans="1:13">
      <c r="A166" s="8"/>
      <c r="B166" s="8"/>
      <c r="C166" s="6"/>
      <c r="D166" s="8"/>
      <c r="E166" s="18"/>
      <c r="F166" s="18" t="s">
        <v>625</v>
      </c>
      <c r="G166" s="8"/>
      <c r="H166" s="8"/>
      <c r="I166" s="8"/>
      <c r="J166" s="8"/>
      <c r="K166" s="8"/>
      <c r="L166" s="8"/>
      <c r="M166" s="8"/>
    </row>
    <row r="167" ht="29.25" customHeight="1" spans="1:13">
      <c r="A167" s="8"/>
      <c r="B167" s="8"/>
      <c r="C167" s="6"/>
      <c r="D167" s="8"/>
      <c r="E167" s="18" t="s">
        <v>626</v>
      </c>
      <c r="F167" s="18" t="s">
        <v>627</v>
      </c>
      <c r="G167" s="8" t="s">
        <v>829</v>
      </c>
      <c r="H167" s="8" t="s">
        <v>830</v>
      </c>
      <c r="I167" s="8" t="s">
        <v>831</v>
      </c>
      <c r="J167" s="8" t="s">
        <v>669</v>
      </c>
      <c r="K167" s="8" t="s">
        <v>670</v>
      </c>
      <c r="L167" s="8" t="s">
        <v>633</v>
      </c>
      <c r="M167" s="8"/>
    </row>
    <row r="168" ht="24.45" customHeight="1" spans="1:13">
      <c r="A168" s="8"/>
      <c r="B168" s="8"/>
      <c r="C168" s="6"/>
      <c r="D168" s="8"/>
      <c r="E168" s="18"/>
      <c r="F168" s="18" t="s">
        <v>634</v>
      </c>
      <c r="G168" s="8" t="s">
        <v>832</v>
      </c>
      <c r="H168" s="8" t="s">
        <v>636</v>
      </c>
      <c r="I168" s="8" t="s">
        <v>833</v>
      </c>
      <c r="J168" s="8" t="s">
        <v>638</v>
      </c>
      <c r="K168" s="8" t="s">
        <v>639</v>
      </c>
      <c r="L168" s="8" t="s">
        <v>640</v>
      </c>
      <c r="M168" s="8"/>
    </row>
    <row r="169" ht="24.45" customHeight="1" spans="1:13">
      <c r="A169" s="8"/>
      <c r="B169" s="8"/>
      <c r="C169" s="6"/>
      <c r="D169" s="8"/>
      <c r="E169" s="18"/>
      <c r="F169" s="18" t="s">
        <v>641</v>
      </c>
      <c r="G169" s="8" t="s">
        <v>834</v>
      </c>
      <c r="H169" s="8" t="s">
        <v>636</v>
      </c>
      <c r="I169" s="8" t="s">
        <v>835</v>
      </c>
      <c r="J169" s="8" t="s">
        <v>675</v>
      </c>
      <c r="K169" s="8" t="s">
        <v>639</v>
      </c>
      <c r="L169" s="8" t="s">
        <v>640</v>
      </c>
      <c r="M169" s="8"/>
    </row>
    <row r="170" ht="24.45" customHeight="1" spans="1:13">
      <c r="A170" s="8"/>
      <c r="B170" s="8"/>
      <c r="C170" s="6"/>
      <c r="D170" s="8"/>
      <c r="E170" s="18" t="s">
        <v>645</v>
      </c>
      <c r="F170" s="18" t="s">
        <v>646</v>
      </c>
      <c r="G170" s="8"/>
      <c r="H170" s="8"/>
      <c r="I170" s="8"/>
      <c r="J170" s="8"/>
      <c r="K170" s="8"/>
      <c r="L170" s="8"/>
      <c r="M170" s="8"/>
    </row>
    <row r="171" ht="49.95" customHeight="1" spans="1:13">
      <c r="A171" s="8"/>
      <c r="B171" s="8"/>
      <c r="C171" s="6"/>
      <c r="D171" s="8"/>
      <c r="E171" s="18"/>
      <c r="F171" s="18" t="s">
        <v>647</v>
      </c>
      <c r="G171" s="8" t="s">
        <v>836</v>
      </c>
      <c r="H171" s="8" t="s">
        <v>649</v>
      </c>
      <c r="I171" s="8" t="s">
        <v>837</v>
      </c>
      <c r="J171" s="8" t="s">
        <v>838</v>
      </c>
      <c r="K171" s="8" t="s">
        <v>652</v>
      </c>
      <c r="L171" s="8" t="s">
        <v>653</v>
      </c>
      <c r="M171" s="8"/>
    </row>
    <row r="172" ht="24.45" customHeight="1" spans="1:13">
      <c r="A172" s="8"/>
      <c r="B172" s="8"/>
      <c r="C172" s="6"/>
      <c r="D172" s="8"/>
      <c r="E172" s="18"/>
      <c r="F172" s="18" t="s">
        <v>654</v>
      </c>
      <c r="G172" s="8"/>
      <c r="H172" s="8"/>
      <c r="I172" s="8"/>
      <c r="J172" s="8"/>
      <c r="K172" s="8"/>
      <c r="L172" s="8"/>
      <c r="M172" s="8"/>
    </row>
    <row r="173" ht="24.45" customHeight="1" spans="1:13">
      <c r="A173" s="8"/>
      <c r="B173" s="8"/>
      <c r="C173" s="6"/>
      <c r="D173" s="8"/>
      <c r="E173" s="18"/>
      <c r="F173" s="18" t="s">
        <v>655</v>
      </c>
      <c r="G173" s="8"/>
      <c r="H173" s="8"/>
      <c r="I173" s="8"/>
      <c r="J173" s="8"/>
      <c r="K173" s="8"/>
      <c r="L173" s="8"/>
      <c r="M173" s="8"/>
    </row>
    <row r="174" ht="24.45" customHeight="1" spans="1:13">
      <c r="A174" s="8"/>
      <c r="B174" s="8"/>
      <c r="C174" s="6"/>
      <c r="D174" s="8"/>
      <c r="E174" s="18" t="s">
        <v>656</v>
      </c>
      <c r="F174" s="18" t="s">
        <v>657</v>
      </c>
      <c r="G174" s="8" t="s">
        <v>679</v>
      </c>
      <c r="H174" s="8" t="s">
        <v>680</v>
      </c>
      <c r="I174" s="8" t="s">
        <v>681</v>
      </c>
      <c r="J174" s="8" t="s">
        <v>682</v>
      </c>
      <c r="K174" s="8" t="s">
        <v>639</v>
      </c>
      <c r="L174" s="8" t="s">
        <v>633</v>
      </c>
      <c r="M174" s="8"/>
    </row>
    <row r="175" ht="29.25" customHeight="1" spans="1:13">
      <c r="A175" s="8" t="s">
        <v>155</v>
      </c>
      <c r="B175" s="8" t="s">
        <v>839</v>
      </c>
      <c r="C175" s="6">
        <v>209.5</v>
      </c>
      <c r="D175" s="8" t="s">
        <v>840</v>
      </c>
      <c r="E175" s="18" t="s">
        <v>616</v>
      </c>
      <c r="F175" s="18" t="s">
        <v>617</v>
      </c>
      <c r="G175" s="8" t="s">
        <v>618</v>
      </c>
      <c r="H175" s="8" t="s">
        <v>841</v>
      </c>
      <c r="I175" s="8" t="s">
        <v>842</v>
      </c>
      <c r="J175" s="8" t="s">
        <v>621</v>
      </c>
      <c r="K175" s="8" t="s">
        <v>622</v>
      </c>
      <c r="L175" s="8" t="s">
        <v>623</v>
      </c>
      <c r="M175" s="8"/>
    </row>
    <row r="176" ht="24.45" customHeight="1" spans="1:13">
      <c r="A176" s="8"/>
      <c r="B176" s="8"/>
      <c r="C176" s="6"/>
      <c r="D176" s="8"/>
      <c r="E176" s="18"/>
      <c r="F176" s="18" t="s">
        <v>624</v>
      </c>
      <c r="G176" s="8"/>
      <c r="H176" s="8"/>
      <c r="I176" s="8"/>
      <c r="J176" s="8"/>
      <c r="K176" s="8"/>
      <c r="L176" s="8"/>
      <c r="M176" s="8"/>
    </row>
    <row r="177" ht="24.45" customHeight="1" spans="1:13">
      <c r="A177" s="8"/>
      <c r="B177" s="8"/>
      <c r="C177" s="6"/>
      <c r="D177" s="8"/>
      <c r="E177" s="18"/>
      <c r="F177" s="18" t="s">
        <v>625</v>
      </c>
      <c r="G177" s="8"/>
      <c r="H177" s="8"/>
      <c r="I177" s="8"/>
      <c r="J177" s="8"/>
      <c r="K177" s="8"/>
      <c r="L177" s="8"/>
      <c r="M177" s="8"/>
    </row>
    <row r="178" ht="24.45" customHeight="1" spans="1:13">
      <c r="A178" s="8"/>
      <c r="B178" s="8"/>
      <c r="C178" s="6"/>
      <c r="D178" s="8"/>
      <c r="E178" s="18" t="s">
        <v>626</v>
      </c>
      <c r="F178" s="18" t="s">
        <v>627</v>
      </c>
      <c r="G178" s="8" t="s">
        <v>840</v>
      </c>
      <c r="H178" s="8" t="s">
        <v>843</v>
      </c>
      <c r="I178" s="8" t="s">
        <v>844</v>
      </c>
      <c r="J178" s="8" t="s">
        <v>631</v>
      </c>
      <c r="K178" s="8" t="s">
        <v>670</v>
      </c>
      <c r="L178" s="8" t="s">
        <v>633</v>
      </c>
      <c r="M178" s="8"/>
    </row>
    <row r="179" ht="24.45" customHeight="1" spans="1:13">
      <c r="A179" s="8"/>
      <c r="B179" s="8"/>
      <c r="C179" s="6"/>
      <c r="D179" s="8"/>
      <c r="E179" s="18"/>
      <c r="F179" s="18" t="s">
        <v>634</v>
      </c>
      <c r="G179" s="8" t="s">
        <v>635</v>
      </c>
      <c r="H179" s="8" t="s">
        <v>636</v>
      </c>
      <c r="I179" s="8" t="s">
        <v>637</v>
      </c>
      <c r="J179" s="8" t="s">
        <v>638</v>
      </c>
      <c r="K179" s="8" t="s">
        <v>639</v>
      </c>
      <c r="L179" s="8" t="s">
        <v>640</v>
      </c>
      <c r="M179" s="8"/>
    </row>
    <row r="180" ht="24.45" customHeight="1" spans="1:13">
      <c r="A180" s="8"/>
      <c r="B180" s="8"/>
      <c r="C180" s="6"/>
      <c r="D180" s="8"/>
      <c r="E180" s="18"/>
      <c r="F180" s="18" t="s">
        <v>641</v>
      </c>
      <c r="G180" s="8" t="s">
        <v>690</v>
      </c>
      <c r="H180" s="8" t="s">
        <v>636</v>
      </c>
      <c r="I180" s="8" t="s">
        <v>691</v>
      </c>
      <c r="J180" s="8" t="s">
        <v>644</v>
      </c>
      <c r="K180" s="8" t="s">
        <v>639</v>
      </c>
      <c r="L180" s="8" t="s">
        <v>640</v>
      </c>
      <c r="M180" s="8"/>
    </row>
    <row r="181" ht="24.45" customHeight="1" spans="1:13">
      <c r="A181" s="8"/>
      <c r="B181" s="8"/>
      <c r="C181" s="6"/>
      <c r="D181" s="8"/>
      <c r="E181" s="18" t="s">
        <v>645</v>
      </c>
      <c r="F181" s="18" t="s">
        <v>646</v>
      </c>
      <c r="G181" s="8"/>
      <c r="H181" s="8"/>
      <c r="I181" s="8"/>
      <c r="J181" s="8"/>
      <c r="K181" s="8"/>
      <c r="L181" s="8"/>
      <c r="M181" s="8"/>
    </row>
    <row r="182" ht="49.95" customHeight="1" spans="1:13">
      <c r="A182" s="8"/>
      <c r="B182" s="8"/>
      <c r="C182" s="6"/>
      <c r="D182" s="8"/>
      <c r="E182" s="18"/>
      <c r="F182" s="18" t="s">
        <v>647</v>
      </c>
      <c r="G182" s="8" t="s">
        <v>692</v>
      </c>
      <c r="H182" s="8" t="s">
        <v>693</v>
      </c>
      <c r="I182" s="8" t="s">
        <v>694</v>
      </c>
      <c r="J182" s="8" t="s">
        <v>695</v>
      </c>
      <c r="K182" s="8" t="s">
        <v>652</v>
      </c>
      <c r="L182" s="8" t="s">
        <v>653</v>
      </c>
      <c r="M182" s="8"/>
    </row>
    <row r="183" ht="24.45" customHeight="1" spans="1:13">
      <c r="A183" s="8"/>
      <c r="B183" s="8"/>
      <c r="C183" s="6"/>
      <c r="D183" s="8"/>
      <c r="E183" s="18"/>
      <c r="F183" s="18" t="s">
        <v>654</v>
      </c>
      <c r="G183" s="8"/>
      <c r="H183" s="8"/>
      <c r="I183" s="8"/>
      <c r="J183" s="8"/>
      <c r="K183" s="8"/>
      <c r="L183" s="8"/>
      <c r="M183" s="8"/>
    </row>
    <row r="184" ht="24.45" customHeight="1" spans="1:13">
      <c r="A184" s="8"/>
      <c r="B184" s="8"/>
      <c r="C184" s="6"/>
      <c r="D184" s="8"/>
      <c r="E184" s="18"/>
      <c r="F184" s="18" t="s">
        <v>655</v>
      </c>
      <c r="G184" s="8"/>
      <c r="H184" s="8"/>
      <c r="I184" s="8"/>
      <c r="J184" s="8"/>
      <c r="K184" s="8"/>
      <c r="L184" s="8"/>
      <c r="M184" s="8"/>
    </row>
    <row r="185" ht="24.45" customHeight="1" spans="1:13">
      <c r="A185" s="8"/>
      <c r="B185" s="8"/>
      <c r="C185" s="6"/>
      <c r="D185" s="8"/>
      <c r="E185" s="18" t="s">
        <v>656</v>
      </c>
      <c r="F185" s="18" t="s">
        <v>657</v>
      </c>
      <c r="G185" s="8" t="s">
        <v>658</v>
      </c>
      <c r="H185" s="8" t="s">
        <v>659</v>
      </c>
      <c r="I185" s="8" t="s">
        <v>660</v>
      </c>
      <c r="J185" s="8" t="s">
        <v>661</v>
      </c>
      <c r="K185" s="8" t="s">
        <v>639</v>
      </c>
      <c r="L185" s="8" t="s">
        <v>633</v>
      </c>
      <c r="M185" s="8"/>
    </row>
    <row r="186" ht="29.25" customHeight="1" spans="1:13">
      <c r="A186" s="8" t="s">
        <v>155</v>
      </c>
      <c r="B186" s="8" t="s">
        <v>845</v>
      </c>
      <c r="C186" s="6">
        <v>259</v>
      </c>
      <c r="D186" s="8" t="s">
        <v>846</v>
      </c>
      <c r="E186" s="18" t="s">
        <v>616</v>
      </c>
      <c r="F186" s="18" t="s">
        <v>617</v>
      </c>
      <c r="G186" s="8" t="s">
        <v>618</v>
      </c>
      <c r="H186" s="8" t="s">
        <v>847</v>
      </c>
      <c r="I186" s="8" t="s">
        <v>848</v>
      </c>
      <c r="J186" s="8" t="s">
        <v>621</v>
      </c>
      <c r="K186" s="8" t="s">
        <v>622</v>
      </c>
      <c r="L186" s="8" t="s">
        <v>623</v>
      </c>
      <c r="M186" s="8"/>
    </row>
    <row r="187" ht="24.45" customHeight="1" spans="1:13">
      <c r="A187" s="8"/>
      <c r="B187" s="8"/>
      <c r="C187" s="6"/>
      <c r="D187" s="8"/>
      <c r="E187" s="18"/>
      <c r="F187" s="18" t="s">
        <v>624</v>
      </c>
      <c r="G187" s="8"/>
      <c r="H187" s="8"/>
      <c r="I187" s="8"/>
      <c r="J187" s="8"/>
      <c r="K187" s="8"/>
      <c r="L187" s="8"/>
      <c r="M187" s="8"/>
    </row>
    <row r="188" ht="24.45" customHeight="1" spans="1:13">
      <c r="A188" s="8"/>
      <c r="B188" s="8"/>
      <c r="C188" s="6"/>
      <c r="D188" s="8"/>
      <c r="E188" s="18"/>
      <c r="F188" s="18" t="s">
        <v>625</v>
      </c>
      <c r="G188" s="8"/>
      <c r="H188" s="8"/>
      <c r="I188" s="8"/>
      <c r="J188" s="8"/>
      <c r="K188" s="8"/>
      <c r="L188" s="8"/>
      <c r="M188" s="8"/>
    </row>
    <row r="189" ht="24.45" customHeight="1" spans="1:13">
      <c r="A189" s="8"/>
      <c r="B189" s="8"/>
      <c r="C189" s="6"/>
      <c r="D189" s="8"/>
      <c r="E189" s="18" t="s">
        <v>626</v>
      </c>
      <c r="F189" s="18" t="s">
        <v>627</v>
      </c>
      <c r="G189" s="8" t="s">
        <v>849</v>
      </c>
      <c r="H189" s="8" t="s">
        <v>850</v>
      </c>
      <c r="I189" s="8" t="s">
        <v>851</v>
      </c>
      <c r="J189" s="8" t="s">
        <v>669</v>
      </c>
      <c r="K189" s="8" t="s">
        <v>670</v>
      </c>
      <c r="L189" s="8" t="s">
        <v>633</v>
      </c>
      <c r="M189" s="8"/>
    </row>
    <row r="190" ht="24.45" customHeight="1" spans="1:13">
      <c r="A190" s="8"/>
      <c r="B190" s="8"/>
      <c r="C190" s="6"/>
      <c r="D190" s="8"/>
      <c r="E190" s="18"/>
      <c r="F190" s="18" t="s">
        <v>634</v>
      </c>
      <c r="G190" s="8" t="s">
        <v>852</v>
      </c>
      <c r="H190" s="8" t="s">
        <v>636</v>
      </c>
      <c r="I190" s="8" t="s">
        <v>853</v>
      </c>
      <c r="J190" s="8" t="s">
        <v>638</v>
      </c>
      <c r="K190" s="8" t="s">
        <v>639</v>
      </c>
      <c r="L190" s="8" t="s">
        <v>640</v>
      </c>
      <c r="M190" s="8"/>
    </row>
    <row r="191" ht="24.45" customHeight="1" spans="1:13">
      <c r="A191" s="8"/>
      <c r="B191" s="8"/>
      <c r="C191" s="6"/>
      <c r="D191" s="8"/>
      <c r="E191" s="18"/>
      <c r="F191" s="18" t="s">
        <v>641</v>
      </c>
      <c r="G191" s="8" t="s">
        <v>854</v>
      </c>
      <c r="H191" s="8" t="s">
        <v>636</v>
      </c>
      <c r="I191" s="8" t="s">
        <v>855</v>
      </c>
      <c r="J191" s="8" t="s">
        <v>675</v>
      </c>
      <c r="K191" s="8" t="s">
        <v>639</v>
      </c>
      <c r="L191" s="8" t="s">
        <v>640</v>
      </c>
      <c r="M191" s="8"/>
    </row>
    <row r="192" ht="24.45" customHeight="1" spans="1:13">
      <c r="A192" s="8"/>
      <c r="B192" s="8"/>
      <c r="C192" s="6"/>
      <c r="D192" s="8"/>
      <c r="E192" s="18" t="s">
        <v>645</v>
      </c>
      <c r="F192" s="18" t="s">
        <v>646</v>
      </c>
      <c r="G192" s="8"/>
      <c r="H192" s="8"/>
      <c r="I192" s="8"/>
      <c r="J192" s="8"/>
      <c r="K192" s="8"/>
      <c r="L192" s="8"/>
      <c r="M192" s="8"/>
    </row>
    <row r="193" ht="29.25" customHeight="1" spans="1:13">
      <c r="A193" s="8"/>
      <c r="B193" s="8"/>
      <c r="C193" s="6"/>
      <c r="D193" s="8"/>
      <c r="E193" s="18"/>
      <c r="F193" s="18" t="s">
        <v>647</v>
      </c>
      <c r="G193" s="8" t="s">
        <v>856</v>
      </c>
      <c r="H193" s="8" t="s">
        <v>857</v>
      </c>
      <c r="I193" s="8" t="s">
        <v>856</v>
      </c>
      <c r="J193" s="8" t="s">
        <v>858</v>
      </c>
      <c r="K193" s="8" t="s">
        <v>652</v>
      </c>
      <c r="L193" s="8" t="s">
        <v>653</v>
      </c>
      <c r="M193" s="8"/>
    </row>
    <row r="194" ht="24.45" customHeight="1" spans="1:13">
      <c r="A194" s="8"/>
      <c r="B194" s="8"/>
      <c r="C194" s="6"/>
      <c r="D194" s="8"/>
      <c r="E194" s="18"/>
      <c r="F194" s="18" t="s">
        <v>654</v>
      </c>
      <c r="G194" s="8"/>
      <c r="H194" s="8"/>
      <c r="I194" s="8"/>
      <c r="J194" s="8"/>
      <c r="K194" s="8"/>
      <c r="L194" s="8"/>
      <c r="M194" s="8"/>
    </row>
    <row r="195" ht="24.45" customHeight="1" spans="1:13">
      <c r="A195" s="8"/>
      <c r="B195" s="8"/>
      <c r="C195" s="6"/>
      <c r="D195" s="8"/>
      <c r="E195" s="18"/>
      <c r="F195" s="18" t="s">
        <v>655</v>
      </c>
      <c r="G195" s="8"/>
      <c r="H195" s="8"/>
      <c r="I195" s="8"/>
      <c r="J195" s="8"/>
      <c r="K195" s="8"/>
      <c r="L195" s="8"/>
      <c r="M195" s="8"/>
    </row>
    <row r="196" ht="24.45" customHeight="1" spans="1:13">
      <c r="A196" s="8"/>
      <c r="B196" s="8"/>
      <c r="C196" s="6"/>
      <c r="D196" s="8"/>
      <c r="E196" s="18" t="s">
        <v>656</v>
      </c>
      <c r="F196" s="18" t="s">
        <v>657</v>
      </c>
      <c r="G196" s="8" t="s">
        <v>679</v>
      </c>
      <c r="H196" s="8" t="s">
        <v>680</v>
      </c>
      <c r="I196" s="8" t="s">
        <v>681</v>
      </c>
      <c r="J196" s="8" t="s">
        <v>682</v>
      </c>
      <c r="K196" s="8" t="s">
        <v>639</v>
      </c>
      <c r="L196" s="8" t="s">
        <v>633</v>
      </c>
      <c r="M196" s="8"/>
    </row>
    <row r="197" ht="29.25" customHeight="1" spans="1:13">
      <c r="A197" s="8" t="s">
        <v>155</v>
      </c>
      <c r="B197" s="8" t="s">
        <v>859</v>
      </c>
      <c r="C197" s="6">
        <v>2682.2</v>
      </c>
      <c r="D197" s="8" t="s">
        <v>860</v>
      </c>
      <c r="E197" s="18" t="s">
        <v>616</v>
      </c>
      <c r="F197" s="18" t="s">
        <v>617</v>
      </c>
      <c r="G197" s="8" t="s">
        <v>618</v>
      </c>
      <c r="H197" s="8" t="s">
        <v>861</v>
      </c>
      <c r="I197" s="8" t="s">
        <v>862</v>
      </c>
      <c r="J197" s="8" t="s">
        <v>621</v>
      </c>
      <c r="K197" s="8" t="s">
        <v>622</v>
      </c>
      <c r="L197" s="8" t="s">
        <v>623</v>
      </c>
      <c r="M197" s="8"/>
    </row>
    <row r="198" ht="24.45" customHeight="1" spans="1:13">
      <c r="A198" s="8"/>
      <c r="B198" s="8"/>
      <c r="C198" s="6"/>
      <c r="D198" s="8"/>
      <c r="E198" s="18"/>
      <c r="F198" s="18" t="s">
        <v>624</v>
      </c>
      <c r="G198" s="8"/>
      <c r="H198" s="8"/>
      <c r="I198" s="8"/>
      <c r="J198" s="8"/>
      <c r="K198" s="8"/>
      <c r="L198" s="8"/>
      <c r="M198" s="8"/>
    </row>
    <row r="199" ht="24.45" customHeight="1" spans="1:13">
      <c r="A199" s="8"/>
      <c r="B199" s="8"/>
      <c r="C199" s="6"/>
      <c r="D199" s="8"/>
      <c r="E199" s="18"/>
      <c r="F199" s="18" t="s">
        <v>625</v>
      </c>
      <c r="G199" s="8"/>
      <c r="H199" s="8"/>
      <c r="I199" s="8"/>
      <c r="J199" s="8"/>
      <c r="K199" s="8"/>
      <c r="L199" s="8"/>
      <c r="M199" s="8"/>
    </row>
    <row r="200" ht="24.45" customHeight="1" spans="1:13">
      <c r="A200" s="8"/>
      <c r="B200" s="8"/>
      <c r="C200" s="6"/>
      <c r="D200" s="8"/>
      <c r="E200" s="18" t="s">
        <v>626</v>
      </c>
      <c r="F200" s="18" t="s">
        <v>627</v>
      </c>
      <c r="G200" s="8" t="s">
        <v>863</v>
      </c>
      <c r="H200" s="8" t="s">
        <v>864</v>
      </c>
      <c r="I200" s="8" t="s">
        <v>865</v>
      </c>
      <c r="J200" s="8" t="s">
        <v>703</v>
      </c>
      <c r="K200" s="8" t="s">
        <v>704</v>
      </c>
      <c r="L200" s="8" t="s">
        <v>633</v>
      </c>
      <c r="M200" s="8"/>
    </row>
    <row r="201" ht="24.45" customHeight="1" spans="1:13">
      <c r="A201" s="8"/>
      <c r="B201" s="8"/>
      <c r="C201" s="6"/>
      <c r="D201" s="8"/>
      <c r="E201" s="18"/>
      <c r="F201" s="18" t="s">
        <v>634</v>
      </c>
      <c r="G201" s="8" t="s">
        <v>866</v>
      </c>
      <c r="H201" s="8" t="s">
        <v>636</v>
      </c>
      <c r="I201" s="8" t="s">
        <v>867</v>
      </c>
      <c r="J201" s="8" t="s">
        <v>638</v>
      </c>
      <c r="K201" s="8" t="s">
        <v>639</v>
      </c>
      <c r="L201" s="8" t="s">
        <v>640</v>
      </c>
      <c r="M201" s="8"/>
    </row>
    <row r="202" ht="24.45" customHeight="1" spans="1:13">
      <c r="A202" s="8"/>
      <c r="B202" s="8"/>
      <c r="C202" s="6"/>
      <c r="D202" s="8"/>
      <c r="E202" s="18"/>
      <c r="F202" s="18" t="s">
        <v>641</v>
      </c>
      <c r="G202" s="8" t="s">
        <v>868</v>
      </c>
      <c r="H202" s="8" t="s">
        <v>636</v>
      </c>
      <c r="I202" s="8" t="s">
        <v>869</v>
      </c>
      <c r="J202" s="8" t="s">
        <v>644</v>
      </c>
      <c r="K202" s="8" t="s">
        <v>639</v>
      </c>
      <c r="L202" s="8" t="s">
        <v>640</v>
      </c>
      <c r="M202" s="8"/>
    </row>
    <row r="203" ht="24.45" customHeight="1" spans="1:13">
      <c r="A203" s="8"/>
      <c r="B203" s="8"/>
      <c r="C203" s="6"/>
      <c r="D203" s="8"/>
      <c r="E203" s="18" t="s">
        <v>645</v>
      </c>
      <c r="F203" s="18" t="s">
        <v>646</v>
      </c>
      <c r="G203" s="8"/>
      <c r="H203" s="8"/>
      <c r="I203" s="8"/>
      <c r="J203" s="8"/>
      <c r="K203" s="8"/>
      <c r="L203" s="8"/>
      <c r="M203" s="8"/>
    </row>
    <row r="204" ht="49.95" customHeight="1" spans="1:13">
      <c r="A204" s="8"/>
      <c r="B204" s="8"/>
      <c r="C204" s="6"/>
      <c r="D204" s="8"/>
      <c r="E204" s="18"/>
      <c r="F204" s="18" t="s">
        <v>647</v>
      </c>
      <c r="G204" s="8" t="s">
        <v>709</v>
      </c>
      <c r="H204" s="8" t="s">
        <v>693</v>
      </c>
      <c r="I204" s="8" t="s">
        <v>710</v>
      </c>
      <c r="J204" s="8" t="s">
        <v>711</v>
      </c>
      <c r="K204" s="8" t="s">
        <v>652</v>
      </c>
      <c r="L204" s="8" t="s">
        <v>653</v>
      </c>
      <c r="M204" s="8"/>
    </row>
    <row r="205" ht="24.45" customHeight="1" spans="1:13">
      <c r="A205" s="8"/>
      <c r="B205" s="8"/>
      <c r="C205" s="6"/>
      <c r="D205" s="8"/>
      <c r="E205" s="18"/>
      <c r="F205" s="18" t="s">
        <v>654</v>
      </c>
      <c r="G205" s="8"/>
      <c r="H205" s="8"/>
      <c r="I205" s="8"/>
      <c r="J205" s="8"/>
      <c r="K205" s="8"/>
      <c r="L205" s="8"/>
      <c r="M205" s="8"/>
    </row>
    <row r="206" ht="24.45" customHeight="1" spans="1:13">
      <c r="A206" s="8"/>
      <c r="B206" s="8"/>
      <c r="C206" s="6"/>
      <c r="D206" s="8"/>
      <c r="E206" s="18"/>
      <c r="F206" s="18" t="s">
        <v>655</v>
      </c>
      <c r="G206" s="8"/>
      <c r="H206" s="8"/>
      <c r="I206" s="8"/>
      <c r="J206" s="8"/>
      <c r="K206" s="8"/>
      <c r="L206" s="8"/>
      <c r="M206" s="8"/>
    </row>
    <row r="207" ht="24.45" customHeight="1" spans="1:13">
      <c r="A207" s="8"/>
      <c r="B207" s="8"/>
      <c r="C207" s="6"/>
      <c r="D207" s="8"/>
      <c r="E207" s="18" t="s">
        <v>656</v>
      </c>
      <c r="F207" s="18" t="s">
        <v>657</v>
      </c>
      <c r="G207" s="8" t="s">
        <v>658</v>
      </c>
      <c r="H207" s="8" t="s">
        <v>659</v>
      </c>
      <c r="I207" s="8" t="s">
        <v>660</v>
      </c>
      <c r="J207" s="8" t="s">
        <v>661</v>
      </c>
      <c r="K207" s="8" t="s">
        <v>639</v>
      </c>
      <c r="L207" s="8" t="s">
        <v>633</v>
      </c>
      <c r="M207" s="8"/>
    </row>
    <row r="208" ht="29.25" customHeight="1" spans="1:13">
      <c r="A208" s="8" t="s">
        <v>155</v>
      </c>
      <c r="B208" s="8" t="s">
        <v>870</v>
      </c>
      <c r="C208" s="6">
        <v>140</v>
      </c>
      <c r="D208" s="8" t="s">
        <v>871</v>
      </c>
      <c r="E208" s="18" t="s">
        <v>616</v>
      </c>
      <c r="F208" s="18" t="s">
        <v>617</v>
      </c>
      <c r="G208" s="8" t="s">
        <v>618</v>
      </c>
      <c r="H208" s="8" t="s">
        <v>872</v>
      </c>
      <c r="I208" s="8" t="s">
        <v>873</v>
      </c>
      <c r="J208" s="8" t="s">
        <v>621</v>
      </c>
      <c r="K208" s="8" t="s">
        <v>622</v>
      </c>
      <c r="L208" s="8" t="s">
        <v>623</v>
      </c>
      <c r="M208" s="8"/>
    </row>
    <row r="209" ht="24.45" customHeight="1" spans="1:13">
      <c r="A209" s="8"/>
      <c r="B209" s="8"/>
      <c r="C209" s="6"/>
      <c r="D209" s="8"/>
      <c r="E209" s="18"/>
      <c r="F209" s="18" t="s">
        <v>624</v>
      </c>
      <c r="G209" s="8"/>
      <c r="H209" s="8"/>
      <c r="I209" s="8"/>
      <c r="J209" s="8"/>
      <c r="K209" s="8"/>
      <c r="L209" s="8"/>
      <c r="M209" s="8"/>
    </row>
    <row r="210" ht="24.45" customHeight="1" spans="1:13">
      <c r="A210" s="8"/>
      <c r="B210" s="8"/>
      <c r="C210" s="6"/>
      <c r="D210" s="8"/>
      <c r="E210" s="18"/>
      <c r="F210" s="18" t="s">
        <v>625</v>
      </c>
      <c r="G210" s="8"/>
      <c r="H210" s="8"/>
      <c r="I210" s="8"/>
      <c r="J210" s="8"/>
      <c r="K210" s="8"/>
      <c r="L210" s="8"/>
      <c r="M210" s="8"/>
    </row>
    <row r="211" ht="24.45" customHeight="1" spans="1:13">
      <c r="A211" s="8"/>
      <c r="B211" s="8"/>
      <c r="C211" s="6"/>
      <c r="D211" s="8"/>
      <c r="E211" s="18" t="s">
        <v>626</v>
      </c>
      <c r="F211" s="18" t="s">
        <v>627</v>
      </c>
      <c r="G211" s="8" t="s">
        <v>874</v>
      </c>
      <c r="H211" s="8" t="s">
        <v>875</v>
      </c>
      <c r="I211" s="8" t="s">
        <v>876</v>
      </c>
      <c r="J211" s="8" t="s">
        <v>631</v>
      </c>
      <c r="K211" s="8" t="s">
        <v>670</v>
      </c>
      <c r="L211" s="8" t="s">
        <v>633</v>
      </c>
      <c r="M211" s="8"/>
    </row>
    <row r="212" ht="24.45" customHeight="1" spans="1:13">
      <c r="A212" s="8"/>
      <c r="B212" s="8"/>
      <c r="C212" s="6"/>
      <c r="D212" s="8"/>
      <c r="E212" s="18"/>
      <c r="F212" s="18" t="s">
        <v>634</v>
      </c>
      <c r="G212" s="8" t="s">
        <v>635</v>
      </c>
      <c r="H212" s="8" t="s">
        <v>636</v>
      </c>
      <c r="I212" s="8" t="s">
        <v>637</v>
      </c>
      <c r="J212" s="8" t="s">
        <v>638</v>
      </c>
      <c r="K212" s="8" t="s">
        <v>639</v>
      </c>
      <c r="L212" s="8" t="s">
        <v>640</v>
      </c>
      <c r="M212" s="8"/>
    </row>
    <row r="213" ht="24.45" customHeight="1" spans="1:13">
      <c r="A213" s="8"/>
      <c r="B213" s="8"/>
      <c r="C213" s="6"/>
      <c r="D213" s="8"/>
      <c r="E213" s="18"/>
      <c r="F213" s="18" t="s">
        <v>641</v>
      </c>
      <c r="G213" s="8" t="s">
        <v>642</v>
      </c>
      <c r="H213" s="8" t="s">
        <v>636</v>
      </c>
      <c r="I213" s="8" t="s">
        <v>643</v>
      </c>
      <c r="J213" s="8" t="s">
        <v>644</v>
      </c>
      <c r="K213" s="8" t="s">
        <v>639</v>
      </c>
      <c r="L213" s="8" t="s">
        <v>640</v>
      </c>
      <c r="M213" s="8"/>
    </row>
    <row r="214" ht="24.45" customHeight="1" spans="1:13">
      <c r="A214" s="8"/>
      <c r="B214" s="8"/>
      <c r="C214" s="6"/>
      <c r="D214" s="8"/>
      <c r="E214" s="18" t="s">
        <v>645</v>
      </c>
      <c r="F214" s="18" t="s">
        <v>646</v>
      </c>
      <c r="G214" s="8"/>
      <c r="H214" s="8"/>
      <c r="I214" s="8"/>
      <c r="J214" s="8"/>
      <c r="K214" s="8"/>
      <c r="L214" s="8"/>
      <c r="M214" s="8"/>
    </row>
    <row r="215" ht="49.95" customHeight="1" spans="1:13">
      <c r="A215" s="8"/>
      <c r="B215" s="8"/>
      <c r="C215" s="6"/>
      <c r="D215" s="8"/>
      <c r="E215" s="18"/>
      <c r="F215" s="18" t="s">
        <v>647</v>
      </c>
      <c r="G215" s="8" t="s">
        <v>877</v>
      </c>
      <c r="H215" s="8" t="s">
        <v>649</v>
      </c>
      <c r="I215" s="8" t="s">
        <v>878</v>
      </c>
      <c r="J215" s="8" t="s">
        <v>879</v>
      </c>
      <c r="K215" s="8" t="s">
        <v>652</v>
      </c>
      <c r="L215" s="8" t="s">
        <v>653</v>
      </c>
      <c r="M215" s="8"/>
    </row>
    <row r="216" ht="24.45" customHeight="1" spans="1:13">
      <c r="A216" s="8"/>
      <c r="B216" s="8"/>
      <c r="C216" s="6"/>
      <c r="D216" s="8"/>
      <c r="E216" s="18"/>
      <c r="F216" s="18" t="s">
        <v>654</v>
      </c>
      <c r="G216" s="8"/>
      <c r="H216" s="8"/>
      <c r="I216" s="8"/>
      <c r="J216" s="8"/>
      <c r="K216" s="8"/>
      <c r="L216" s="8"/>
      <c r="M216" s="8"/>
    </row>
    <row r="217" ht="24.45" customHeight="1" spans="1:13">
      <c r="A217" s="8"/>
      <c r="B217" s="8"/>
      <c r="C217" s="6"/>
      <c r="D217" s="8"/>
      <c r="E217" s="18"/>
      <c r="F217" s="18" t="s">
        <v>655</v>
      </c>
      <c r="G217" s="8"/>
      <c r="H217" s="8"/>
      <c r="I217" s="8"/>
      <c r="J217" s="8"/>
      <c r="K217" s="8"/>
      <c r="L217" s="8"/>
      <c r="M217" s="8"/>
    </row>
    <row r="218" ht="24.45" customHeight="1" spans="1:13">
      <c r="A218" s="8"/>
      <c r="B218" s="8"/>
      <c r="C218" s="6"/>
      <c r="D218" s="8"/>
      <c r="E218" s="18" t="s">
        <v>656</v>
      </c>
      <c r="F218" s="18" t="s">
        <v>657</v>
      </c>
      <c r="G218" s="8" t="s">
        <v>658</v>
      </c>
      <c r="H218" s="8" t="s">
        <v>659</v>
      </c>
      <c r="I218" s="8" t="s">
        <v>660</v>
      </c>
      <c r="J218" s="8" t="s">
        <v>661</v>
      </c>
      <c r="K218" s="8" t="s">
        <v>639</v>
      </c>
      <c r="L218" s="8" t="s">
        <v>633</v>
      </c>
      <c r="M218" s="8"/>
    </row>
    <row r="219" ht="29.25" customHeight="1" spans="1:13">
      <c r="A219" s="8" t="s">
        <v>155</v>
      </c>
      <c r="B219" s="8" t="s">
        <v>880</v>
      </c>
      <c r="C219" s="6">
        <v>60</v>
      </c>
      <c r="D219" s="8" t="s">
        <v>881</v>
      </c>
      <c r="E219" s="18" t="s">
        <v>616</v>
      </c>
      <c r="F219" s="18" t="s">
        <v>617</v>
      </c>
      <c r="G219" s="8" t="s">
        <v>618</v>
      </c>
      <c r="H219" s="8" t="s">
        <v>664</v>
      </c>
      <c r="I219" s="8" t="s">
        <v>665</v>
      </c>
      <c r="J219" s="8" t="s">
        <v>621</v>
      </c>
      <c r="K219" s="8" t="s">
        <v>622</v>
      </c>
      <c r="L219" s="8" t="s">
        <v>623</v>
      </c>
      <c r="M219" s="8"/>
    </row>
    <row r="220" ht="24.45" customHeight="1" spans="1:13">
      <c r="A220" s="8"/>
      <c r="B220" s="8"/>
      <c r="C220" s="6"/>
      <c r="D220" s="8"/>
      <c r="E220" s="18"/>
      <c r="F220" s="18" t="s">
        <v>624</v>
      </c>
      <c r="G220" s="8"/>
      <c r="H220" s="8"/>
      <c r="I220" s="8"/>
      <c r="J220" s="8"/>
      <c r="K220" s="8"/>
      <c r="L220" s="8"/>
      <c r="M220" s="8"/>
    </row>
    <row r="221" ht="24.45" customHeight="1" spans="1:13">
      <c r="A221" s="8"/>
      <c r="B221" s="8"/>
      <c r="C221" s="6"/>
      <c r="D221" s="8"/>
      <c r="E221" s="18"/>
      <c r="F221" s="18" t="s">
        <v>625</v>
      </c>
      <c r="G221" s="8"/>
      <c r="H221" s="8"/>
      <c r="I221" s="8"/>
      <c r="J221" s="8"/>
      <c r="K221" s="8"/>
      <c r="L221" s="8"/>
      <c r="M221" s="8"/>
    </row>
    <row r="222" ht="29.25" customHeight="1" spans="1:13">
      <c r="A222" s="8"/>
      <c r="B222" s="8"/>
      <c r="C222" s="6"/>
      <c r="D222" s="8"/>
      <c r="E222" s="18" t="s">
        <v>626</v>
      </c>
      <c r="F222" s="18" t="s">
        <v>627</v>
      </c>
      <c r="G222" s="8" t="s">
        <v>882</v>
      </c>
      <c r="H222" s="8" t="s">
        <v>883</v>
      </c>
      <c r="I222" s="8" t="s">
        <v>884</v>
      </c>
      <c r="J222" s="8" t="s">
        <v>703</v>
      </c>
      <c r="K222" s="8" t="s">
        <v>670</v>
      </c>
      <c r="L222" s="8" t="s">
        <v>633</v>
      </c>
      <c r="M222" s="8"/>
    </row>
    <row r="223" ht="24.45" customHeight="1" spans="1:13">
      <c r="A223" s="8"/>
      <c r="B223" s="8"/>
      <c r="C223" s="6"/>
      <c r="D223" s="8"/>
      <c r="E223" s="18"/>
      <c r="F223" s="18" t="s">
        <v>634</v>
      </c>
      <c r="G223" s="8" t="s">
        <v>885</v>
      </c>
      <c r="H223" s="8" t="s">
        <v>636</v>
      </c>
      <c r="I223" s="8" t="s">
        <v>886</v>
      </c>
      <c r="J223" s="8" t="s">
        <v>638</v>
      </c>
      <c r="K223" s="8" t="s">
        <v>639</v>
      </c>
      <c r="L223" s="8" t="s">
        <v>640</v>
      </c>
      <c r="M223" s="8"/>
    </row>
    <row r="224" ht="24.45" customHeight="1" spans="1:13">
      <c r="A224" s="8"/>
      <c r="B224" s="8"/>
      <c r="C224" s="6"/>
      <c r="D224" s="8"/>
      <c r="E224" s="18"/>
      <c r="F224" s="18" t="s">
        <v>641</v>
      </c>
      <c r="G224" s="8" t="s">
        <v>887</v>
      </c>
      <c r="H224" s="8" t="s">
        <v>636</v>
      </c>
      <c r="I224" s="8" t="s">
        <v>888</v>
      </c>
      <c r="J224" s="8" t="s">
        <v>644</v>
      </c>
      <c r="K224" s="8" t="s">
        <v>639</v>
      </c>
      <c r="L224" s="8" t="s">
        <v>640</v>
      </c>
      <c r="M224" s="8"/>
    </row>
    <row r="225" ht="24.45" customHeight="1" spans="1:13">
      <c r="A225" s="8"/>
      <c r="B225" s="8"/>
      <c r="C225" s="6"/>
      <c r="D225" s="8"/>
      <c r="E225" s="18" t="s">
        <v>645</v>
      </c>
      <c r="F225" s="18" t="s">
        <v>646</v>
      </c>
      <c r="G225" s="8"/>
      <c r="H225" s="8"/>
      <c r="I225" s="8"/>
      <c r="J225" s="8"/>
      <c r="K225" s="8"/>
      <c r="L225" s="8"/>
      <c r="M225" s="8"/>
    </row>
    <row r="226" ht="49.95" customHeight="1" spans="1:13">
      <c r="A226" s="8"/>
      <c r="B226" s="8"/>
      <c r="C226" s="6"/>
      <c r="D226" s="8"/>
      <c r="E226" s="18"/>
      <c r="F226" s="18" t="s">
        <v>647</v>
      </c>
      <c r="G226" s="8" t="s">
        <v>889</v>
      </c>
      <c r="H226" s="8" t="s">
        <v>693</v>
      </c>
      <c r="I226" s="8" t="s">
        <v>890</v>
      </c>
      <c r="J226" s="8" t="s">
        <v>891</v>
      </c>
      <c r="K226" s="8" t="s">
        <v>652</v>
      </c>
      <c r="L226" s="8" t="s">
        <v>653</v>
      </c>
      <c r="M226" s="8"/>
    </row>
    <row r="227" ht="24.45" customHeight="1" spans="1:13">
      <c r="A227" s="8"/>
      <c r="B227" s="8"/>
      <c r="C227" s="6"/>
      <c r="D227" s="8"/>
      <c r="E227" s="18"/>
      <c r="F227" s="18" t="s">
        <v>654</v>
      </c>
      <c r="G227" s="8"/>
      <c r="H227" s="8"/>
      <c r="I227" s="8"/>
      <c r="J227" s="8"/>
      <c r="K227" s="8"/>
      <c r="L227" s="8"/>
      <c r="M227" s="8"/>
    </row>
    <row r="228" ht="24.45" customHeight="1" spans="1:13">
      <c r="A228" s="8"/>
      <c r="B228" s="8"/>
      <c r="C228" s="6"/>
      <c r="D228" s="8"/>
      <c r="E228" s="18"/>
      <c r="F228" s="18" t="s">
        <v>655</v>
      </c>
      <c r="G228" s="8"/>
      <c r="H228" s="8"/>
      <c r="I228" s="8"/>
      <c r="J228" s="8"/>
      <c r="K228" s="8"/>
      <c r="L228" s="8"/>
      <c r="M228" s="8"/>
    </row>
    <row r="229" ht="24.45" customHeight="1" spans="1:13">
      <c r="A229" s="8"/>
      <c r="B229" s="8"/>
      <c r="C229" s="6"/>
      <c r="D229" s="8"/>
      <c r="E229" s="18" t="s">
        <v>656</v>
      </c>
      <c r="F229" s="18" t="s">
        <v>657</v>
      </c>
      <c r="G229" s="8" t="s">
        <v>658</v>
      </c>
      <c r="H229" s="8" t="s">
        <v>659</v>
      </c>
      <c r="I229" s="8" t="s">
        <v>660</v>
      </c>
      <c r="J229" s="8" t="s">
        <v>661</v>
      </c>
      <c r="K229" s="8" t="s">
        <v>639</v>
      </c>
      <c r="L229" s="8" t="s">
        <v>633</v>
      </c>
      <c r="M229" s="8"/>
    </row>
    <row r="230" ht="29.25" customHeight="1" spans="1:13">
      <c r="A230" s="8" t="s">
        <v>155</v>
      </c>
      <c r="B230" s="8" t="s">
        <v>892</v>
      </c>
      <c r="C230" s="6">
        <v>79</v>
      </c>
      <c r="D230" s="8" t="s">
        <v>893</v>
      </c>
      <c r="E230" s="18" t="s">
        <v>616</v>
      </c>
      <c r="F230" s="18" t="s">
        <v>617</v>
      </c>
      <c r="G230" s="8" t="s">
        <v>618</v>
      </c>
      <c r="H230" s="8" t="s">
        <v>894</v>
      </c>
      <c r="I230" s="8" t="s">
        <v>895</v>
      </c>
      <c r="J230" s="8" t="s">
        <v>621</v>
      </c>
      <c r="K230" s="8" t="s">
        <v>622</v>
      </c>
      <c r="L230" s="8" t="s">
        <v>623</v>
      </c>
      <c r="M230" s="8"/>
    </row>
    <row r="231" ht="24.45" customHeight="1" spans="1:13">
      <c r="A231" s="8"/>
      <c r="B231" s="8"/>
      <c r="C231" s="6"/>
      <c r="D231" s="8"/>
      <c r="E231" s="18"/>
      <c r="F231" s="18" t="s">
        <v>624</v>
      </c>
      <c r="G231" s="8"/>
      <c r="H231" s="8"/>
      <c r="I231" s="8"/>
      <c r="J231" s="8"/>
      <c r="K231" s="8"/>
      <c r="L231" s="8"/>
      <c r="M231" s="8"/>
    </row>
    <row r="232" ht="24.45" customHeight="1" spans="1:13">
      <c r="A232" s="8"/>
      <c r="B232" s="8"/>
      <c r="C232" s="6"/>
      <c r="D232" s="8"/>
      <c r="E232" s="18"/>
      <c r="F232" s="18" t="s">
        <v>625</v>
      </c>
      <c r="G232" s="8"/>
      <c r="H232" s="8"/>
      <c r="I232" s="8"/>
      <c r="J232" s="8"/>
      <c r="K232" s="8"/>
      <c r="L232" s="8"/>
      <c r="M232" s="8"/>
    </row>
    <row r="233" ht="29.25" customHeight="1" spans="1:13">
      <c r="A233" s="8"/>
      <c r="B233" s="8"/>
      <c r="C233" s="6"/>
      <c r="D233" s="8"/>
      <c r="E233" s="18" t="s">
        <v>626</v>
      </c>
      <c r="F233" s="18" t="s">
        <v>627</v>
      </c>
      <c r="G233" s="8" t="s">
        <v>896</v>
      </c>
      <c r="H233" s="8" t="s">
        <v>897</v>
      </c>
      <c r="I233" s="8" t="s">
        <v>898</v>
      </c>
      <c r="J233" s="8" t="s">
        <v>631</v>
      </c>
      <c r="K233" s="8" t="s">
        <v>670</v>
      </c>
      <c r="L233" s="8" t="s">
        <v>633</v>
      </c>
      <c r="M233" s="8"/>
    </row>
    <row r="234" ht="24.45" customHeight="1" spans="1:13">
      <c r="A234" s="8"/>
      <c r="B234" s="8"/>
      <c r="C234" s="6"/>
      <c r="D234" s="8"/>
      <c r="E234" s="18"/>
      <c r="F234" s="18" t="s">
        <v>634</v>
      </c>
      <c r="G234" s="8" t="s">
        <v>635</v>
      </c>
      <c r="H234" s="8" t="s">
        <v>636</v>
      </c>
      <c r="I234" s="8" t="s">
        <v>637</v>
      </c>
      <c r="J234" s="8" t="s">
        <v>638</v>
      </c>
      <c r="K234" s="8" t="s">
        <v>639</v>
      </c>
      <c r="L234" s="8" t="s">
        <v>640</v>
      </c>
      <c r="M234" s="8"/>
    </row>
    <row r="235" ht="24.45" customHeight="1" spans="1:13">
      <c r="A235" s="8"/>
      <c r="B235" s="8"/>
      <c r="C235" s="6"/>
      <c r="D235" s="8"/>
      <c r="E235" s="18"/>
      <c r="F235" s="18" t="s">
        <v>641</v>
      </c>
      <c r="G235" s="8" t="s">
        <v>690</v>
      </c>
      <c r="H235" s="8" t="s">
        <v>636</v>
      </c>
      <c r="I235" s="8" t="s">
        <v>691</v>
      </c>
      <c r="J235" s="8" t="s">
        <v>644</v>
      </c>
      <c r="K235" s="8" t="s">
        <v>639</v>
      </c>
      <c r="L235" s="8" t="s">
        <v>640</v>
      </c>
      <c r="M235" s="8"/>
    </row>
    <row r="236" ht="24.45" customHeight="1" spans="1:13">
      <c r="A236" s="8"/>
      <c r="B236" s="8"/>
      <c r="C236" s="6"/>
      <c r="D236" s="8"/>
      <c r="E236" s="18" t="s">
        <v>645</v>
      </c>
      <c r="F236" s="18" t="s">
        <v>646</v>
      </c>
      <c r="G236" s="8"/>
      <c r="H236" s="8"/>
      <c r="I236" s="8"/>
      <c r="J236" s="8"/>
      <c r="K236" s="8"/>
      <c r="L236" s="8"/>
      <c r="M236" s="8"/>
    </row>
    <row r="237" ht="49.95" customHeight="1" spans="1:13">
      <c r="A237" s="8"/>
      <c r="B237" s="8"/>
      <c r="C237" s="6"/>
      <c r="D237" s="8"/>
      <c r="E237" s="18"/>
      <c r="F237" s="18" t="s">
        <v>647</v>
      </c>
      <c r="G237" s="8" t="s">
        <v>692</v>
      </c>
      <c r="H237" s="8" t="s">
        <v>693</v>
      </c>
      <c r="I237" s="8" t="s">
        <v>694</v>
      </c>
      <c r="J237" s="8" t="s">
        <v>695</v>
      </c>
      <c r="K237" s="8" t="s">
        <v>652</v>
      </c>
      <c r="L237" s="8" t="s">
        <v>653</v>
      </c>
      <c r="M237" s="8"/>
    </row>
    <row r="238" ht="24.45" customHeight="1" spans="1:13">
      <c r="A238" s="8"/>
      <c r="B238" s="8"/>
      <c r="C238" s="6"/>
      <c r="D238" s="8"/>
      <c r="E238" s="18"/>
      <c r="F238" s="18" t="s">
        <v>654</v>
      </c>
      <c r="G238" s="8"/>
      <c r="H238" s="8"/>
      <c r="I238" s="8"/>
      <c r="J238" s="8"/>
      <c r="K238" s="8"/>
      <c r="L238" s="8"/>
      <c r="M238" s="8"/>
    </row>
    <row r="239" ht="24.45" customHeight="1" spans="1:13">
      <c r="A239" s="8"/>
      <c r="B239" s="8"/>
      <c r="C239" s="6"/>
      <c r="D239" s="8"/>
      <c r="E239" s="18"/>
      <c r="F239" s="18" t="s">
        <v>655</v>
      </c>
      <c r="G239" s="8"/>
      <c r="H239" s="8"/>
      <c r="I239" s="8"/>
      <c r="J239" s="8"/>
      <c r="K239" s="8"/>
      <c r="L239" s="8"/>
      <c r="M239" s="8"/>
    </row>
    <row r="240" ht="24.45" customHeight="1" spans="1:13">
      <c r="A240" s="8"/>
      <c r="B240" s="8"/>
      <c r="C240" s="6"/>
      <c r="D240" s="8"/>
      <c r="E240" s="18" t="s">
        <v>656</v>
      </c>
      <c r="F240" s="18" t="s">
        <v>657</v>
      </c>
      <c r="G240" s="8" t="s">
        <v>658</v>
      </c>
      <c r="H240" s="8" t="s">
        <v>659</v>
      </c>
      <c r="I240" s="8" t="s">
        <v>660</v>
      </c>
      <c r="J240" s="8" t="s">
        <v>661</v>
      </c>
      <c r="K240" s="8" t="s">
        <v>639</v>
      </c>
      <c r="L240" s="8" t="s">
        <v>633</v>
      </c>
      <c r="M240" s="8"/>
    </row>
    <row r="241" ht="29.25" customHeight="1" spans="1:13">
      <c r="A241" s="8" t="s">
        <v>155</v>
      </c>
      <c r="B241" s="8" t="s">
        <v>899</v>
      </c>
      <c r="C241" s="6">
        <v>10</v>
      </c>
      <c r="D241" s="8" t="s">
        <v>900</v>
      </c>
      <c r="E241" s="18" t="s">
        <v>616</v>
      </c>
      <c r="F241" s="18" t="s">
        <v>617</v>
      </c>
      <c r="G241" s="8" t="s">
        <v>618</v>
      </c>
      <c r="H241" s="8" t="s">
        <v>901</v>
      </c>
      <c r="I241" s="8" t="s">
        <v>902</v>
      </c>
      <c r="J241" s="8" t="s">
        <v>621</v>
      </c>
      <c r="K241" s="8" t="s">
        <v>622</v>
      </c>
      <c r="L241" s="8" t="s">
        <v>623</v>
      </c>
      <c r="M241" s="8"/>
    </row>
    <row r="242" ht="24.45" customHeight="1" spans="1:13">
      <c r="A242" s="8"/>
      <c r="B242" s="8"/>
      <c r="C242" s="6"/>
      <c r="D242" s="8"/>
      <c r="E242" s="18"/>
      <c r="F242" s="18" t="s">
        <v>624</v>
      </c>
      <c r="G242" s="8"/>
      <c r="H242" s="8"/>
      <c r="I242" s="8"/>
      <c r="J242" s="8"/>
      <c r="K242" s="8"/>
      <c r="L242" s="8"/>
      <c r="M242" s="8"/>
    </row>
    <row r="243" ht="24.45" customHeight="1" spans="1:13">
      <c r="A243" s="8"/>
      <c r="B243" s="8"/>
      <c r="C243" s="6"/>
      <c r="D243" s="8"/>
      <c r="E243" s="18"/>
      <c r="F243" s="18" t="s">
        <v>625</v>
      </c>
      <c r="G243" s="8"/>
      <c r="H243" s="8"/>
      <c r="I243" s="8"/>
      <c r="J243" s="8"/>
      <c r="K243" s="8"/>
      <c r="L243" s="8"/>
      <c r="M243" s="8"/>
    </row>
    <row r="244" ht="29.25" customHeight="1" spans="1:13">
      <c r="A244" s="8"/>
      <c r="B244" s="8"/>
      <c r="C244" s="6"/>
      <c r="D244" s="8"/>
      <c r="E244" s="18" t="s">
        <v>626</v>
      </c>
      <c r="F244" s="18" t="s">
        <v>627</v>
      </c>
      <c r="G244" s="8" t="s">
        <v>903</v>
      </c>
      <c r="H244" s="8" t="s">
        <v>904</v>
      </c>
      <c r="I244" s="8" t="s">
        <v>905</v>
      </c>
      <c r="J244" s="8" t="s">
        <v>669</v>
      </c>
      <c r="K244" s="8" t="s">
        <v>670</v>
      </c>
      <c r="L244" s="8" t="s">
        <v>633</v>
      </c>
      <c r="M244" s="8"/>
    </row>
    <row r="245" ht="24.45" customHeight="1" spans="1:13">
      <c r="A245" s="8"/>
      <c r="B245" s="8"/>
      <c r="C245" s="6"/>
      <c r="D245" s="8"/>
      <c r="E245" s="18"/>
      <c r="F245" s="18" t="s">
        <v>634</v>
      </c>
      <c r="G245" s="8" t="s">
        <v>906</v>
      </c>
      <c r="H245" s="8" t="s">
        <v>636</v>
      </c>
      <c r="I245" s="8" t="s">
        <v>907</v>
      </c>
      <c r="J245" s="8" t="s">
        <v>638</v>
      </c>
      <c r="K245" s="8" t="s">
        <v>639</v>
      </c>
      <c r="L245" s="8" t="s">
        <v>640</v>
      </c>
      <c r="M245" s="8"/>
    </row>
    <row r="246" ht="29.25" customHeight="1" spans="1:13">
      <c r="A246" s="8"/>
      <c r="B246" s="8"/>
      <c r="C246" s="6"/>
      <c r="D246" s="8"/>
      <c r="E246" s="18"/>
      <c r="F246" s="18" t="s">
        <v>641</v>
      </c>
      <c r="G246" s="8" t="s">
        <v>908</v>
      </c>
      <c r="H246" s="8" t="s">
        <v>636</v>
      </c>
      <c r="I246" s="8" t="s">
        <v>909</v>
      </c>
      <c r="J246" s="8" t="s">
        <v>675</v>
      </c>
      <c r="K246" s="8" t="s">
        <v>639</v>
      </c>
      <c r="L246" s="8" t="s">
        <v>640</v>
      </c>
      <c r="M246" s="8"/>
    </row>
    <row r="247" ht="24.45" customHeight="1" spans="1:13">
      <c r="A247" s="8"/>
      <c r="B247" s="8"/>
      <c r="C247" s="6"/>
      <c r="D247" s="8"/>
      <c r="E247" s="18" t="s">
        <v>645</v>
      </c>
      <c r="F247" s="18" t="s">
        <v>646</v>
      </c>
      <c r="G247" s="8"/>
      <c r="H247" s="8"/>
      <c r="I247" s="8"/>
      <c r="J247" s="8"/>
      <c r="K247" s="8"/>
      <c r="L247" s="8"/>
      <c r="M247" s="8"/>
    </row>
    <row r="248" ht="49.95" customHeight="1" spans="1:13">
      <c r="A248" s="8"/>
      <c r="B248" s="8"/>
      <c r="C248" s="6"/>
      <c r="D248" s="8"/>
      <c r="E248" s="18"/>
      <c r="F248" s="18" t="s">
        <v>647</v>
      </c>
      <c r="G248" s="8" t="s">
        <v>676</v>
      </c>
      <c r="H248" s="8" t="s">
        <v>677</v>
      </c>
      <c r="I248" s="8" t="s">
        <v>676</v>
      </c>
      <c r="J248" s="8" t="s">
        <v>678</v>
      </c>
      <c r="K248" s="8" t="s">
        <v>652</v>
      </c>
      <c r="L248" s="8" t="s">
        <v>653</v>
      </c>
      <c r="M248" s="8"/>
    </row>
    <row r="249" ht="24.45" customHeight="1" spans="1:13">
      <c r="A249" s="8"/>
      <c r="B249" s="8"/>
      <c r="C249" s="6"/>
      <c r="D249" s="8"/>
      <c r="E249" s="18"/>
      <c r="F249" s="18" t="s">
        <v>654</v>
      </c>
      <c r="G249" s="8"/>
      <c r="H249" s="8"/>
      <c r="I249" s="8"/>
      <c r="J249" s="8"/>
      <c r="K249" s="8"/>
      <c r="L249" s="8"/>
      <c r="M249" s="8"/>
    </row>
    <row r="250" ht="24.45" customHeight="1" spans="1:13">
      <c r="A250" s="8"/>
      <c r="B250" s="8"/>
      <c r="C250" s="6"/>
      <c r="D250" s="8"/>
      <c r="E250" s="18"/>
      <c r="F250" s="18" t="s">
        <v>655</v>
      </c>
      <c r="G250" s="8"/>
      <c r="H250" s="8"/>
      <c r="I250" s="8"/>
      <c r="J250" s="8"/>
      <c r="K250" s="8"/>
      <c r="L250" s="8"/>
      <c r="M250" s="8"/>
    </row>
    <row r="251" ht="24.45" customHeight="1" spans="1:13">
      <c r="A251" s="8"/>
      <c r="B251" s="8"/>
      <c r="C251" s="6"/>
      <c r="D251" s="8"/>
      <c r="E251" s="18" t="s">
        <v>656</v>
      </c>
      <c r="F251" s="18" t="s">
        <v>657</v>
      </c>
      <c r="G251" s="8" t="s">
        <v>679</v>
      </c>
      <c r="H251" s="8" t="s">
        <v>680</v>
      </c>
      <c r="I251" s="8" t="s">
        <v>681</v>
      </c>
      <c r="J251" s="8" t="s">
        <v>682</v>
      </c>
      <c r="K251" s="8" t="s">
        <v>639</v>
      </c>
      <c r="L251" s="8" t="s">
        <v>633</v>
      </c>
      <c r="M251" s="8"/>
    </row>
    <row r="252" customFormat="1" ht="29.25" customHeight="1" spans="1:13">
      <c r="A252" s="8">
        <v>438003</v>
      </c>
      <c r="B252" s="20" t="s">
        <v>910</v>
      </c>
      <c r="C252" s="21">
        <v>10</v>
      </c>
      <c r="D252" s="20" t="s">
        <v>911</v>
      </c>
      <c r="E252" s="22" t="s">
        <v>912</v>
      </c>
      <c r="F252" s="20" t="s">
        <v>654</v>
      </c>
      <c r="G252" s="20" t="s">
        <v>652</v>
      </c>
      <c r="H252" s="20" t="s">
        <v>652</v>
      </c>
      <c r="I252" s="20" t="s">
        <v>652</v>
      </c>
      <c r="J252" s="20" t="s">
        <v>652</v>
      </c>
      <c r="K252" s="20" t="s">
        <v>652</v>
      </c>
      <c r="L252" s="20" t="s">
        <v>653</v>
      </c>
      <c r="M252" s="20"/>
    </row>
    <row r="253" customFormat="1" ht="24.4" customHeight="1" spans="1:13">
      <c r="A253" s="8"/>
      <c r="B253" s="20"/>
      <c r="C253" s="21"/>
      <c r="D253" s="20"/>
      <c r="E253" s="22"/>
      <c r="F253" s="20" t="s">
        <v>647</v>
      </c>
      <c r="G253" s="20" t="s">
        <v>913</v>
      </c>
      <c r="H253" s="20" t="s">
        <v>914</v>
      </c>
      <c r="I253" s="20" t="s">
        <v>915</v>
      </c>
      <c r="J253" s="20" t="s">
        <v>916</v>
      </c>
      <c r="K253" s="20" t="s">
        <v>738</v>
      </c>
      <c r="L253" s="20" t="s">
        <v>653</v>
      </c>
      <c r="M253" s="20"/>
    </row>
    <row r="254" customFormat="1" ht="24.4" customHeight="1" spans="1:13">
      <c r="A254" s="8"/>
      <c r="B254" s="20"/>
      <c r="C254" s="21"/>
      <c r="D254" s="20"/>
      <c r="E254" s="22"/>
      <c r="F254" s="20" t="s">
        <v>646</v>
      </c>
      <c r="G254" s="20" t="s">
        <v>652</v>
      </c>
      <c r="H254" s="20" t="s">
        <v>652</v>
      </c>
      <c r="I254" s="20" t="s">
        <v>652</v>
      </c>
      <c r="J254" s="20" t="s">
        <v>652</v>
      </c>
      <c r="K254" s="20" t="s">
        <v>652</v>
      </c>
      <c r="L254" s="20" t="s">
        <v>653</v>
      </c>
      <c r="M254" s="20"/>
    </row>
    <row r="255" customFormat="1" ht="29.25" customHeight="1" spans="1:13">
      <c r="A255" s="8"/>
      <c r="B255" s="20"/>
      <c r="C255" s="21"/>
      <c r="D255" s="20"/>
      <c r="E255" s="22" t="s">
        <v>626</v>
      </c>
      <c r="F255" s="20" t="s">
        <v>641</v>
      </c>
      <c r="G255" s="20" t="s">
        <v>917</v>
      </c>
      <c r="H255" s="20" t="s">
        <v>918</v>
      </c>
      <c r="I255" s="20" t="s">
        <v>919</v>
      </c>
      <c r="J255" s="20" t="s">
        <v>916</v>
      </c>
      <c r="K255" s="20" t="s">
        <v>920</v>
      </c>
      <c r="L255" s="20" t="s">
        <v>921</v>
      </c>
      <c r="M255" s="20"/>
    </row>
    <row r="256" customFormat="1" ht="29.25" customHeight="1" spans="1:13">
      <c r="A256" s="8"/>
      <c r="B256" s="20"/>
      <c r="C256" s="21"/>
      <c r="D256" s="20"/>
      <c r="E256" s="22"/>
      <c r="F256" s="20" t="s">
        <v>627</v>
      </c>
      <c r="G256" s="20" t="s">
        <v>922</v>
      </c>
      <c r="H256" s="20" t="s">
        <v>923</v>
      </c>
      <c r="I256" s="20" t="s">
        <v>924</v>
      </c>
      <c r="J256" s="20" t="s">
        <v>916</v>
      </c>
      <c r="K256" s="20" t="s">
        <v>639</v>
      </c>
      <c r="L256" s="20" t="s">
        <v>633</v>
      </c>
      <c r="M256" s="20"/>
    </row>
    <row r="257" customFormat="1" ht="29.25" customHeight="1" spans="1:13">
      <c r="A257" s="8"/>
      <c r="B257" s="20"/>
      <c r="C257" s="21"/>
      <c r="D257" s="20"/>
      <c r="E257" s="22"/>
      <c r="F257" s="20" t="s">
        <v>625</v>
      </c>
      <c r="G257" s="20" t="s">
        <v>652</v>
      </c>
      <c r="H257" s="20" t="s">
        <v>925</v>
      </c>
      <c r="I257" s="20" t="s">
        <v>652</v>
      </c>
      <c r="J257" s="20" t="s">
        <v>652</v>
      </c>
      <c r="K257" s="20" t="s">
        <v>926</v>
      </c>
      <c r="L257" s="20" t="s">
        <v>921</v>
      </c>
      <c r="M257" s="20"/>
    </row>
    <row r="258" customFormat="1" ht="24.4" customHeight="1" spans="1:13">
      <c r="A258" s="8"/>
      <c r="B258" s="20"/>
      <c r="C258" s="21"/>
      <c r="D258" s="20"/>
      <c r="E258" s="22"/>
      <c r="F258" s="20" t="s">
        <v>624</v>
      </c>
      <c r="G258" s="20" t="s">
        <v>652</v>
      </c>
      <c r="H258" s="20" t="s">
        <v>925</v>
      </c>
      <c r="I258" s="20" t="s">
        <v>927</v>
      </c>
      <c r="J258" s="20" t="s">
        <v>652</v>
      </c>
      <c r="K258" s="20" t="s">
        <v>926</v>
      </c>
      <c r="L258" s="20" t="s">
        <v>921</v>
      </c>
      <c r="M258" s="20"/>
    </row>
    <row r="259" customFormat="1" ht="30" customHeight="1" spans="1:13">
      <c r="A259" s="8"/>
      <c r="B259" s="20"/>
      <c r="C259" s="21"/>
      <c r="D259" s="20"/>
      <c r="E259" s="22"/>
      <c r="F259" s="20" t="s">
        <v>617</v>
      </c>
      <c r="G259" s="20" t="s">
        <v>618</v>
      </c>
      <c r="H259" s="20" t="s">
        <v>928</v>
      </c>
      <c r="I259" s="20" t="s">
        <v>929</v>
      </c>
      <c r="J259" s="20" t="s">
        <v>930</v>
      </c>
      <c r="K259" s="20" t="s">
        <v>926</v>
      </c>
      <c r="L259" s="20" t="s">
        <v>623</v>
      </c>
      <c r="M259" s="20"/>
    </row>
    <row r="260" customFormat="1" ht="24.4" customHeight="1" spans="1:13">
      <c r="A260" s="8"/>
      <c r="B260" s="20"/>
      <c r="C260" s="21"/>
      <c r="D260" s="20"/>
      <c r="E260" s="22"/>
      <c r="F260" s="20" t="s">
        <v>634</v>
      </c>
      <c r="G260" s="20" t="s">
        <v>931</v>
      </c>
      <c r="H260" s="20" t="s">
        <v>932</v>
      </c>
      <c r="I260" s="20" t="s">
        <v>924</v>
      </c>
      <c r="J260" s="20" t="s">
        <v>916</v>
      </c>
      <c r="K260" s="20" t="s">
        <v>639</v>
      </c>
      <c r="L260" s="20" t="s">
        <v>633</v>
      </c>
      <c r="M260" s="20"/>
    </row>
    <row r="261" customFormat="1" ht="29.25" customHeight="1" spans="1:13">
      <c r="A261" s="8"/>
      <c r="B261" s="20"/>
      <c r="C261" s="21"/>
      <c r="D261" s="20"/>
      <c r="E261" s="22" t="s">
        <v>656</v>
      </c>
      <c r="F261" s="20" t="s">
        <v>657</v>
      </c>
      <c r="G261" s="20" t="s">
        <v>933</v>
      </c>
      <c r="H261" s="20" t="s">
        <v>932</v>
      </c>
      <c r="I261" s="20" t="s">
        <v>934</v>
      </c>
      <c r="J261" s="20" t="s">
        <v>935</v>
      </c>
      <c r="K261" s="20" t="s">
        <v>639</v>
      </c>
      <c r="L261" s="20" t="s">
        <v>633</v>
      </c>
      <c r="M261" s="20"/>
    </row>
    <row r="262" customFormat="1" ht="24.4" customHeight="1" spans="1:13">
      <c r="A262" s="8">
        <v>438003</v>
      </c>
      <c r="B262" s="23" t="s">
        <v>936</v>
      </c>
      <c r="C262" s="21">
        <v>55</v>
      </c>
      <c r="D262" s="20" t="s">
        <v>911</v>
      </c>
      <c r="E262" s="24" t="s">
        <v>912</v>
      </c>
      <c r="F262" s="23" t="s">
        <v>654</v>
      </c>
      <c r="G262" s="23" t="s">
        <v>652</v>
      </c>
      <c r="H262" s="23" t="s">
        <v>652</v>
      </c>
      <c r="I262" s="23" t="s">
        <v>652</v>
      </c>
      <c r="J262" s="23" t="s">
        <v>652</v>
      </c>
      <c r="K262" s="23" t="s">
        <v>652</v>
      </c>
      <c r="L262" s="23" t="s">
        <v>653</v>
      </c>
      <c r="M262" s="23"/>
    </row>
    <row r="263" customFormat="1" ht="39.6" customHeight="1" spans="1:13">
      <c r="A263" s="8"/>
      <c r="B263" s="23"/>
      <c r="C263" s="21"/>
      <c r="D263" s="20"/>
      <c r="E263" s="24"/>
      <c r="F263" s="23" t="s">
        <v>647</v>
      </c>
      <c r="G263" s="23" t="s">
        <v>937</v>
      </c>
      <c r="H263" s="23" t="s">
        <v>932</v>
      </c>
      <c r="I263" s="23" t="s">
        <v>938</v>
      </c>
      <c r="J263" s="23" t="s">
        <v>930</v>
      </c>
      <c r="K263" s="23" t="s">
        <v>738</v>
      </c>
      <c r="L263" s="23" t="s">
        <v>633</v>
      </c>
      <c r="M263" s="23"/>
    </row>
    <row r="264" customFormat="1" ht="24.4" customHeight="1" spans="1:13">
      <c r="A264" s="8"/>
      <c r="B264" s="23"/>
      <c r="C264" s="21"/>
      <c r="D264" s="20"/>
      <c r="E264" s="24"/>
      <c r="F264" s="23" t="s">
        <v>646</v>
      </c>
      <c r="G264" s="23" t="s">
        <v>652</v>
      </c>
      <c r="H264" s="23" t="s">
        <v>652</v>
      </c>
      <c r="I264" s="23" t="s">
        <v>652</v>
      </c>
      <c r="J264" s="23" t="s">
        <v>652</v>
      </c>
      <c r="K264" s="23" t="s">
        <v>652</v>
      </c>
      <c r="L264" s="23" t="s">
        <v>653</v>
      </c>
      <c r="M264" s="23"/>
    </row>
    <row r="265" customFormat="1" ht="29.25" customHeight="1" spans="1:13">
      <c r="A265" s="8"/>
      <c r="B265" s="23"/>
      <c r="C265" s="21"/>
      <c r="D265" s="20"/>
      <c r="E265" s="24" t="s">
        <v>626</v>
      </c>
      <c r="F265" s="23" t="s">
        <v>627</v>
      </c>
      <c r="G265" s="23" t="s">
        <v>939</v>
      </c>
      <c r="H265" s="23" t="s">
        <v>940</v>
      </c>
      <c r="I265" s="23" t="s">
        <v>941</v>
      </c>
      <c r="J265" s="23" t="s">
        <v>930</v>
      </c>
      <c r="K265" s="23" t="s">
        <v>738</v>
      </c>
      <c r="L265" s="23" t="s">
        <v>633</v>
      </c>
      <c r="M265" s="23"/>
    </row>
    <row r="266" customFormat="1" ht="29.25" customHeight="1" spans="1:13">
      <c r="A266" s="8"/>
      <c r="B266" s="23"/>
      <c r="C266" s="21"/>
      <c r="D266" s="20"/>
      <c r="E266" s="24"/>
      <c r="F266" s="23" t="s">
        <v>625</v>
      </c>
      <c r="G266" s="23" t="s">
        <v>652</v>
      </c>
      <c r="H266" s="23" t="s">
        <v>925</v>
      </c>
      <c r="I266" s="23" t="s">
        <v>652</v>
      </c>
      <c r="J266" s="23" t="s">
        <v>652</v>
      </c>
      <c r="K266" s="23" t="s">
        <v>652</v>
      </c>
      <c r="L266" s="23" t="s">
        <v>653</v>
      </c>
      <c r="M266" s="23"/>
    </row>
    <row r="267" customFormat="1" ht="39.6" customHeight="1" spans="1:13">
      <c r="A267" s="8"/>
      <c r="B267" s="23"/>
      <c r="C267" s="21"/>
      <c r="D267" s="20"/>
      <c r="E267" s="24"/>
      <c r="F267" s="23" t="s">
        <v>641</v>
      </c>
      <c r="G267" s="23" t="s">
        <v>917</v>
      </c>
      <c r="H267" s="23" t="s">
        <v>918</v>
      </c>
      <c r="I267" s="23" t="s">
        <v>919</v>
      </c>
      <c r="J267" s="23" t="s">
        <v>930</v>
      </c>
      <c r="K267" s="23" t="s">
        <v>920</v>
      </c>
      <c r="L267" s="23" t="s">
        <v>653</v>
      </c>
      <c r="M267" s="23"/>
    </row>
    <row r="268" customFormat="1" ht="24.4" customHeight="1" spans="1:13">
      <c r="A268" s="8"/>
      <c r="B268" s="23"/>
      <c r="C268" s="21"/>
      <c r="D268" s="20"/>
      <c r="E268" s="24"/>
      <c r="F268" s="23" t="s">
        <v>634</v>
      </c>
      <c r="G268" s="23" t="s">
        <v>942</v>
      </c>
      <c r="H268" s="23" t="s">
        <v>943</v>
      </c>
      <c r="I268" s="23" t="s">
        <v>944</v>
      </c>
      <c r="J268" s="23" t="s">
        <v>930</v>
      </c>
      <c r="K268" s="23" t="s">
        <v>738</v>
      </c>
      <c r="L268" s="23" t="s">
        <v>653</v>
      </c>
      <c r="M268" s="23"/>
    </row>
    <row r="269" customFormat="1" ht="24.4" customHeight="1" spans="1:13">
      <c r="A269" s="8"/>
      <c r="B269" s="23"/>
      <c r="C269" s="21"/>
      <c r="D269" s="20"/>
      <c r="E269" s="24"/>
      <c r="F269" s="23" t="s">
        <v>617</v>
      </c>
      <c r="G269" s="23" t="s">
        <v>618</v>
      </c>
      <c r="H269" s="23" t="s">
        <v>945</v>
      </c>
      <c r="I269" s="23" t="s">
        <v>946</v>
      </c>
      <c r="J269" s="23" t="s">
        <v>930</v>
      </c>
      <c r="K269" s="23" t="s">
        <v>926</v>
      </c>
      <c r="L269" s="23" t="s">
        <v>623</v>
      </c>
      <c r="M269" s="23"/>
    </row>
    <row r="270" customFormat="1" ht="24.4" customHeight="1" spans="1:13">
      <c r="A270" s="8"/>
      <c r="B270" s="23"/>
      <c r="C270" s="21"/>
      <c r="D270" s="20"/>
      <c r="E270" s="24"/>
      <c r="F270" s="23" t="s">
        <v>624</v>
      </c>
      <c r="G270" s="23" t="s">
        <v>652</v>
      </c>
      <c r="H270" s="23" t="s">
        <v>925</v>
      </c>
      <c r="I270" s="23" t="s">
        <v>652</v>
      </c>
      <c r="J270" s="23" t="s">
        <v>652</v>
      </c>
      <c r="K270" s="23" t="s">
        <v>652</v>
      </c>
      <c r="L270" s="23" t="s">
        <v>653</v>
      </c>
      <c r="M270" s="23"/>
    </row>
    <row r="271" customFormat="1" ht="24.4" customHeight="1" spans="1:13">
      <c r="A271" s="8"/>
      <c r="B271" s="23"/>
      <c r="C271" s="21"/>
      <c r="D271" s="20"/>
      <c r="E271" s="24" t="s">
        <v>656</v>
      </c>
      <c r="F271" s="23" t="s">
        <v>657</v>
      </c>
      <c r="G271" s="23" t="s">
        <v>934</v>
      </c>
      <c r="H271" s="23" t="s">
        <v>923</v>
      </c>
      <c r="I271" s="23" t="s">
        <v>934</v>
      </c>
      <c r="J271" s="23" t="s">
        <v>930</v>
      </c>
      <c r="K271" s="23" t="s">
        <v>738</v>
      </c>
      <c r="L271" s="23" t="s">
        <v>633</v>
      </c>
      <c r="M271" s="23"/>
    </row>
    <row r="272" customFormat="1" ht="29.25" customHeight="1" spans="1:13">
      <c r="A272" s="8">
        <v>438003</v>
      </c>
      <c r="B272" s="20" t="s">
        <v>947</v>
      </c>
      <c r="C272" s="21">
        <v>40</v>
      </c>
      <c r="D272" s="20" t="s">
        <v>911</v>
      </c>
      <c r="E272" s="24" t="s">
        <v>912</v>
      </c>
      <c r="F272" s="23" t="s">
        <v>646</v>
      </c>
      <c r="G272" s="23" t="s">
        <v>652</v>
      </c>
      <c r="H272" s="23" t="s">
        <v>652</v>
      </c>
      <c r="I272" s="23" t="s">
        <v>652</v>
      </c>
      <c r="J272" s="23" t="s">
        <v>652</v>
      </c>
      <c r="K272" s="23" t="s">
        <v>652</v>
      </c>
      <c r="L272" s="23" t="s">
        <v>653</v>
      </c>
      <c r="M272" s="23"/>
    </row>
    <row r="273" customFormat="1" ht="24.4" customHeight="1" spans="1:13">
      <c r="A273" s="8"/>
      <c r="B273" s="20"/>
      <c r="C273" s="21"/>
      <c r="D273" s="20"/>
      <c r="E273" s="24"/>
      <c r="F273" s="23" t="s">
        <v>647</v>
      </c>
      <c r="G273" s="23" t="s">
        <v>948</v>
      </c>
      <c r="H273" s="23" t="s">
        <v>949</v>
      </c>
      <c r="I273" s="23" t="s">
        <v>950</v>
      </c>
      <c r="J273" s="23" t="s">
        <v>951</v>
      </c>
      <c r="K273" s="23" t="s">
        <v>738</v>
      </c>
      <c r="L273" s="23" t="s">
        <v>921</v>
      </c>
      <c r="M273" s="23"/>
    </row>
    <row r="274" customFormat="1" ht="24.4" customHeight="1" spans="1:13">
      <c r="A274" s="8"/>
      <c r="B274" s="20"/>
      <c r="C274" s="21"/>
      <c r="D274" s="20"/>
      <c r="E274" s="24"/>
      <c r="F274" s="23" t="s">
        <v>654</v>
      </c>
      <c r="G274" s="23" t="s">
        <v>652</v>
      </c>
      <c r="H274" s="23" t="s">
        <v>652</v>
      </c>
      <c r="I274" s="23" t="s">
        <v>652</v>
      </c>
      <c r="J274" s="23" t="s">
        <v>652</v>
      </c>
      <c r="K274" s="23" t="s">
        <v>652</v>
      </c>
      <c r="L274" s="23" t="s">
        <v>653</v>
      </c>
      <c r="M274" s="23"/>
    </row>
    <row r="275" customFormat="1" ht="29.25" customHeight="1" spans="1:13">
      <c r="A275" s="8"/>
      <c r="B275" s="20"/>
      <c r="C275" s="21"/>
      <c r="D275" s="20"/>
      <c r="E275" s="24" t="s">
        <v>626</v>
      </c>
      <c r="F275" s="23" t="s">
        <v>634</v>
      </c>
      <c r="G275" s="23" t="s">
        <v>952</v>
      </c>
      <c r="H275" s="23" t="s">
        <v>949</v>
      </c>
      <c r="I275" s="23" t="s">
        <v>953</v>
      </c>
      <c r="J275" s="23" t="s">
        <v>951</v>
      </c>
      <c r="K275" s="23" t="s">
        <v>738</v>
      </c>
      <c r="L275" s="23" t="s">
        <v>921</v>
      </c>
      <c r="M275" s="23"/>
    </row>
    <row r="276" customFormat="1" ht="29.25" customHeight="1" spans="1:13">
      <c r="A276" s="8"/>
      <c r="B276" s="20"/>
      <c r="C276" s="21"/>
      <c r="D276" s="20"/>
      <c r="E276" s="24"/>
      <c r="F276" s="23" t="s">
        <v>617</v>
      </c>
      <c r="G276" s="23" t="s">
        <v>618</v>
      </c>
      <c r="H276" s="23" t="s">
        <v>954</v>
      </c>
      <c r="I276" s="23" t="s">
        <v>955</v>
      </c>
      <c r="J276" s="23" t="s">
        <v>951</v>
      </c>
      <c r="K276" s="23" t="s">
        <v>926</v>
      </c>
      <c r="L276" s="23" t="s">
        <v>623</v>
      </c>
      <c r="M276" s="23"/>
    </row>
    <row r="277" customFormat="1" ht="29.25" customHeight="1" spans="1:13">
      <c r="A277" s="8"/>
      <c r="B277" s="20"/>
      <c r="C277" s="21"/>
      <c r="D277" s="20"/>
      <c r="E277" s="24"/>
      <c r="F277" s="23" t="s">
        <v>627</v>
      </c>
      <c r="G277" s="23" t="s">
        <v>956</v>
      </c>
      <c r="H277" s="23" t="s">
        <v>949</v>
      </c>
      <c r="I277" s="23" t="s">
        <v>957</v>
      </c>
      <c r="J277" s="23" t="s">
        <v>951</v>
      </c>
      <c r="K277" s="23" t="s">
        <v>738</v>
      </c>
      <c r="L277" s="23" t="s">
        <v>921</v>
      </c>
      <c r="M277" s="23"/>
    </row>
    <row r="278" customFormat="1" ht="24.4" customHeight="1" spans="1:13">
      <c r="A278" s="8"/>
      <c r="B278" s="20"/>
      <c r="C278" s="21"/>
      <c r="D278" s="20"/>
      <c r="E278" s="24"/>
      <c r="F278" s="23" t="s">
        <v>624</v>
      </c>
      <c r="G278" s="23" t="s">
        <v>652</v>
      </c>
      <c r="H278" s="23" t="s">
        <v>925</v>
      </c>
      <c r="I278" s="23" t="s">
        <v>652</v>
      </c>
      <c r="J278" s="23" t="s">
        <v>652</v>
      </c>
      <c r="K278" s="23" t="s">
        <v>926</v>
      </c>
      <c r="L278" s="23" t="s">
        <v>921</v>
      </c>
      <c r="M278" s="23"/>
    </row>
    <row r="279" customFormat="1" ht="24.4" customHeight="1" spans="1:13">
      <c r="A279" s="8"/>
      <c r="B279" s="20"/>
      <c r="C279" s="21"/>
      <c r="D279" s="20"/>
      <c r="E279" s="24"/>
      <c r="F279" s="23" t="s">
        <v>625</v>
      </c>
      <c r="G279" s="23" t="s">
        <v>652</v>
      </c>
      <c r="H279" s="23" t="s">
        <v>925</v>
      </c>
      <c r="I279" s="23" t="s">
        <v>652</v>
      </c>
      <c r="J279" s="23" t="s">
        <v>652</v>
      </c>
      <c r="K279" s="23" t="s">
        <v>926</v>
      </c>
      <c r="L279" s="23" t="s">
        <v>921</v>
      </c>
      <c r="M279" s="23"/>
    </row>
    <row r="280" customFormat="1" ht="24.4" customHeight="1" spans="1:13">
      <c r="A280" s="8"/>
      <c r="B280" s="20"/>
      <c r="C280" s="21"/>
      <c r="D280" s="20"/>
      <c r="E280" s="24"/>
      <c r="F280" s="23" t="s">
        <v>641</v>
      </c>
      <c r="G280" s="23" t="s">
        <v>917</v>
      </c>
      <c r="H280" s="23" t="s">
        <v>918</v>
      </c>
      <c r="I280" s="23" t="s">
        <v>919</v>
      </c>
      <c r="J280" s="23" t="s">
        <v>951</v>
      </c>
      <c r="K280" s="23" t="s">
        <v>920</v>
      </c>
      <c r="L280" s="23" t="s">
        <v>921</v>
      </c>
      <c r="M280" s="23"/>
    </row>
    <row r="281" customFormat="1" ht="35" customHeight="1" spans="1:13">
      <c r="A281" s="8"/>
      <c r="B281" s="20"/>
      <c r="C281" s="21"/>
      <c r="D281" s="20"/>
      <c r="E281" s="24" t="s">
        <v>656</v>
      </c>
      <c r="F281" s="23" t="s">
        <v>657</v>
      </c>
      <c r="G281" s="23" t="s">
        <v>934</v>
      </c>
      <c r="H281" s="23" t="s">
        <v>923</v>
      </c>
      <c r="I281" s="23" t="s">
        <v>934</v>
      </c>
      <c r="J281" s="23" t="s">
        <v>930</v>
      </c>
      <c r="K281" s="23" t="s">
        <v>738</v>
      </c>
      <c r="L281" s="23" t="s">
        <v>633</v>
      </c>
      <c r="M281" s="23"/>
    </row>
    <row r="282" customFormat="1" ht="29.25" customHeight="1" spans="1:13">
      <c r="A282" s="5">
        <v>438004</v>
      </c>
      <c r="B282" s="8" t="s">
        <v>958</v>
      </c>
      <c r="C282" s="6">
        <v>48</v>
      </c>
      <c r="D282" s="8" t="s">
        <v>959</v>
      </c>
      <c r="E282" s="17" t="s">
        <v>626</v>
      </c>
      <c r="F282" s="8" t="s">
        <v>627</v>
      </c>
      <c r="G282" s="8" t="s">
        <v>960</v>
      </c>
      <c r="H282" s="8" t="s">
        <v>961</v>
      </c>
      <c r="I282" s="8" t="s">
        <v>960</v>
      </c>
      <c r="J282" s="8" t="s">
        <v>962</v>
      </c>
      <c r="K282" s="8" t="s">
        <v>963</v>
      </c>
      <c r="L282" s="8" t="s">
        <v>921</v>
      </c>
      <c r="M282" s="8"/>
    </row>
    <row r="283" customFormat="1" ht="24.4" customHeight="1" spans="1:13">
      <c r="A283" s="5"/>
      <c r="B283" s="8"/>
      <c r="C283" s="6"/>
      <c r="D283" s="8"/>
      <c r="E283" s="17"/>
      <c r="F283" s="8" t="s">
        <v>624</v>
      </c>
      <c r="G283" s="8" t="s">
        <v>960</v>
      </c>
      <c r="H283" s="8" t="s">
        <v>964</v>
      </c>
      <c r="I283" s="8" t="s">
        <v>960</v>
      </c>
      <c r="J283" s="8" t="s">
        <v>962</v>
      </c>
      <c r="K283" s="8" t="s">
        <v>926</v>
      </c>
      <c r="L283" s="8" t="s">
        <v>653</v>
      </c>
      <c r="M283" s="8"/>
    </row>
    <row r="284" customFormat="1" ht="24.4" customHeight="1" spans="1:13">
      <c r="A284" s="5"/>
      <c r="B284" s="8"/>
      <c r="C284" s="6"/>
      <c r="D284" s="8"/>
      <c r="E284" s="17"/>
      <c r="F284" s="8" t="s">
        <v>617</v>
      </c>
      <c r="G284" s="8" t="s">
        <v>960</v>
      </c>
      <c r="H284" s="8" t="s">
        <v>964</v>
      </c>
      <c r="I284" s="8" t="s">
        <v>960</v>
      </c>
      <c r="J284" s="8" t="s">
        <v>962</v>
      </c>
      <c r="K284" s="8" t="s">
        <v>926</v>
      </c>
      <c r="L284" s="8" t="s">
        <v>921</v>
      </c>
      <c r="M284" s="8"/>
    </row>
    <row r="285" customFormat="1" ht="29.25" customHeight="1" spans="1:13">
      <c r="A285" s="5"/>
      <c r="B285" s="8"/>
      <c r="C285" s="6"/>
      <c r="D285" s="8"/>
      <c r="E285" s="17"/>
      <c r="F285" s="8" t="s">
        <v>625</v>
      </c>
      <c r="G285" s="8" t="s">
        <v>960</v>
      </c>
      <c r="H285" s="8" t="s">
        <v>949</v>
      </c>
      <c r="I285" s="8" t="s">
        <v>960</v>
      </c>
      <c r="J285" s="8" t="s">
        <v>962</v>
      </c>
      <c r="K285" s="8" t="s">
        <v>639</v>
      </c>
      <c r="L285" s="8" t="s">
        <v>653</v>
      </c>
      <c r="M285" s="8"/>
    </row>
    <row r="286" customFormat="1" ht="29.25" customHeight="1" spans="1:13">
      <c r="A286" s="5"/>
      <c r="B286" s="8"/>
      <c r="C286" s="6"/>
      <c r="D286" s="8"/>
      <c r="E286" s="17"/>
      <c r="F286" s="8" t="s">
        <v>641</v>
      </c>
      <c r="G286" s="8" t="s">
        <v>965</v>
      </c>
      <c r="H286" s="8" t="s">
        <v>920</v>
      </c>
      <c r="I286" s="8" t="s">
        <v>966</v>
      </c>
      <c r="J286" s="8" t="s">
        <v>962</v>
      </c>
      <c r="K286" s="8" t="s">
        <v>963</v>
      </c>
      <c r="L286" s="8" t="s">
        <v>921</v>
      </c>
      <c r="M286" s="8"/>
    </row>
    <row r="287" customFormat="1" ht="29.25" customHeight="1" spans="1:13">
      <c r="A287" s="5"/>
      <c r="B287" s="8"/>
      <c r="C287" s="6"/>
      <c r="D287" s="8"/>
      <c r="E287" s="17"/>
      <c r="F287" s="8" t="s">
        <v>634</v>
      </c>
      <c r="G287" s="8" t="s">
        <v>967</v>
      </c>
      <c r="H287" s="8" t="s">
        <v>949</v>
      </c>
      <c r="I287" s="8" t="s">
        <v>924</v>
      </c>
      <c r="J287" s="8" t="s">
        <v>962</v>
      </c>
      <c r="K287" s="8" t="s">
        <v>639</v>
      </c>
      <c r="L287" s="8" t="s">
        <v>653</v>
      </c>
      <c r="M287" s="8"/>
    </row>
    <row r="288" customFormat="1" ht="24.4" customHeight="1" spans="1:13">
      <c r="A288" s="5"/>
      <c r="B288" s="8"/>
      <c r="C288" s="6"/>
      <c r="D288" s="8"/>
      <c r="E288" s="17" t="s">
        <v>912</v>
      </c>
      <c r="F288" s="8" t="s">
        <v>646</v>
      </c>
      <c r="G288" s="8" t="s">
        <v>968</v>
      </c>
      <c r="H288" s="8" t="s">
        <v>969</v>
      </c>
      <c r="I288" s="8" t="s">
        <v>970</v>
      </c>
      <c r="J288" s="8" t="s">
        <v>962</v>
      </c>
      <c r="K288" s="8" t="s">
        <v>963</v>
      </c>
      <c r="L288" s="8" t="s">
        <v>921</v>
      </c>
      <c r="M288" s="8"/>
    </row>
    <row r="289" customFormat="1" ht="69.95" customHeight="1" spans="1:13">
      <c r="A289" s="5"/>
      <c r="B289" s="8"/>
      <c r="C289" s="6"/>
      <c r="D289" s="8"/>
      <c r="E289" s="17"/>
      <c r="F289" s="8" t="s">
        <v>647</v>
      </c>
      <c r="G289" s="8" t="s">
        <v>968</v>
      </c>
      <c r="H289" s="8" t="s">
        <v>969</v>
      </c>
      <c r="I289" s="8" t="s">
        <v>970</v>
      </c>
      <c r="J289" s="8" t="s">
        <v>962</v>
      </c>
      <c r="K289" s="8" t="s">
        <v>963</v>
      </c>
      <c r="L289" s="8" t="s">
        <v>653</v>
      </c>
      <c r="M289" s="8"/>
    </row>
    <row r="290" customFormat="1" ht="24.4" customHeight="1" spans="1:13">
      <c r="A290" s="5"/>
      <c r="B290" s="8"/>
      <c r="C290" s="6"/>
      <c r="D290" s="8"/>
      <c r="E290" s="17"/>
      <c r="F290" s="8" t="s">
        <v>654</v>
      </c>
      <c r="G290" s="8" t="s">
        <v>968</v>
      </c>
      <c r="H290" s="8" t="s">
        <v>969</v>
      </c>
      <c r="I290" s="8" t="s">
        <v>970</v>
      </c>
      <c r="J290" s="8" t="s">
        <v>962</v>
      </c>
      <c r="K290" s="8" t="s">
        <v>963</v>
      </c>
      <c r="L290" s="8" t="s">
        <v>653</v>
      </c>
      <c r="M290" s="8"/>
    </row>
    <row r="291" customFormat="1" ht="24.4" customHeight="1" spans="1:13">
      <c r="A291" s="5"/>
      <c r="B291" s="8"/>
      <c r="C291" s="6"/>
      <c r="D291" s="8"/>
      <c r="E291" s="17" t="s">
        <v>656</v>
      </c>
      <c r="F291" s="8" t="s">
        <v>657</v>
      </c>
      <c r="G291" s="8" t="s">
        <v>971</v>
      </c>
      <c r="H291" s="8" t="s">
        <v>972</v>
      </c>
      <c r="I291" s="8" t="s">
        <v>971</v>
      </c>
      <c r="J291" s="8" t="s">
        <v>962</v>
      </c>
      <c r="K291" s="8" t="s">
        <v>963</v>
      </c>
      <c r="L291" s="8" t="s">
        <v>653</v>
      </c>
      <c r="M291" s="8"/>
    </row>
    <row r="292" customFormat="1" ht="24.4" customHeight="1" spans="1:13">
      <c r="A292" s="8" t="s">
        <v>161</v>
      </c>
      <c r="B292" s="8" t="s">
        <v>973</v>
      </c>
      <c r="C292" s="6">
        <v>54</v>
      </c>
      <c r="D292" s="8" t="s">
        <v>974</v>
      </c>
      <c r="E292" s="17" t="s">
        <v>626</v>
      </c>
      <c r="F292" s="8" t="s">
        <v>617</v>
      </c>
      <c r="G292" s="8" t="s">
        <v>975</v>
      </c>
      <c r="H292" s="8" t="s">
        <v>976</v>
      </c>
      <c r="I292" s="8" t="s">
        <v>975</v>
      </c>
      <c r="J292" s="8" t="s">
        <v>977</v>
      </c>
      <c r="K292" s="8" t="s">
        <v>926</v>
      </c>
      <c r="L292" s="8" t="s">
        <v>623</v>
      </c>
      <c r="M292" s="8"/>
    </row>
    <row r="293" customFormat="1" ht="24.4" customHeight="1" spans="1:13">
      <c r="A293" s="8"/>
      <c r="B293" s="8"/>
      <c r="C293" s="6"/>
      <c r="D293" s="8"/>
      <c r="E293" s="17"/>
      <c r="F293" s="8" t="s">
        <v>624</v>
      </c>
      <c r="G293" s="8" t="s">
        <v>652</v>
      </c>
      <c r="H293" s="8" t="s">
        <v>652</v>
      </c>
      <c r="I293" s="8" t="s">
        <v>652</v>
      </c>
      <c r="J293" s="8" t="s">
        <v>652</v>
      </c>
      <c r="K293" s="8" t="s">
        <v>652</v>
      </c>
      <c r="L293" s="8" t="s">
        <v>653</v>
      </c>
      <c r="M293" s="8"/>
    </row>
    <row r="294" customFormat="1" ht="29.25" customHeight="1" spans="1:13">
      <c r="A294" s="8"/>
      <c r="B294" s="8"/>
      <c r="C294" s="6"/>
      <c r="D294" s="8"/>
      <c r="E294" s="17"/>
      <c r="F294" s="8" t="s">
        <v>625</v>
      </c>
      <c r="G294" s="8" t="s">
        <v>652</v>
      </c>
      <c r="H294" s="8" t="s">
        <v>652</v>
      </c>
      <c r="I294" s="8" t="s">
        <v>652</v>
      </c>
      <c r="J294" s="8" t="s">
        <v>652</v>
      </c>
      <c r="K294" s="8" t="s">
        <v>652</v>
      </c>
      <c r="L294" s="8" t="s">
        <v>653</v>
      </c>
      <c r="M294" s="8"/>
    </row>
    <row r="295" customFormat="1" ht="29.25" customHeight="1" spans="1:13">
      <c r="A295" s="8"/>
      <c r="B295" s="8"/>
      <c r="C295" s="6"/>
      <c r="D295" s="8"/>
      <c r="E295" s="17"/>
      <c r="F295" s="8" t="s">
        <v>627</v>
      </c>
      <c r="G295" s="8" t="s">
        <v>978</v>
      </c>
      <c r="H295" s="8" t="s">
        <v>979</v>
      </c>
      <c r="I295" s="8" t="s">
        <v>978</v>
      </c>
      <c r="J295" s="8" t="s">
        <v>977</v>
      </c>
      <c r="K295" s="8" t="s">
        <v>980</v>
      </c>
      <c r="L295" s="8" t="s">
        <v>633</v>
      </c>
      <c r="M295" s="8"/>
    </row>
    <row r="296" customFormat="1" ht="29.25" customHeight="1" spans="1:13">
      <c r="A296" s="8"/>
      <c r="B296" s="8"/>
      <c r="C296" s="6"/>
      <c r="D296" s="8"/>
      <c r="E296" s="17"/>
      <c r="F296" s="8"/>
      <c r="G296" s="8" t="s">
        <v>981</v>
      </c>
      <c r="H296" s="8" t="s">
        <v>979</v>
      </c>
      <c r="I296" s="8" t="s">
        <v>981</v>
      </c>
      <c r="J296" s="8" t="s">
        <v>977</v>
      </c>
      <c r="K296" s="8" t="s">
        <v>982</v>
      </c>
      <c r="L296" s="8" t="s">
        <v>633</v>
      </c>
      <c r="M296" s="8"/>
    </row>
    <row r="297" customFormat="1" ht="29.25" customHeight="1" spans="1:13">
      <c r="A297" s="8"/>
      <c r="B297" s="8"/>
      <c r="C297" s="6"/>
      <c r="D297" s="8"/>
      <c r="E297" s="17"/>
      <c r="F297" s="8" t="s">
        <v>634</v>
      </c>
      <c r="G297" s="8" t="s">
        <v>983</v>
      </c>
      <c r="H297" s="8" t="s">
        <v>943</v>
      </c>
      <c r="I297" s="8" t="s">
        <v>983</v>
      </c>
      <c r="J297" s="8" t="s">
        <v>977</v>
      </c>
      <c r="K297" s="8" t="s">
        <v>639</v>
      </c>
      <c r="L297" s="8" t="s">
        <v>633</v>
      </c>
      <c r="M297" s="8"/>
    </row>
    <row r="298" customFormat="1" ht="29.25" customHeight="1" spans="1:13">
      <c r="A298" s="8"/>
      <c r="B298" s="8"/>
      <c r="C298" s="6"/>
      <c r="D298" s="8"/>
      <c r="E298" s="17"/>
      <c r="F298" s="8"/>
      <c r="G298" s="8" t="s">
        <v>984</v>
      </c>
      <c r="H298" s="8" t="s">
        <v>943</v>
      </c>
      <c r="I298" s="8" t="s">
        <v>984</v>
      </c>
      <c r="J298" s="8" t="s">
        <v>977</v>
      </c>
      <c r="K298" s="8" t="s">
        <v>639</v>
      </c>
      <c r="L298" s="8" t="s">
        <v>633</v>
      </c>
      <c r="M298" s="8"/>
    </row>
    <row r="299" customFormat="1" ht="24.4" customHeight="1" spans="1:13">
      <c r="A299" s="8"/>
      <c r="B299" s="8"/>
      <c r="C299" s="6"/>
      <c r="D299" s="8"/>
      <c r="E299" s="17"/>
      <c r="F299" s="8" t="s">
        <v>641</v>
      </c>
      <c r="G299" s="8" t="s">
        <v>985</v>
      </c>
      <c r="H299" s="8" t="s">
        <v>986</v>
      </c>
      <c r="I299" s="8" t="s">
        <v>985</v>
      </c>
      <c r="J299" s="8" t="s">
        <v>977</v>
      </c>
      <c r="K299" s="8" t="s">
        <v>987</v>
      </c>
      <c r="L299" s="8" t="s">
        <v>653</v>
      </c>
      <c r="M299" s="8"/>
    </row>
    <row r="300" customFormat="1" ht="69.95" customHeight="1" spans="1:13">
      <c r="A300" s="8"/>
      <c r="B300" s="8"/>
      <c r="C300" s="6"/>
      <c r="D300" s="8"/>
      <c r="E300" s="17" t="s">
        <v>912</v>
      </c>
      <c r="F300" s="8" t="s">
        <v>646</v>
      </c>
      <c r="G300" s="8" t="s">
        <v>988</v>
      </c>
      <c r="H300" s="8" t="s">
        <v>989</v>
      </c>
      <c r="I300" s="8" t="s">
        <v>988</v>
      </c>
      <c r="J300" s="8" t="s">
        <v>977</v>
      </c>
      <c r="K300" s="8" t="s">
        <v>926</v>
      </c>
      <c r="L300" s="8" t="s">
        <v>633</v>
      </c>
      <c r="M300" s="8"/>
    </row>
    <row r="301" customFormat="1" ht="24.4" customHeight="1" spans="1:13">
      <c r="A301" s="8"/>
      <c r="B301" s="8"/>
      <c r="C301" s="6"/>
      <c r="D301" s="8"/>
      <c r="E301" s="17"/>
      <c r="F301" s="8" t="s">
        <v>647</v>
      </c>
      <c r="G301" s="8" t="s">
        <v>990</v>
      </c>
      <c r="H301" s="8" t="s">
        <v>943</v>
      </c>
      <c r="I301" s="8" t="s">
        <v>990</v>
      </c>
      <c r="J301" s="8" t="s">
        <v>977</v>
      </c>
      <c r="K301" s="8" t="s">
        <v>639</v>
      </c>
      <c r="L301" s="8" t="s">
        <v>633</v>
      </c>
      <c r="M301" s="8"/>
    </row>
    <row r="302" customFormat="1" ht="24.4" customHeight="1" spans="1:13">
      <c r="A302" s="8"/>
      <c r="B302" s="8"/>
      <c r="C302" s="6"/>
      <c r="D302" s="8"/>
      <c r="E302" s="17"/>
      <c r="F302" s="8" t="s">
        <v>654</v>
      </c>
      <c r="G302" s="8" t="s">
        <v>652</v>
      </c>
      <c r="H302" s="8" t="s">
        <v>652</v>
      </c>
      <c r="I302" s="8" t="s">
        <v>652</v>
      </c>
      <c r="J302" s="8" t="s">
        <v>652</v>
      </c>
      <c r="K302" s="8" t="s">
        <v>652</v>
      </c>
      <c r="L302" s="8" t="s">
        <v>653</v>
      </c>
      <c r="M302" s="8"/>
    </row>
    <row r="303" customFormat="1" ht="29.25" customHeight="1" spans="1:13">
      <c r="A303" s="8"/>
      <c r="B303" s="8"/>
      <c r="C303" s="6"/>
      <c r="D303" s="8"/>
      <c r="E303" s="17" t="s">
        <v>656</v>
      </c>
      <c r="F303" s="8" t="s">
        <v>657</v>
      </c>
      <c r="G303" s="8" t="s">
        <v>934</v>
      </c>
      <c r="H303" s="8" t="s">
        <v>923</v>
      </c>
      <c r="I303" s="8" t="s">
        <v>934</v>
      </c>
      <c r="J303" s="8" t="s">
        <v>977</v>
      </c>
      <c r="K303" s="8" t="s">
        <v>639</v>
      </c>
      <c r="L303" s="8" t="s">
        <v>633</v>
      </c>
      <c r="M303" s="8"/>
    </row>
    <row r="304" s="11" customFormat="1" ht="29.3" customHeight="1" spans="1:13">
      <c r="A304" s="8" t="s">
        <v>163</v>
      </c>
      <c r="B304" s="8" t="s">
        <v>991</v>
      </c>
      <c r="C304" s="6">
        <v>5</v>
      </c>
      <c r="D304" s="8" t="s">
        <v>992</v>
      </c>
      <c r="E304" s="18" t="s">
        <v>616</v>
      </c>
      <c r="F304" s="18" t="s">
        <v>617</v>
      </c>
      <c r="G304" s="8" t="s">
        <v>993</v>
      </c>
      <c r="H304" s="8" t="s">
        <v>723</v>
      </c>
      <c r="I304" s="8" t="s">
        <v>994</v>
      </c>
      <c r="J304" s="8" t="s">
        <v>995</v>
      </c>
      <c r="K304" s="8" t="s">
        <v>622</v>
      </c>
      <c r="L304" s="8" t="s">
        <v>921</v>
      </c>
      <c r="M304" s="8"/>
    </row>
    <row r="305" s="11" customFormat="1" ht="24.4" customHeight="1" spans="1:13">
      <c r="A305" s="8"/>
      <c r="B305" s="8"/>
      <c r="C305" s="6"/>
      <c r="D305" s="8"/>
      <c r="E305" s="18"/>
      <c r="F305" s="18" t="s">
        <v>624</v>
      </c>
      <c r="G305" s="8"/>
      <c r="H305" s="8"/>
      <c r="I305" s="8"/>
      <c r="J305" s="8"/>
      <c r="K305" s="8"/>
      <c r="L305" s="8"/>
      <c r="M305" s="8"/>
    </row>
    <row r="306" s="11" customFormat="1" ht="24.4" customHeight="1" spans="1:13">
      <c r="A306" s="8"/>
      <c r="B306" s="8"/>
      <c r="C306" s="6"/>
      <c r="D306" s="8"/>
      <c r="E306" s="18"/>
      <c r="F306" s="18" t="s">
        <v>625</v>
      </c>
      <c r="G306" s="8"/>
      <c r="H306" s="8"/>
      <c r="I306" s="8"/>
      <c r="J306" s="8"/>
      <c r="K306" s="8"/>
      <c r="L306" s="8"/>
      <c r="M306" s="8"/>
    </row>
    <row r="307" s="11" customFormat="1" ht="29.3" customHeight="1" spans="1:13">
      <c r="A307" s="8"/>
      <c r="B307" s="8"/>
      <c r="C307" s="6"/>
      <c r="D307" s="8"/>
      <c r="E307" s="18" t="s">
        <v>626</v>
      </c>
      <c r="F307" s="18" t="s">
        <v>627</v>
      </c>
      <c r="G307" s="8" t="s">
        <v>996</v>
      </c>
      <c r="H307" s="8" t="s">
        <v>997</v>
      </c>
      <c r="I307" s="8" t="s">
        <v>998</v>
      </c>
      <c r="J307" s="8" t="s">
        <v>999</v>
      </c>
      <c r="K307" s="8" t="s">
        <v>738</v>
      </c>
      <c r="L307" s="8" t="s">
        <v>633</v>
      </c>
      <c r="M307" s="8"/>
    </row>
    <row r="308" s="11" customFormat="1" ht="29.3" customHeight="1" spans="1:13">
      <c r="A308" s="8"/>
      <c r="B308" s="8"/>
      <c r="C308" s="6"/>
      <c r="D308" s="8"/>
      <c r="E308" s="18"/>
      <c r="F308" s="18" t="s">
        <v>634</v>
      </c>
      <c r="G308" s="8" t="s">
        <v>1000</v>
      </c>
      <c r="H308" s="8" t="s">
        <v>636</v>
      </c>
      <c r="I308" s="8" t="s">
        <v>1001</v>
      </c>
      <c r="J308" s="8" t="s">
        <v>1002</v>
      </c>
      <c r="K308" s="8" t="s">
        <v>639</v>
      </c>
      <c r="L308" s="8" t="s">
        <v>633</v>
      </c>
      <c r="M308" s="8"/>
    </row>
    <row r="309" s="11" customFormat="1" ht="29.3" customHeight="1" spans="1:13">
      <c r="A309" s="8"/>
      <c r="B309" s="8"/>
      <c r="C309" s="6"/>
      <c r="D309" s="8"/>
      <c r="E309" s="18"/>
      <c r="F309" s="18" t="s">
        <v>641</v>
      </c>
      <c r="G309" s="8" t="s">
        <v>1003</v>
      </c>
      <c r="H309" s="8" t="s">
        <v>636</v>
      </c>
      <c r="I309" s="8" t="s">
        <v>1004</v>
      </c>
      <c r="J309" s="8" t="s">
        <v>1005</v>
      </c>
      <c r="K309" s="8" t="s">
        <v>639</v>
      </c>
      <c r="L309" s="8" t="s">
        <v>633</v>
      </c>
      <c r="M309" s="8"/>
    </row>
    <row r="310" s="11" customFormat="1" ht="24.4" customHeight="1" spans="1:13">
      <c r="A310" s="8"/>
      <c r="B310" s="8"/>
      <c r="C310" s="6"/>
      <c r="D310" s="8"/>
      <c r="E310" s="18" t="s">
        <v>645</v>
      </c>
      <c r="F310" s="18" t="s">
        <v>646</v>
      </c>
      <c r="G310" s="8"/>
      <c r="H310" s="8"/>
      <c r="I310" s="8"/>
      <c r="J310" s="8"/>
      <c r="K310" s="8"/>
      <c r="L310" s="8"/>
      <c r="M310" s="8"/>
    </row>
    <row r="311" s="11" customFormat="1" ht="59.5" customHeight="1" spans="1:13">
      <c r="A311" s="8"/>
      <c r="B311" s="8"/>
      <c r="C311" s="6"/>
      <c r="D311" s="8"/>
      <c r="E311" s="18"/>
      <c r="F311" s="18" t="s">
        <v>647</v>
      </c>
      <c r="G311" s="8" t="s">
        <v>1006</v>
      </c>
      <c r="H311" s="8" t="s">
        <v>693</v>
      </c>
      <c r="I311" s="8" t="s">
        <v>1007</v>
      </c>
      <c r="J311" s="8" t="s">
        <v>1008</v>
      </c>
      <c r="K311" s="8" t="s">
        <v>652</v>
      </c>
      <c r="L311" s="8" t="s">
        <v>653</v>
      </c>
      <c r="M311" s="8"/>
    </row>
    <row r="312" s="11" customFormat="1" ht="24.4" customHeight="1" spans="1:13">
      <c r="A312" s="8"/>
      <c r="B312" s="8"/>
      <c r="C312" s="6"/>
      <c r="D312" s="8"/>
      <c r="E312" s="18"/>
      <c r="F312" s="18" t="s">
        <v>654</v>
      </c>
      <c r="G312" s="8"/>
      <c r="H312" s="8"/>
      <c r="I312" s="8"/>
      <c r="J312" s="8"/>
      <c r="K312" s="8"/>
      <c r="L312" s="8"/>
      <c r="M312" s="8"/>
    </row>
    <row r="313" s="11" customFormat="1" ht="59.5" customHeight="1" spans="1:13">
      <c r="A313" s="8"/>
      <c r="B313" s="8"/>
      <c r="C313" s="6"/>
      <c r="D313" s="8"/>
      <c r="E313" s="18"/>
      <c r="F313" s="18" t="s">
        <v>655</v>
      </c>
      <c r="G313" s="8" t="s">
        <v>1009</v>
      </c>
      <c r="H313" s="8" t="s">
        <v>693</v>
      </c>
      <c r="I313" s="8" t="s">
        <v>1010</v>
      </c>
      <c r="J313" s="8" t="s">
        <v>1011</v>
      </c>
      <c r="K313" s="8" t="s">
        <v>1012</v>
      </c>
      <c r="L313" s="8" t="s">
        <v>653</v>
      </c>
      <c r="M313" s="8"/>
    </row>
    <row r="314" s="11" customFormat="1" ht="29.3" customHeight="1" spans="1:13">
      <c r="A314" s="8"/>
      <c r="B314" s="8"/>
      <c r="C314" s="6"/>
      <c r="D314" s="8"/>
      <c r="E314" s="18" t="s">
        <v>656</v>
      </c>
      <c r="F314" s="18" t="s">
        <v>657</v>
      </c>
      <c r="G314" s="8" t="s">
        <v>658</v>
      </c>
      <c r="H314" s="8" t="s">
        <v>659</v>
      </c>
      <c r="I314" s="8" t="s">
        <v>1013</v>
      </c>
      <c r="J314" s="8" t="s">
        <v>1014</v>
      </c>
      <c r="K314" s="8" t="s">
        <v>639</v>
      </c>
      <c r="L314" s="8" t="s">
        <v>633</v>
      </c>
      <c r="M314" s="8"/>
    </row>
    <row r="315" s="11" customFormat="1" ht="29.3" customHeight="1" spans="1:13">
      <c r="A315" s="8" t="s">
        <v>165</v>
      </c>
      <c r="B315" s="8" t="s">
        <v>1015</v>
      </c>
      <c r="C315" s="6">
        <v>18</v>
      </c>
      <c r="D315" s="8" t="s">
        <v>1016</v>
      </c>
      <c r="E315" s="18" t="s">
        <v>616</v>
      </c>
      <c r="F315" s="18" t="s">
        <v>617</v>
      </c>
      <c r="G315" s="8" t="s">
        <v>1017</v>
      </c>
      <c r="H315" s="8" t="s">
        <v>1018</v>
      </c>
      <c r="I315" s="8" t="s">
        <v>1019</v>
      </c>
      <c r="J315" s="8" t="s">
        <v>1020</v>
      </c>
      <c r="K315" s="8" t="s">
        <v>622</v>
      </c>
      <c r="L315" s="8" t="s">
        <v>623</v>
      </c>
      <c r="M315" s="8"/>
    </row>
    <row r="316" s="11" customFormat="1" ht="24.4" customHeight="1" spans="1:13">
      <c r="A316" s="8"/>
      <c r="B316" s="8"/>
      <c r="C316" s="6"/>
      <c r="D316" s="8"/>
      <c r="E316" s="18"/>
      <c r="F316" s="18" t="s">
        <v>624</v>
      </c>
      <c r="G316" s="8"/>
      <c r="H316" s="8"/>
      <c r="I316" s="8"/>
      <c r="J316" s="8"/>
      <c r="K316" s="8"/>
      <c r="L316" s="8"/>
      <c r="M316" s="8"/>
    </row>
    <row r="317" s="11" customFormat="1" ht="24.4" customHeight="1" spans="1:13">
      <c r="A317" s="8"/>
      <c r="B317" s="8"/>
      <c r="C317" s="6"/>
      <c r="D317" s="8"/>
      <c r="E317" s="18"/>
      <c r="F317" s="18" t="s">
        <v>625</v>
      </c>
      <c r="G317" s="8"/>
      <c r="H317" s="8"/>
      <c r="I317" s="8"/>
      <c r="J317" s="8"/>
      <c r="K317" s="8"/>
      <c r="L317" s="8"/>
      <c r="M317" s="8"/>
    </row>
    <row r="318" s="11" customFormat="1" ht="24.4" customHeight="1" spans="1:13">
      <c r="A318" s="8"/>
      <c r="B318" s="8"/>
      <c r="C318" s="6"/>
      <c r="D318" s="8"/>
      <c r="E318" s="18" t="s">
        <v>626</v>
      </c>
      <c r="F318" s="18" t="s">
        <v>627</v>
      </c>
      <c r="G318" s="8" t="s">
        <v>1021</v>
      </c>
      <c r="H318" s="8" t="s">
        <v>1022</v>
      </c>
      <c r="I318" s="8" t="s">
        <v>1021</v>
      </c>
      <c r="J318" s="8" t="s">
        <v>1023</v>
      </c>
      <c r="K318" s="8" t="s">
        <v>738</v>
      </c>
      <c r="L318" s="8" t="s">
        <v>921</v>
      </c>
      <c r="M318" s="8"/>
    </row>
    <row r="319" s="11" customFormat="1" ht="29.3" customHeight="1" spans="1:13">
      <c r="A319" s="8"/>
      <c r="B319" s="8"/>
      <c r="C319" s="6"/>
      <c r="D319" s="8"/>
      <c r="E319" s="18"/>
      <c r="F319" s="18" t="s">
        <v>634</v>
      </c>
      <c r="G319" s="8" t="s">
        <v>1024</v>
      </c>
      <c r="H319" s="8" t="s">
        <v>1025</v>
      </c>
      <c r="I319" s="8" t="s">
        <v>1024</v>
      </c>
      <c r="J319" s="8" t="s">
        <v>1026</v>
      </c>
      <c r="K319" s="8" t="s">
        <v>750</v>
      </c>
      <c r="L319" s="8" t="s">
        <v>653</v>
      </c>
      <c r="M319" s="8"/>
    </row>
    <row r="320" s="11" customFormat="1" ht="29.3" customHeight="1" spans="1:13">
      <c r="A320" s="8"/>
      <c r="B320" s="8"/>
      <c r="C320" s="6"/>
      <c r="D320" s="8"/>
      <c r="E320" s="18"/>
      <c r="F320" s="18" t="s">
        <v>641</v>
      </c>
      <c r="G320" s="8" t="s">
        <v>1027</v>
      </c>
      <c r="H320" s="8" t="s">
        <v>1028</v>
      </c>
      <c r="I320" s="8" t="s">
        <v>1029</v>
      </c>
      <c r="J320" s="8" t="s">
        <v>1030</v>
      </c>
      <c r="K320" s="8" t="s">
        <v>920</v>
      </c>
      <c r="L320" s="8" t="s">
        <v>653</v>
      </c>
      <c r="M320" s="8"/>
    </row>
    <row r="321" s="11" customFormat="1" ht="24.4" customHeight="1" spans="1:13">
      <c r="A321" s="8"/>
      <c r="B321" s="8"/>
      <c r="C321" s="6"/>
      <c r="D321" s="8"/>
      <c r="E321" s="18" t="s">
        <v>645</v>
      </c>
      <c r="F321" s="18" t="s">
        <v>646</v>
      </c>
      <c r="G321" s="8"/>
      <c r="H321" s="8"/>
      <c r="I321" s="8"/>
      <c r="J321" s="8"/>
      <c r="K321" s="8"/>
      <c r="L321" s="8"/>
      <c r="M321" s="8"/>
    </row>
    <row r="322" s="11" customFormat="1" ht="29.3" customHeight="1" spans="1:13">
      <c r="A322" s="8"/>
      <c r="B322" s="8"/>
      <c r="C322" s="6"/>
      <c r="D322" s="8"/>
      <c r="E322" s="18"/>
      <c r="F322" s="18" t="s">
        <v>647</v>
      </c>
      <c r="G322" s="8" t="s">
        <v>1031</v>
      </c>
      <c r="H322" s="8" t="s">
        <v>949</v>
      </c>
      <c r="I322" s="8" t="s">
        <v>1032</v>
      </c>
      <c r="J322" s="8" t="s">
        <v>1026</v>
      </c>
      <c r="K322" s="8" t="s">
        <v>639</v>
      </c>
      <c r="L322" s="8" t="s">
        <v>921</v>
      </c>
      <c r="M322" s="8"/>
    </row>
    <row r="323" s="11" customFormat="1" ht="29.3" customHeight="1" spans="1:13">
      <c r="A323" s="8"/>
      <c r="B323" s="8"/>
      <c r="C323" s="6"/>
      <c r="D323" s="8"/>
      <c r="E323" s="18"/>
      <c r="F323" s="18" t="s">
        <v>654</v>
      </c>
      <c r="G323" s="8" t="s">
        <v>1033</v>
      </c>
      <c r="H323" s="8" t="s">
        <v>949</v>
      </c>
      <c r="I323" s="8" t="s">
        <v>1034</v>
      </c>
      <c r="J323" s="8" t="s">
        <v>1026</v>
      </c>
      <c r="K323" s="8" t="s">
        <v>639</v>
      </c>
      <c r="L323" s="8" t="s">
        <v>921</v>
      </c>
      <c r="M323" s="8"/>
    </row>
    <row r="324" s="11" customFormat="1" ht="24.4" customHeight="1" spans="1:13">
      <c r="A324" s="8"/>
      <c r="B324" s="8"/>
      <c r="C324" s="6"/>
      <c r="D324" s="8"/>
      <c r="E324" s="18"/>
      <c r="F324" s="18" t="s">
        <v>655</v>
      </c>
      <c r="G324" s="8"/>
      <c r="H324" s="8"/>
      <c r="I324" s="8"/>
      <c r="J324" s="8"/>
      <c r="K324" s="8"/>
      <c r="L324" s="8"/>
      <c r="M324" s="8"/>
    </row>
    <row r="325" s="11" customFormat="1" ht="24.4" customHeight="1" spans="1:13">
      <c r="A325" s="8"/>
      <c r="B325" s="8"/>
      <c r="C325" s="6"/>
      <c r="D325" s="8"/>
      <c r="E325" s="18" t="s">
        <v>656</v>
      </c>
      <c r="F325" s="18" t="s">
        <v>657</v>
      </c>
      <c r="G325" s="8" t="s">
        <v>1035</v>
      </c>
      <c r="H325" s="8" t="s">
        <v>1036</v>
      </c>
      <c r="I325" s="8" t="s">
        <v>1037</v>
      </c>
      <c r="J325" s="8" t="s">
        <v>1038</v>
      </c>
      <c r="K325" s="8" t="s">
        <v>639</v>
      </c>
      <c r="L325" s="8" t="s">
        <v>633</v>
      </c>
      <c r="M325" s="8"/>
    </row>
    <row r="326" customFormat="1" ht="33.2" customHeight="1" spans="1:13">
      <c r="A326" s="8" t="s">
        <v>167</v>
      </c>
      <c r="B326" s="8" t="s">
        <v>1039</v>
      </c>
      <c r="C326" s="6">
        <v>20</v>
      </c>
      <c r="D326" s="8" t="s">
        <v>1040</v>
      </c>
      <c r="E326" s="18" t="s">
        <v>616</v>
      </c>
      <c r="F326" s="18" t="s">
        <v>617</v>
      </c>
      <c r="G326" s="8" t="s">
        <v>1041</v>
      </c>
      <c r="H326" s="8" t="s">
        <v>735</v>
      </c>
      <c r="I326" s="8" t="s">
        <v>1042</v>
      </c>
      <c r="J326" s="8" t="s">
        <v>1043</v>
      </c>
      <c r="K326" s="8" t="s">
        <v>622</v>
      </c>
      <c r="L326" s="8" t="s">
        <v>623</v>
      </c>
      <c r="M326" s="8"/>
    </row>
    <row r="327" customFormat="1" ht="21.4" customHeight="1" spans="1:13">
      <c r="A327" s="8"/>
      <c r="B327" s="8"/>
      <c r="C327" s="6"/>
      <c r="D327" s="8"/>
      <c r="E327" s="18"/>
      <c r="F327" s="18" t="s">
        <v>624</v>
      </c>
      <c r="G327" s="8"/>
      <c r="H327" s="8"/>
      <c r="I327" s="8"/>
      <c r="J327" s="8"/>
      <c r="K327" s="8"/>
      <c r="L327" s="8"/>
      <c r="M327" s="8"/>
    </row>
    <row r="328" customFormat="1" ht="21.4" customHeight="1" spans="1:13">
      <c r="A328" s="8"/>
      <c r="B328" s="8"/>
      <c r="C328" s="6"/>
      <c r="D328" s="8"/>
      <c r="E328" s="18"/>
      <c r="F328" s="18" t="s">
        <v>625</v>
      </c>
      <c r="G328" s="8"/>
      <c r="H328" s="8"/>
      <c r="I328" s="8"/>
      <c r="J328" s="8"/>
      <c r="K328" s="8"/>
      <c r="L328" s="8"/>
      <c r="M328" s="8"/>
    </row>
    <row r="329" customFormat="1" ht="21.4" customHeight="1" spans="1:13">
      <c r="A329" s="8"/>
      <c r="B329" s="8"/>
      <c r="C329" s="6"/>
      <c r="D329" s="8"/>
      <c r="E329" s="18" t="s">
        <v>626</v>
      </c>
      <c r="F329" s="18" t="s">
        <v>627</v>
      </c>
      <c r="G329" s="8" t="s">
        <v>1044</v>
      </c>
      <c r="H329" s="8" t="s">
        <v>1045</v>
      </c>
      <c r="I329" s="8" t="s">
        <v>1046</v>
      </c>
      <c r="J329" s="8" t="s">
        <v>1047</v>
      </c>
      <c r="K329" s="8" t="s">
        <v>1048</v>
      </c>
      <c r="L329" s="8" t="s">
        <v>633</v>
      </c>
      <c r="M329" s="8"/>
    </row>
    <row r="330" customFormat="1" ht="21.4" customHeight="1" spans="1:13">
      <c r="A330" s="8"/>
      <c r="B330" s="8"/>
      <c r="C330" s="6"/>
      <c r="D330" s="8"/>
      <c r="E330" s="18"/>
      <c r="F330" s="18" t="s">
        <v>634</v>
      </c>
      <c r="G330" s="8" t="s">
        <v>1049</v>
      </c>
      <c r="H330" s="8" t="s">
        <v>659</v>
      </c>
      <c r="I330" s="8" t="s">
        <v>1050</v>
      </c>
      <c r="J330" s="8" t="s">
        <v>1051</v>
      </c>
      <c r="K330" s="8" t="s">
        <v>639</v>
      </c>
      <c r="L330" s="8" t="s">
        <v>633</v>
      </c>
      <c r="M330" s="8"/>
    </row>
    <row r="331" customFormat="1" ht="24.95" customHeight="1" spans="1:13">
      <c r="A331" s="8"/>
      <c r="B331" s="8"/>
      <c r="C331" s="6"/>
      <c r="D331" s="8"/>
      <c r="E331" s="18"/>
      <c r="F331" s="18" t="s">
        <v>641</v>
      </c>
      <c r="G331" s="8" t="s">
        <v>1052</v>
      </c>
      <c r="H331" s="8" t="s">
        <v>1053</v>
      </c>
      <c r="I331" s="8" t="s">
        <v>1054</v>
      </c>
      <c r="J331" s="8" t="s">
        <v>1055</v>
      </c>
      <c r="K331" s="8" t="s">
        <v>987</v>
      </c>
      <c r="L331" s="8" t="s">
        <v>623</v>
      </c>
      <c r="M331" s="8"/>
    </row>
    <row r="332" customFormat="1" ht="21.4" customHeight="1" spans="1:13">
      <c r="A332" s="8"/>
      <c r="B332" s="8"/>
      <c r="C332" s="6"/>
      <c r="D332" s="8"/>
      <c r="E332" s="18" t="s">
        <v>645</v>
      </c>
      <c r="F332" s="18" t="s">
        <v>646</v>
      </c>
      <c r="G332" s="8"/>
      <c r="H332" s="8"/>
      <c r="I332" s="8"/>
      <c r="J332" s="8"/>
      <c r="K332" s="8"/>
      <c r="L332" s="8"/>
      <c r="M332" s="8"/>
    </row>
    <row r="333" customFormat="1" ht="33.2" customHeight="1" spans="1:13">
      <c r="A333" s="8"/>
      <c r="B333" s="8"/>
      <c r="C333" s="6"/>
      <c r="D333" s="8"/>
      <c r="E333" s="18"/>
      <c r="F333" s="18" t="s">
        <v>647</v>
      </c>
      <c r="G333" s="8" t="s">
        <v>1056</v>
      </c>
      <c r="H333" s="8" t="s">
        <v>677</v>
      </c>
      <c r="I333" s="8" t="s">
        <v>1057</v>
      </c>
      <c r="J333" s="8" t="s">
        <v>1058</v>
      </c>
      <c r="K333" s="8" t="s">
        <v>652</v>
      </c>
      <c r="L333" s="8" t="s">
        <v>653</v>
      </c>
      <c r="M333" s="8"/>
    </row>
    <row r="334" customFormat="1" ht="21.4" customHeight="1" spans="1:13">
      <c r="A334" s="8"/>
      <c r="B334" s="8"/>
      <c r="C334" s="6"/>
      <c r="D334" s="8"/>
      <c r="E334" s="18"/>
      <c r="F334" s="18" t="s">
        <v>654</v>
      </c>
      <c r="G334" s="8"/>
      <c r="H334" s="8"/>
      <c r="I334" s="8"/>
      <c r="J334" s="8"/>
      <c r="K334" s="8"/>
      <c r="L334" s="8"/>
      <c r="M334" s="8"/>
    </row>
    <row r="335" customFormat="1" ht="33.2" customHeight="1" spans="1:13">
      <c r="A335" s="8"/>
      <c r="B335" s="8"/>
      <c r="C335" s="6"/>
      <c r="D335" s="8"/>
      <c r="E335" s="18"/>
      <c r="F335" s="18" t="s">
        <v>655</v>
      </c>
      <c r="G335" s="8" t="s">
        <v>1059</v>
      </c>
      <c r="H335" s="8" t="s">
        <v>794</v>
      </c>
      <c r="I335" s="8" t="s">
        <v>1060</v>
      </c>
      <c r="J335" s="8" t="s">
        <v>1061</v>
      </c>
      <c r="K335" s="8" t="s">
        <v>652</v>
      </c>
      <c r="L335" s="8" t="s">
        <v>653</v>
      </c>
      <c r="M335" s="8"/>
    </row>
    <row r="336" customFormat="1" ht="21.4" customHeight="1" spans="1:13">
      <c r="A336" s="8"/>
      <c r="B336" s="8"/>
      <c r="C336" s="6"/>
      <c r="D336" s="8"/>
      <c r="E336" s="18" t="s">
        <v>656</v>
      </c>
      <c r="F336" s="18" t="s">
        <v>657</v>
      </c>
      <c r="G336" s="8" t="s">
        <v>658</v>
      </c>
      <c r="H336" s="8" t="s">
        <v>659</v>
      </c>
      <c r="I336" s="8" t="s">
        <v>660</v>
      </c>
      <c r="J336" s="8" t="s">
        <v>1051</v>
      </c>
      <c r="K336" s="8" t="s">
        <v>639</v>
      </c>
      <c r="L336" s="8" t="s">
        <v>633</v>
      </c>
      <c r="M336" s="8"/>
    </row>
    <row r="337" customFormat="1" ht="25" customHeight="1" spans="1:13">
      <c r="A337" s="25">
        <v>438010</v>
      </c>
      <c r="B337" s="26" t="s">
        <v>1062</v>
      </c>
      <c r="C337" s="6">
        <v>160</v>
      </c>
      <c r="D337" s="8" t="s">
        <v>1063</v>
      </c>
      <c r="E337" s="18" t="s">
        <v>616</v>
      </c>
      <c r="F337" s="18" t="s">
        <v>617</v>
      </c>
      <c r="G337" s="18" t="s">
        <v>1064</v>
      </c>
      <c r="H337" s="18" t="s">
        <v>1065</v>
      </c>
      <c r="I337" s="18" t="s">
        <v>1066</v>
      </c>
      <c r="J337" s="18" t="s">
        <v>1067</v>
      </c>
      <c r="K337" s="17" t="s">
        <v>622</v>
      </c>
      <c r="L337" s="17"/>
      <c r="M337" s="17"/>
    </row>
    <row r="338" customFormat="1" ht="29.25" customHeight="1" spans="1:13">
      <c r="A338" s="27"/>
      <c r="B338" s="28"/>
      <c r="C338" s="6"/>
      <c r="D338" s="8"/>
      <c r="E338" s="18" t="s">
        <v>626</v>
      </c>
      <c r="F338" s="18" t="s">
        <v>634</v>
      </c>
      <c r="G338" s="18" t="s">
        <v>1068</v>
      </c>
      <c r="H338" s="8" t="s">
        <v>969</v>
      </c>
      <c r="I338" s="8" t="s">
        <v>1069</v>
      </c>
      <c r="J338" s="8" t="s">
        <v>1070</v>
      </c>
      <c r="K338" s="8"/>
      <c r="L338" s="8"/>
      <c r="M338" s="8"/>
    </row>
    <row r="339" customFormat="1" ht="24.4" customHeight="1" spans="1:13">
      <c r="A339" s="27"/>
      <c r="B339" s="28"/>
      <c r="C339" s="6"/>
      <c r="D339" s="8"/>
      <c r="E339" s="18"/>
      <c r="F339" s="26" t="s">
        <v>1071</v>
      </c>
      <c r="G339" s="25" t="s">
        <v>1072</v>
      </c>
      <c r="H339" s="29" t="s">
        <v>633</v>
      </c>
      <c r="I339" s="29" t="s">
        <v>1073</v>
      </c>
      <c r="J339" s="29" t="s">
        <v>1074</v>
      </c>
      <c r="K339" s="29" t="s">
        <v>622</v>
      </c>
      <c r="L339" s="29"/>
      <c r="M339" s="29"/>
    </row>
    <row r="340" customFormat="1" ht="24.4" customHeight="1" spans="1:13">
      <c r="A340" s="27"/>
      <c r="B340" s="28"/>
      <c r="C340" s="6"/>
      <c r="D340" s="8"/>
      <c r="E340" s="30"/>
      <c r="F340" s="31"/>
      <c r="G340" s="31"/>
      <c r="H340" s="31"/>
      <c r="I340" s="31"/>
      <c r="J340" s="31"/>
      <c r="K340" s="31"/>
      <c r="L340" s="38"/>
      <c r="M340" s="38"/>
    </row>
    <row r="341" customFormat="1" ht="29.25" customHeight="1" spans="1:13">
      <c r="A341" s="27"/>
      <c r="B341" s="28"/>
      <c r="C341" s="6"/>
      <c r="D341" s="8"/>
      <c r="E341" s="18" t="s">
        <v>656</v>
      </c>
      <c r="F341" s="32" t="s">
        <v>934</v>
      </c>
      <c r="G341" s="32" t="s">
        <v>1075</v>
      </c>
      <c r="H341" s="33">
        <v>0.95</v>
      </c>
      <c r="I341" s="32" t="s">
        <v>1076</v>
      </c>
      <c r="J341" s="32" t="s">
        <v>1077</v>
      </c>
      <c r="K341" s="39" t="s">
        <v>1078</v>
      </c>
      <c r="L341" s="39"/>
      <c r="M341" s="39"/>
    </row>
    <row r="342" customFormat="1" ht="29.25" customHeight="1" spans="1:13">
      <c r="A342" s="27"/>
      <c r="B342" s="28"/>
      <c r="C342" s="6"/>
      <c r="D342" s="8"/>
      <c r="E342" s="18"/>
      <c r="F342" s="18"/>
      <c r="G342" s="8"/>
      <c r="H342" s="8"/>
      <c r="I342" s="8"/>
      <c r="J342" s="8"/>
      <c r="K342" s="8"/>
      <c r="L342" s="8"/>
      <c r="M342" s="8"/>
    </row>
    <row r="343" customFormat="1" ht="29.25" customHeight="1" spans="1:13">
      <c r="A343" s="34"/>
      <c r="B343" s="32"/>
      <c r="C343" s="6"/>
      <c r="D343" s="8"/>
      <c r="E343" s="18"/>
      <c r="F343" s="18"/>
      <c r="G343" s="8"/>
      <c r="H343" s="8"/>
      <c r="I343" s="8"/>
      <c r="J343" s="8"/>
      <c r="K343" s="8"/>
      <c r="L343" s="8"/>
      <c r="M343" s="8"/>
    </row>
    <row r="344" s="12" customFormat="1" ht="29.3" customHeight="1" spans="1:13">
      <c r="A344" s="35" t="s">
        <v>1079</v>
      </c>
      <c r="B344" s="35" t="s">
        <v>1080</v>
      </c>
      <c r="C344" s="36">
        <v>2.7</v>
      </c>
      <c r="D344" s="35" t="s">
        <v>1081</v>
      </c>
      <c r="E344" s="37" t="s">
        <v>616</v>
      </c>
      <c r="F344" s="37" t="s">
        <v>617</v>
      </c>
      <c r="G344" s="35" t="s">
        <v>181</v>
      </c>
      <c r="H344" s="35" t="s">
        <v>1082</v>
      </c>
      <c r="I344" s="35" t="s">
        <v>1083</v>
      </c>
      <c r="J344" s="35" t="s">
        <v>1084</v>
      </c>
      <c r="K344" s="35" t="s">
        <v>622</v>
      </c>
      <c r="L344" s="35" t="s">
        <v>633</v>
      </c>
      <c r="M344" s="35"/>
    </row>
    <row r="345" s="12" customFormat="1" ht="24.4" customHeight="1" spans="1:13">
      <c r="A345" s="35"/>
      <c r="B345" s="35"/>
      <c r="C345" s="36"/>
      <c r="D345" s="35"/>
      <c r="E345" s="37"/>
      <c r="F345" s="37" t="s">
        <v>624</v>
      </c>
      <c r="G345" s="35"/>
      <c r="H345" s="35"/>
      <c r="I345" s="35"/>
      <c r="J345" s="35"/>
      <c r="K345" s="35"/>
      <c r="L345" s="35"/>
      <c r="M345" s="35"/>
    </row>
    <row r="346" s="12" customFormat="1" ht="24.4" customHeight="1" spans="1:13">
      <c r="A346" s="35"/>
      <c r="B346" s="35"/>
      <c r="C346" s="36"/>
      <c r="D346" s="35"/>
      <c r="E346" s="37"/>
      <c r="F346" s="37" t="s">
        <v>625</v>
      </c>
      <c r="G346" s="35"/>
      <c r="H346" s="35"/>
      <c r="I346" s="35"/>
      <c r="J346" s="35"/>
      <c r="K346" s="35"/>
      <c r="L346" s="35"/>
      <c r="M346" s="35"/>
    </row>
    <row r="347" s="12" customFormat="1" ht="29.3" customHeight="1" spans="1:13">
      <c r="A347" s="35"/>
      <c r="B347" s="35"/>
      <c r="C347" s="36"/>
      <c r="D347" s="35"/>
      <c r="E347" s="37" t="s">
        <v>626</v>
      </c>
      <c r="F347" s="37" t="s">
        <v>627</v>
      </c>
      <c r="G347" s="35" t="s">
        <v>1085</v>
      </c>
      <c r="H347" s="35" t="s">
        <v>1045</v>
      </c>
      <c r="I347" s="35" t="s">
        <v>1086</v>
      </c>
      <c r="J347" s="35" t="s">
        <v>1087</v>
      </c>
      <c r="K347" s="35" t="s">
        <v>738</v>
      </c>
      <c r="L347" s="35" t="s">
        <v>633</v>
      </c>
      <c r="M347" s="35"/>
    </row>
    <row r="348" s="12" customFormat="1" ht="29.3" customHeight="1" spans="1:13">
      <c r="A348" s="35"/>
      <c r="B348" s="35"/>
      <c r="C348" s="36"/>
      <c r="D348" s="35"/>
      <c r="E348" s="37"/>
      <c r="F348" s="37" t="s">
        <v>634</v>
      </c>
      <c r="G348" s="35" t="s">
        <v>1088</v>
      </c>
      <c r="H348" s="35" t="s">
        <v>925</v>
      </c>
      <c r="I348" s="35" t="s">
        <v>1089</v>
      </c>
      <c r="J348" s="35" t="s">
        <v>1090</v>
      </c>
      <c r="K348" s="35" t="s">
        <v>639</v>
      </c>
      <c r="L348" s="35" t="s">
        <v>640</v>
      </c>
      <c r="M348" s="35"/>
    </row>
    <row r="349" s="12" customFormat="1" ht="29.3" customHeight="1" spans="1:13">
      <c r="A349" s="35"/>
      <c r="B349" s="35"/>
      <c r="C349" s="36"/>
      <c r="D349" s="35"/>
      <c r="E349" s="37"/>
      <c r="F349" s="37" t="s">
        <v>641</v>
      </c>
      <c r="G349" s="35" t="s">
        <v>1091</v>
      </c>
      <c r="H349" s="35" t="s">
        <v>636</v>
      </c>
      <c r="I349" s="35" t="s">
        <v>1092</v>
      </c>
      <c r="J349" s="35" t="s">
        <v>1093</v>
      </c>
      <c r="K349" s="35" t="s">
        <v>639</v>
      </c>
      <c r="L349" s="35" t="s">
        <v>640</v>
      </c>
      <c r="M349" s="35"/>
    </row>
    <row r="350" s="12" customFormat="1" ht="24.4" customHeight="1" spans="1:13">
      <c r="A350" s="35"/>
      <c r="B350" s="35"/>
      <c r="C350" s="36"/>
      <c r="D350" s="35"/>
      <c r="E350" s="37" t="s">
        <v>645</v>
      </c>
      <c r="F350" s="37" t="s">
        <v>646</v>
      </c>
      <c r="G350" s="35"/>
      <c r="H350" s="35"/>
      <c r="I350" s="35"/>
      <c r="J350" s="35"/>
      <c r="K350" s="35"/>
      <c r="L350" s="35"/>
      <c r="M350" s="35"/>
    </row>
    <row r="351" s="12" customFormat="1" ht="50" customHeight="1" spans="1:13">
      <c r="A351" s="35"/>
      <c r="B351" s="35"/>
      <c r="C351" s="36"/>
      <c r="D351" s="35"/>
      <c r="E351" s="37"/>
      <c r="F351" s="37" t="s">
        <v>647</v>
      </c>
      <c r="G351" s="35" t="s">
        <v>1094</v>
      </c>
      <c r="H351" s="35" t="s">
        <v>693</v>
      </c>
      <c r="I351" s="35" t="s">
        <v>1095</v>
      </c>
      <c r="J351" s="35" t="s">
        <v>1096</v>
      </c>
      <c r="K351" s="35" t="s">
        <v>750</v>
      </c>
      <c r="L351" s="35" t="s">
        <v>653</v>
      </c>
      <c r="M351" s="35"/>
    </row>
    <row r="352" s="12" customFormat="1" ht="24.4" customHeight="1" spans="1:13">
      <c r="A352" s="35"/>
      <c r="B352" s="35"/>
      <c r="C352" s="36"/>
      <c r="D352" s="35"/>
      <c r="E352" s="37"/>
      <c r="F352" s="37" t="s">
        <v>654</v>
      </c>
      <c r="G352" s="35"/>
      <c r="H352" s="35"/>
      <c r="I352" s="35"/>
      <c r="J352" s="35"/>
      <c r="K352" s="35"/>
      <c r="L352" s="35"/>
      <c r="M352" s="35"/>
    </row>
    <row r="353" s="12" customFormat="1" ht="50" customHeight="1" spans="1:13">
      <c r="A353" s="35"/>
      <c r="B353" s="35"/>
      <c r="C353" s="36"/>
      <c r="D353" s="35"/>
      <c r="E353" s="37"/>
      <c r="F353" s="37" t="s">
        <v>655</v>
      </c>
      <c r="G353" s="35" t="s">
        <v>1097</v>
      </c>
      <c r="H353" s="35" t="s">
        <v>1098</v>
      </c>
      <c r="I353" s="35" t="s">
        <v>1099</v>
      </c>
      <c r="J353" s="35" t="s">
        <v>1100</v>
      </c>
      <c r="K353" s="35" t="s">
        <v>750</v>
      </c>
      <c r="L353" s="35" t="s">
        <v>653</v>
      </c>
      <c r="M353" s="35"/>
    </row>
    <row r="354" s="12" customFormat="1" ht="29.3" customHeight="1" spans="1:13">
      <c r="A354" s="35"/>
      <c r="B354" s="35"/>
      <c r="C354" s="36"/>
      <c r="D354" s="35"/>
      <c r="E354" s="37" t="s">
        <v>656</v>
      </c>
      <c r="F354" s="37" t="s">
        <v>657</v>
      </c>
      <c r="G354" s="35" t="s">
        <v>658</v>
      </c>
      <c r="H354" s="35" t="s">
        <v>659</v>
      </c>
      <c r="I354" s="35" t="s">
        <v>1101</v>
      </c>
      <c r="J354" s="35" t="s">
        <v>1102</v>
      </c>
      <c r="K354" s="35" t="s">
        <v>639</v>
      </c>
      <c r="L354" s="35" t="s">
        <v>633</v>
      </c>
      <c r="M354" s="35"/>
    </row>
    <row r="355" s="12" customFormat="1" ht="24.4" customHeight="1" spans="1:13">
      <c r="A355" s="35" t="s">
        <v>1079</v>
      </c>
      <c r="B355" s="35" t="s">
        <v>1103</v>
      </c>
      <c r="C355" s="36">
        <v>38</v>
      </c>
      <c r="D355" s="35" t="s">
        <v>1104</v>
      </c>
      <c r="E355" s="37" t="s">
        <v>616</v>
      </c>
      <c r="F355" s="37" t="s">
        <v>617</v>
      </c>
      <c r="G355" s="35" t="s">
        <v>618</v>
      </c>
      <c r="H355" s="35" t="s">
        <v>1105</v>
      </c>
      <c r="I355" s="35" t="s">
        <v>1106</v>
      </c>
      <c r="J355" s="35" t="s">
        <v>1107</v>
      </c>
      <c r="K355" s="35" t="s">
        <v>622</v>
      </c>
      <c r="L355" s="35" t="s">
        <v>921</v>
      </c>
      <c r="M355" s="35"/>
    </row>
    <row r="356" s="12" customFormat="1" ht="24.4" customHeight="1" spans="1:13">
      <c r="A356" s="35"/>
      <c r="B356" s="35"/>
      <c r="C356" s="36"/>
      <c r="D356" s="35"/>
      <c r="E356" s="37"/>
      <c r="F356" s="37" t="s">
        <v>624</v>
      </c>
      <c r="G356" s="35"/>
      <c r="H356" s="35"/>
      <c r="I356" s="35"/>
      <c r="J356" s="35"/>
      <c r="K356" s="35"/>
      <c r="L356" s="35"/>
      <c r="M356" s="35"/>
    </row>
    <row r="357" s="12" customFormat="1" ht="24.4" customHeight="1" spans="1:13">
      <c r="A357" s="35"/>
      <c r="B357" s="35"/>
      <c r="C357" s="36"/>
      <c r="D357" s="35"/>
      <c r="E357" s="37"/>
      <c r="F357" s="37" t="s">
        <v>625</v>
      </c>
      <c r="G357" s="35"/>
      <c r="H357" s="35"/>
      <c r="I357" s="35"/>
      <c r="J357" s="35"/>
      <c r="K357" s="35"/>
      <c r="L357" s="35"/>
      <c r="M357" s="35"/>
    </row>
    <row r="358" s="12" customFormat="1" ht="24.4" customHeight="1" spans="1:13">
      <c r="A358" s="35"/>
      <c r="B358" s="35"/>
      <c r="C358" s="36"/>
      <c r="D358" s="35"/>
      <c r="E358" s="37" t="s">
        <v>626</v>
      </c>
      <c r="F358" s="37" t="s">
        <v>627</v>
      </c>
      <c r="G358" s="35" t="s">
        <v>1108</v>
      </c>
      <c r="H358" s="35" t="s">
        <v>1045</v>
      </c>
      <c r="I358" s="35" t="s">
        <v>1109</v>
      </c>
      <c r="J358" s="35" t="s">
        <v>631</v>
      </c>
      <c r="K358" s="35" t="s">
        <v>670</v>
      </c>
      <c r="L358" s="35" t="s">
        <v>921</v>
      </c>
      <c r="M358" s="35"/>
    </row>
    <row r="359" s="12" customFormat="1" ht="24.4" customHeight="1" spans="1:13">
      <c r="A359" s="35"/>
      <c r="B359" s="35"/>
      <c r="C359" s="36"/>
      <c r="D359" s="35"/>
      <c r="E359" s="37"/>
      <c r="F359" s="37" t="s">
        <v>634</v>
      </c>
      <c r="G359" s="35" t="s">
        <v>1110</v>
      </c>
      <c r="H359" s="35" t="s">
        <v>636</v>
      </c>
      <c r="I359" s="35" t="s">
        <v>1111</v>
      </c>
      <c r="J359" s="35" t="s">
        <v>638</v>
      </c>
      <c r="K359" s="35" t="s">
        <v>639</v>
      </c>
      <c r="L359" s="35" t="s">
        <v>921</v>
      </c>
      <c r="M359" s="35"/>
    </row>
    <row r="360" s="12" customFormat="1" ht="24.4" customHeight="1" spans="1:13">
      <c r="A360" s="35"/>
      <c r="B360" s="35"/>
      <c r="C360" s="36"/>
      <c r="D360" s="35"/>
      <c r="E360" s="37"/>
      <c r="F360" s="37" t="s">
        <v>641</v>
      </c>
      <c r="G360" s="35" t="s">
        <v>642</v>
      </c>
      <c r="H360" s="35" t="s">
        <v>636</v>
      </c>
      <c r="I360" s="35" t="s">
        <v>1112</v>
      </c>
      <c r="J360" s="35" t="s">
        <v>682</v>
      </c>
      <c r="K360" s="35" t="s">
        <v>639</v>
      </c>
      <c r="L360" s="35" t="s">
        <v>921</v>
      </c>
      <c r="M360" s="35"/>
    </row>
    <row r="361" s="12" customFormat="1" ht="24.4" customHeight="1" spans="1:13">
      <c r="A361" s="35"/>
      <c r="B361" s="35"/>
      <c r="C361" s="36"/>
      <c r="D361" s="35"/>
      <c r="E361" s="37" t="s">
        <v>645</v>
      </c>
      <c r="F361" s="37" t="s">
        <v>646</v>
      </c>
      <c r="G361" s="35"/>
      <c r="H361" s="35"/>
      <c r="I361" s="35"/>
      <c r="J361" s="35"/>
      <c r="K361" s="35"/>
      <c r="L361" s="35"/>
      <c r="M361" s="35"/>
    </row>
    <row r="362" s="12" customFormat="1" ht="29.3" customHeight="1" spans="1:13">
      <c r="A362" s="35"/>
      <c r="B362" s="35"/>
      <c r="C362" s="36"/>
      <c r="D362" s="35"/>
      <c r="E362" s="37"/>
      <c r="F362" s="37" t="s">
        <v>647</v>
      </c>
      <c r="G362" s="35" t="s">
        <v>1113</v>
      </c>
      <c r="H362" s="35" t="s">
        <v>649</v>
      </c>
      <c r="I362" s="35" t="s">
        <v>1114</v>
      </c>
      <c r="J362" s="35" t="s">
        <v>1115</v>
      </c>
      <c r="K362" s="35" t="s">
        <v>652</v>
      </c>
      <c r="L362" s="35" t="s">
        <v>653</v>
      </c>
      <c r="M362" s="35"/>
    </row>
    <row r="363" s="12" customFormat="1" ht="24.4" customHeight="1" spans="1:13">
      <c r="A363" s="35"/>
      <c r="B363" s="35"/>
      <c r="C363" s="36"/>
      <c r="D363" s="35"/>
      <c r="E363" s="37"/>
      <c r="F363" s="37" t="s">
        <v>654</v>
      </c>
      <c r="G363" s="35"/>
      <c r="H363" s="35"/>
      <c r="I363" s="35"/>
      <c r="J363" s="35"/>
      <c r="K363" s="35"/>
      <c r="L363" s="35"/>
      <c r="M363" s="35"/>
    </row>
    <row r="364" s="12" customFormat="1" ht="24.4" customHeight="1" spans="1:13">
      <c r="A364" s="35"/>
      <c r="B364" s="35"/>
      <c r="C364" s="36"/>
      <c r="D364" s="35"/>
      <c r="E364" s="37"/>
      <c r="F364" s="37" t="s">
        <v>655</v>
      </c>
      <c r="G364" s="35"/>
      <c r="H364" s="35"/>
      <c r="I364" s="35"/>
      <c r="J364" s="35"/>
      <c r="K364" s="35"/>
      <c r="L364" s="35"/>
      <c r="M364" s="35"/>
    </row>
    <row r="365" s="12" customFormat="1" ht="24.4" customHeight="1" spans="1:13">
      <c r="A365" s="35"/>
      <c r="B365" s="35"/>
      <c r="C365" s="36"/>
      <c r="D365" s="35"/>
      <c r="E365" s="37" t="s">
        <v>656</v>
      </c>
      <c r="F365" s="37" t="s">
        <v>657</v>
      </c>
      <c r="G365" s="35" t="s">
        <v>658</v>
      </c>
      <c r="H365" s="35" t="s">
        <v>659</v>
      </c>
      <c r="I365" s="35" t="s">
        <v>660</v>
      </c>
      <c r="J365" s="35" t="s">
        <v>661</v>
      </c>
      <c r="K365" s="35" t="s">
        <v>639</v>
      </c>
      <c r="L365" s="35" t="s">
        <v>921</v>
      </c>
      <c r="M365" s="35"/>
    </row>
    <row r="366" ht="16.35" customHeight="1" spans="1:4">
      <c r="A366" s="7" t="s">
        <v>383</v>
      </c>
      <c r="B366" s="7"/>
      <c r="C366" s="7"/>
      <c r="D366" s="7"/>
    </row>
  </sheetData>
  <mergeCells count="239">
    <mergeCell ref="C2:M2"/>
    <mergeCell ref="A3:K3"/>
    <mergeCell ref="L3:M3"/>
    <mergeCell ref="E4:M4"/>
    <mergeCell ref="A366:D366"/>
    <mergeCell ref="A4:A5"/>
    <mergeCell ref="A7:A17"/>
    <mergeCell ref="A18:A28"/>
    <mergeCell ref="A29:A39"/>
    <mergeCell ref="A40:A50"/>
    <mergeCell ref="A51:A61"/>
    <mergeCell ref="A62:A72"/>
    <mergeCell ref="A73:A86"/>
    <mergeCell ref="A87:A97"/>
    <mergeCell ref="A98:A108"/>
    <mergeCell ref="A109:A119"/>
    <mergeCell ref="A120:A130"/>
    <mergeCell ref="A131:A141"/>
    <mergeCell ref="A142:A152"/>
    <mergeCell ref="A153:A163"/>
    <mergeCell ref="A164:A174"/>
    <mergeCell ref="A175:A185"/>
    <mergeCell ref="A186:A196"/>
    <mergeCell ref="A197:A207"/>
    <mergeCell ref="A208:A218"/>
    <mergeCell ref="A219:A229"/>
    <mergeCell ref="A230:A240"/>
    <mergeCell ref="A241:A251"/>
    <mergeCell ref="A252:A261"/>
    <mergeCell ref="A262:A271"/>
    <mergeCell ref="A272:A281"/>
    <mergeCell ref="A282:A291"/>
    <mergeCell ref="A292:A303"/>
    <mergeCell ref="A304:A314"/>
    <mergeCell ref="A315:A325"/>
    <mergeCell ref="A326:A336"/>
    <mergeCell ref="A337:A343"/>
    <mergeCell ref="A344:A354"/>
    <mergeCell ref="A355:A365"/>
    <mergeCell ref="B4:B5"/>
    <mergeCell ref="B7:B17"/>
    <mergeCell ref="B18:B28"/>
    <mergeCell ref="B29:B39"/>
    <mergeCell ref="B40:B50"/>
    <mergeCell ref="B51:B61"/>
    <mergeCell ref="B62:B72"/>
    <mergeCell ref="B73:B86"/>
    <mergeCell ref="B87:B97"/>
    <mergeCell ref="B98:B108"/>
    <mergeCell ref="B109:B119"/>
    <mergeCell ref="B120:B130"/>
    <mergeCell ref="B131:B141"/>
    <mergeCell ref="B142:B152"/>
    <mergeCell ref="B153:B163"/>
    <mergeCell ref="B164:B174"/>
    <mergeCell ref="B175:B185"/>
    <mergeCell ref="B186:B196"/>
    <mergeCell ref="B197:B207"/>
    <mergeCell ref="B208:B218"/>
    <mergeCell ref="B219:B229"/>
    <mergeCell ref="B230:B240"/>
    <mergeCell ref="B241:B251"/>
    <mergeCell ref="B252:B261"/>
    <mergeCell ref="B262:B271"/>
    <mergeCell ref="B272:B281"/>
    <mergeCell ref="B282:B291"/>
    <mergeCell ref="B292:B303"/>
    <mergeCell ref="B304:B314"/>
    <mergeCell ref="B315:B325"/>
    <mergeCell ref="B326:B336"/>
    <mergeCell ref="B337:B343"/>
    <mergeCell ref="B344:B354"/>
    <mergeCell ref="B355:B365"/>
    <mergeCell ref="C4:C5"/>
    <mergeCell ref="C7:C17"/>
    <mergeCell ref="C18:C28"/>
    <mergeCell ref="C29:C39"/>
    <mergeCell ref="C40:C50"/>
    <mergeCell ref="C51:C61"/>
    <mergeCell ref="C62:C72"/>
    <mergeCell ref="C73:C86"/>
    <mergeCell ref="C87:C97"/>
    <mergeCell ref="C98:C108"/>
    <mergeCell ref="C109:C119"/>
    <mergeCell ref="C120:C130"/>
    <mergeCell ref="C131:C141"/>
    <mergeCell ref="C142:C152"/>
    <mergeCell ref="C153:C163"/>
    <mergeCell ref="C164:C174"/>
    <mergeCell ref="C175:C185"/>
    <mergeCell ref="C186:C196"/>
    <mergeCell ref="C197:C207"/>
    <mergeCell ref="C208:C218"/>
    <mergeCell ref="C219:C229"/>
    <mergeCell ref="C230:C240"/>
    <mergeCell ref="C241:C251"/>
    <mergeCell ref="C252:C261"/>
    <mergeCell ref="C262:C271"/>
    <mergeCell ref="C272:C281"/>
    <mergeCell ref="C282:C291"/>
    <mergeCell ref="C292:C303"/>
    <mergeCell ref="C304:C314"/>
    <mergeCell ref="C315:C325"/>
    <mergeCell ref="C326:C336"/>
    <mergeCell ref="C337:C343"/>
    <mergeCell ref="C344:C354"/>
    <mergeCell ref="C355:C365"/>
    <mergeCell ref="D4:D5"/>
    <mergeCell ref="D7:D17"/>
    <mergeCell ref="D18:D28"/>
    <mergeCell ref="D29:D39"/>
    <mergeCell ref="D40:D50"/>
    <mergeCell ref="D51:D61"/>
    <mergeCell ref="D62:D72"/>
    <mergeCell ref="D73:D86"/>
    <mergeCell ref="D87:D97"/>
    <mergeCell ref="D98:D108"/>
    <mergeCell ref="D109:D119"/>
    <mergeCell ref="D120:D130"/>
    <mergeCell ref="D131:D141"/>
    <mergeCell ref="D142:D152"/>
    <mergeCell ref="D153:D163"/>
    <mergeCell ref="D164:D174"/>
    <mergeCell ref="D175:D185"/>
    <mergeCell ref="D186:D196"/>
    <mergeCell ref="D197:D207"/>
    <mergeCell ref="D208:D218"/>
    <mergeCell ref="D219:D229"/>
    <mergeCell ref="D230:D240"/>
    <mergeCell ref="D241:D251"/>
    <mergeCell ref="D252:D261"/>
    <mergeCell ref="D262:D271"/>
    <mergeCell ref="D272:D281"/>
    <mergeCell ref="D282:D291"/>
    <mergeCell ref="D292:D303"/>
    <mergeCell ref="D304:D314"/>
    <mergeCell ref="D315:D325"/>
    <mergeCell ref="D326:D336"/>
    <mergeCell ref="D337:D343"/>
    <mergeCell ref="D344:D354"/>
    <mergeCell ref="D355:D365"/>
    <mergeCell ref="E7:E9"/>
    <mergeCell ref="E10:E12"/>
    <mergeCell ref="E13:E16"/>
    <mergeCell ref="E18:E20"/>
    <mergeCell ref="E21:E23"/>
    <mergeCell ref="E24:E27"/>
    <mergeCell ref="E29:E31"/>
    <mergeCell ref="E32:E34"/>
    <mergeCell ref="E35:E38"/>
    <mergeCell ref="E40:E42"/>
    <mergeCell ref="E43:E45"/>
    <mergeCell ref="E46:E49"/>
    <mergeCell ref="E51:E53"/>
    <mergeCell ref="E54:E56"/>
    <mergeCell ref="E57:E60"/>
    <mergeCell ref="E62:E64"/>
    <mergeCell ref="E65:E67"/>
    <mergeCell ref="E68:E71"/>
    <mergeCell ref="E73:E75"/>
    <mergeCell ref="E76:E81"/>
    <mergeCell ref="E82:E85"/>
    <mergeCell ref="E87:E89"/>
    <mergeCell ref="E90:E92"/>
    <mergeCell ref="E93:E96"/>
    <mergeCell ref="E98:E100"/>
    <mergeCell ref="E101:E103"/>
    <mergeCell ref="E104:E107"/>
    <mergeCell ref="E109:E111"/>
    <mergeCell ref="E112:E114"/>
    <mergeCell ref="E115:E118"/>
    <mergeCell ref="E120:E122"/>
    <mergeCell ref="E123:E125"/>
    <mergeCell ref="E126:E129"/>
    <mergeCell ref="E131:E133"/>
    <mergeCell ref="E134:E136"/>
    <mergeCell ref="E137:E140"/>
    <mergeCell ref="E142:E144"/>
    <mergeCell ref="E145:E147"/>
    <mergeCell ref="E148:E151"/>
    <mergeCell ref="E153:E155"/>
    <mergeCell ref="E156:E158"/>
    <mergeCell ref="E159:E162"/>
    <mergeCell ref="E164:E166"/>
    <mergeCell ref="E167:E169"/>
    <mergeCell ref="E170:E173"/>
    <mergeCell ref="E175:E177"/>
    <mergeCell ref="E178:E180"/>
    <mergeCell ref="E181:E184"/>
    <mergeCell ref="E186:E188"/>
    <mergeCell ref="E189:E191"/>
    <mergeCell ref="E192:E195"/>
    <mergeCell ref="E197:E199"/>
    <mergeCell ref="E200:E202"/>
    <mergeCell ref="E203:E206"/>
    <mergeCell ref="E208:E210"/>
    <mergeCell ref="E211:E213"/>
    <mergeCell ref="E214:E217"/>
    <mergeCell ref="E219:E221"/>
    <mergeCell ref="E222:E224"/>
    <mergeCell ref="E225:E228"/>
    <mergeCell ref="E230:E232"/>
    <mergeCell ref="E233:E235"/>
    <mergeCell ref="E236:E239"/>
    <mergeCell ref="E241:E243"/>
    <mergeCell ref="E244:E246"/>
    <mergeCell ref="E247:E250"/>
    <mergeCell ref="E252:E254"/>
    <mergeCell ref="E255:E260"/>
    <mergeCell ref="E262:E264"/>
    <mergeCell ref="E265:E270"/>
    <mergeCell ref="E272:E274"/>
    <mergeCell ref="E275:E280"/>
    <mergeCell ref="E282:E287"/>
    <mergeCell ref="E288:E290"/>
    <mergeCell ref="E292:E299"/>
    <mergeCell ref="E300:E302"/>
    <mergeCell ref="E304:E306"/>
    <mergeCell ref="E307:E309"/>
    <mergeCell ref="E310:E313"/>
    <mergeCell ref="E315:E317"/>
    <mergeCell ref="E318:E320"/>
    <mergeCell ref="E321:E324"/>
    <mergeCell ref="E326:E328"/>
    <mergeCell ref="E329:E331"/>
    <mergeCell ref="E332:E335"/>
    <mergeCell ref="E338:E340"/>
    <mergeCell ref="E341:E343"/>
    <mergeCell ref="E344:E346"/>
    <mergeCell ref="E347:E349"/>
    <mergeCell ref="E350:E353"/>
    <mergeCell ref="E355:E357"/>
    <mergeCell ref="E358:E360"/>
    <mergeCell ref="E361:E364"/>
    <mergeCell ref="F76:F77"/>
    <mergeCell ref="F78:F79"/>
    <mergeCell ref="F80:F81"/>
    <mergeCell ref="F295:F296"/>
    <mergeCell ref="F297:F298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5"/>
  <sheetViews>
    <sheetView tabSelected="1" zoomScale="110" zoomScaleNormal="110" workbookViewId="0">
      <pane ySplit="7" topLeftCell="A8" activePane="bottomLeft" state="frozen"/>
      <selection/>
      <selection pane="bottomLeft" activeCell="Q13" sqref="Q13"/>
    </sheetView>
  </sheetViews>
  <sheetFormatPr defaultColWidth="9.775" defaultRowHeight="13.5"/>
  <cols>
    <col min="1" max="1" width="7.55833333333333" customWidth="1"/>
    <col min="2" max="2" width="17" customWidth="1"/>
    <col min="3" max="3" width="8.66666666666667" customWidth="1"/>
    <col min="4" max="4" width="7.55833333333333" customWidth="1"/>
    <col min="5" max="5" width="8" customWidth="1"/>
    <col min="6" max="6" width="8.775" customWidth="1"/>
    <col min="7" max="7" width="8.10833333333333" customWidth="1"/>
    <col min="8" max="9" width="7.55833333333333" customWidth="1"/>
    <col min="10" max="10" width="28.2166666666667" customWidth="1"/>
    <col min="11" max="11" width="7" customWidth="1"/>
    <col min="12" max="12" width="7.88333333333333" customWidth="1"/>
    <col min="13" max="13" width="9.10833333333333" customWidth="1"/>
    <col min="14" max="14" width="8" customWidth="1"/>
    <col min="15" max="15" width="7.44166666666667" customWidth="1"/>
    <col min="16" max="16" width="6.55833333333333" customWidth="1"/>
    <col min="17" max="17" width="21.8833333333333" customWidth="1"/>
    <col min="18" max="18" width="33.2166666666667" customWidth="1"/>
    <col min="19" max="19" width="12.6666666666667" customWidth="1"/>
  </cols>
  <sheetData>
    <row r="1" ht="16.35" customHeight="1" spans="1:19">
      <c r="A1" s="1"/>
      <c r="S1" s="1" t="s">
        <v>1116</v>
      </c>
    </row>
    <row r="2" ht="42.3" customHeight="1" spans="1:19">
      <c r="A2" s="2" t="s">
        <v>28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3.25" customHeight="1" spans="1:19">
      <c r="A3" s="3" t="s">
        <v>30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6.35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10" t="s">
        <v>31</v>
      </c>
      <c r="R4" s="10"/>
      <c r="S4" s="10"/>
    </row>
    <row r="5" ht="18.15" customHeight="1" spans="1:19">
      <c r="A5" s="4" t="s">
        <v>523</v>
      </c>
      <c r="B5" s="4" t="s">
        <v>524</v>
      </c>
      <c r="C5" s="4" t="s">
        <v>1117</v>
      </c>
      <c r="D5" s="4"/>
      <c r="E5" s="4"/>
      <c r="F5" s="4"/>
      <c r="G5" s="4"/>
      <c r="H5" s="4"/>
      <c r="I5" s="4"/>
      <c r="J5" s="4" t="s">
        <v>1118</v>
      </c>
      <c r="K5" s="4" t="s">
        <v>1119</v>
      </c>
      <c r="L5" s="4"/>
      <c r="M5" s="4"/>
      <c r="N5" s="4"/>
      <c r="O5" s="4"/>
      <c r="P5" s="4"/>
      <c r="Q5" s="4"/>
      <c r="R5" s="4"/>
      <c r="S5" s="4"/>
    </row>
    <row r="6" ht="18.9" customHeight="1" spans="1:19">
      <c r="A6" s="4"/>
      <c r="B6" s="4"/>
      <c r="C6" s="4" t="s">
        <v>602</v>
      </c>
      <c r="D6" s="4" t="s">
        <v>1120</v>
      </c>
      <c r="E6" s="4"/>
      <c r="F6" s="4"/>
      <c r="G6" s="4"/>
      <c r="H6" s="4" t="s">
        <v>1121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31.05" customHeight="1" spans="1:19">
      <c r="A7" s="4"/>
      <c r="B7" s="4"/>
      <c r="C7" s="4"/>
      <c r="D7" s="4" t="s">
        <v>138</v>
      </c>
      <c r="E7" s="4" t="s">
        <v>1122</v>
      </c>
      <c r="F7" s="4" t="s">
        <v>142</v>
      </c>
      <c r="G7" s="4" t="s">
        <v>1123</v>
      </c>
      <c r="H7" s="4" t="s">
        <v>180</v>
      </c>
      <c r="I7" s="4" t="s">
        <v>181</v>
      </c>
      <c r="J7" s="4"/>
      <c r="K7" s="4" t="s">
        <v>605</v>
      </c>
      <c r="L7" s="4" t="s">
        <v>606</v>
      </c>
      <c r="M7" s="4" t="s">
        <v>607</v>
      </c>
      <c r="N7" s="4" t="s">
        <v>612</v>
      </c>
      <c r="O7" s="4" t="s">
        <v>608</v>
      </c>
      <c r="P7" s="4" t="s">
        <v>1124</v>
      </c>
      <c r="Q7" s="4" t="s">
        <v>1125</v>
      </c>
      <c r="R7" s="4" t="s">
        <v>1126</v>
      </c>
      <c r="S7" s="4" t="s">
        <v>613</v>
      </c>
    </row>
    <row r="8" ht="19.8" customHeight="1" spans="1:19">
      <c r="A8" s="5">
        <v>438</v>
      </c>
      <c r="B8" s="5" t="s">
        <v>154</v>
      </c>
      <c r="C8" s="6">
        <v>45943.1</v>
      </c>
      <c r="D8" s="6">
        <v>9624.59</v>
      </c>
      <c r="E8" s="6"/>
      <c r="F8" s="6"/>
      <c r="G8" s="6">
        <v>36318.51</v>
      </c>
      <c r="H8" s="6">
        <v>40348.798747</v>
      </c>
      <c r="I8" s="6">
        <v>5594.3</v>
      </c>
      <c r="J8" s="8" t="s">
        <v>1127</v>
      </c>
      <c r="K8" s="8" t="s">
        <v>616</v>
      </c>
      <c r="L8" s="8" t="s">
        <v>617</v>
      </c>
      <c r="M8" s="8" t="s">
        <v>618</v>
      </c>
      <c r="N8" s="8" t="s">
        <v>623</v>
      </c>
      <c r="O8" s="9">
        <v>45943.1</v>
      </c>
      <c r="P8" s="8" t="s">
        <v>622</v>
      </c>
      <c r="Q8" s="8" t="s">
        <v>1128</v>
      </c>
      <c r="R8" s="8" t="s">
        <v>1129</v>
      </c>
      <c r="S8" s="8"/>
    </row>
    <row r="9" ht="19.8" customHeight="1" spans="1:19">
      <c r="A9" s="5"/>
      <c r="B9" s="5"/>
      <c r="C9" s="6"/>
      <c r="D9" s="6"/>
      <c r="E9" s="6"/>
      <c r="F9" s="6"/>
      <c r="G9" s="6"/>
      <c r="H9" s="6"/>
      <c r="I9" s="6"/>
      <c r="J9" s="8"/>
      <c r="K9" s="8"/>
      <c r="L9" s="8" t="s">
        <v>624</v>
      </c>
      <c r="M9" s="8"/>
      <c r="N9" s="8"/>
      <c r="O9" s="8"/>
      <c r="P9" s="8"/>
      <c r="Q9" s="8"/>
      <c r="R9" s="8"/>
      <c r="S9" s="8"/>
    </row>
    <row r="10" ht="19.8" customHeight="1" spans="1:19">
      <c r="A10" s="5"/>
      <c r="B10" s="5"/>
      <c r="C10" s="6"/>
      <c r="D10" s="6"/>
      <c r="E10" s="6"/>
      <c r="F10" s="6"/>
      <c r="G10" s="6"/>
      <c r="H10" s="6"/>
      <c r="I10" s="6"/>
      <c r="J10" s="8"/>
      <c r="K10" s="8"/>
      <c r="L10" s="8" t="s">
        <v>625</v>
      </c>
      <c r="M10" s="8"/>
      <c r="N10" s="8"/>
      <c r="O10" s="8"/>
      <c r="P10" s="8"/>
      <c r="Q10" s="8"/>
      <c r="R10" s="8"/>
      <c r="S10" s="8"/>
    </row>
    <row r="11" ht="19.5" customHeight="1" spans="1:19">
      <c r="A11" s="5"/>
      <c r="B11" s="5"/>
      <c r="C11" s="6"/>
      <c r="D11" s="6"/>
      <c r="E11" s="6"/>
      <c r="F11" s="6"/>
      <c r="G11" s="6"/>
      <c r="H11" s="6"/>
      <c r="I11" s="6"/>
      <c r="J11" s="8"/>
      <c r="K11" s="5" t="s">
        <v>626</v>
      </c>
      <c r="L11" s="5" t="s">
        <v>627</v>
      </c>
      <c r="M11" s="8" t="s">
        <v>1130</v>
      </c>
      <c r="N11" s="8" t="s">
        <v>633</v>
      </c>
      <c r="O11" s="8" t="s">
        <v>1131</v>
      </c>
      <c r="P11" s="8" t="s">
        <v>1132</v>
      </c>
      <c r="Q11" s="8" t="s">
        <v>1133</v>
      </c>
      <c r="R11" s="8" t="s">
        <v>1134</v>
      </c>
      <c r="S11" s="8"/>
    </row>
    <row r="12" ht="19.8" customHeight="1" spans="1:19">
      <c r="A12" s="5"/>
      <c r="B12" s="5"/>
      <c r="C12" s="6"/>
      <c r="D12" s="6"/>
      <c r="E12" s="6"/>
      <c r="F12" s="6"/>
      <c r="G12" s="6"/>
      <c r="H12" s="6"/>
      <c r="I12" s="6"/>
      <c r="J12" s="8"/>
      <c r="K12" s="5"/>
      <c r="L12" s="5"/>
      <c r="M12" s="8" t="s">
        <v>1135</v>
      </c>
      <c r="N12" s="8" t="s">
        <v>633</v>
      </c>
      <c r="O12" s="8" t="s">
        <v>1136</v>
      </c>
      <c r="P12" s="8" t="s">
        <v>1132</v>
      </c>
      <c r="Q12" s="8" t="s">
        <v>1137</v>
      </c>
      <c r="R12" s="8" t="s">
        <v>1134</v>
      </c>
      <c r="S12" s="8"/>
    </row>
    <row r="13" ht="19.8" customHeight="1" spans="1:19">
      <c r="A13" s="5"/>
      <c r="B13" s="5"/>
      <c r="C13" s="6"/>
      <c r="D13" s="6"/>
      <c r="E13" s="6"/>
      <c r="F13" s="6"/>
      <c r="G13" s="6"/>
      <c r="H13" s="6"/>
      <c r="I13" s="6"/>
      <c r="J13" s="8"/>
      <c r="K13" s="5"/>
      <c r="L13" s="5"/>
      <c r="M13" s="8" t="s">
        <v>757</v>
      </c>
      <c r="N13" s="8" t="s">
        <v>640</v>
      </c>
      <c r="O13" s="8" t="s">
        <v>758</v>
      </c>
      <c r="P13" s="8" t="s">
        <v>632</v>
      </c>
      <c r="Q13" s="8" t="s">
        <v>759</v>
      </c>
      <c r="R13" s="8" t="s">
        <v>1138</v>
      </c>
      <c r="S13" s="8"/>
    </row>
    <row r="14" ht="19.5" customHeight="1" spans="1:19">
      <c r="A14" s="5"/>
      <c r="B14" s="5"/>
      <c r="C14" s="6"/>
      <c r="D14" s="6"/>
      <c r="E14" s="6"/>
      <c r="F14" s="6"/>
      <c r="G14" s="6"/>
      <c r="H14" s="6"/>
      <c r="I14" s="6"/>
      <c r="J14" s="8"/>
      <c r="K14" s="5"/>
      <c r="L14" s="5" t="s">
        <v>634</v>
      </c>
      <c r="M14" s="8" t="s">
        <v>635</v>
      </c>
      <c r="N14" s="8" t="s">
        <v>640</v>
      </c>
      <c r="O14" s="8" t="s">
        <v>636</v>
      </c>
      <c r="P14" s="8" t="s">
        <v>639</v>
      </c>
      <c r="Q14" s="8" t="s">
        <v>637</v>
      </c>
      <c r="R14" s="8" t="s">
        <v>1139</v>
      </c>
      <c r="S14" s="8"/>
    </row>
    <row r="15" ht="19.8" customHeight="1" spans="1:19">
      <c r="A15" s="5"/>
      <c r="B15" s="5"/>
      <c r="C15" s="6"/>
      <c r="D15" s="6"/>
      <c r="E15" s="6"/>
      <c r="F15" s="6"/>
      <c r="G15" s="6"/>
      <c r="H15" s="6"/>
      <c r="I15" s="6"/>
      <c r="J15" s="8"/>
      <c r="K15" s="5"/>
      <c r="L15" s="5"/>
      <c r="M15" s="8" t="s">
        <v>760</v>
      </c>
      <c r="N15" s="8" t="s">
        <v>640</v>
      </c>
      <c r="O15" s="8" t="s">
        <v>636</v>
      </c>
      <c r="P15" s="8" t="s">
        <v>639</v>
      </c>
      <c r="Q15" s="8" t="s">
        <v>761</v>
      </c>
      <c r="R15" s="8" t="s">
        <v>1139</v>
      </c>
      <c r="S15" s="8"/>
    </row>
    <row r="16" ht="19.8" customHeight="1" spans="1:19">
      <c r="A16" s="5"/>
      <c r="B16" s="5"/>
      <c r="C16" s="6"/>
      <c r="D16" s="6"/>
      <c r="E16" s="6"/>
      <c r="F16" s="6"/>
      <c r="G16" s="6"/>
      <c r="H16" s="6"/>
      <c r="I16" s="6"/>
      <c r="J16" s="8"/>
      <c r="K16" s="5"/>
      <c r="L16" s="5" t="s">
        <v>641</v>
      </c>
      <c r="M16" s="8" t="s">
        <v>762</v>
      </c>
      <c r="N16" s="8" t="s">
        <v>640</v>
      </c>
      <c r="O16" s="8" t="s">
        <v>636</v>
      </c>
      <c r="P16" s="8" t="s">
        <v>639</v>
      </c>
      <c r="Q16" s="8" t="s">
        <v>763</v>
      </c>
      <c r="R16" s="8" t="s">
        <v>1140</v>
      </c>
      <c r="S16" s="8"/>
    </row>
    <row r="17" ht="19.5" customHeight="1" spans="1:19">
      <c r="A17" s="5"/>
      <c r="B17" s="5"/>
      <c r="C17" s="6"/>
      <c r="D17" s="6"/>
      <c r="E17" s="6"/>
      <c r="F17" s="6"/>
      <c r="G17" s="6"/>
      <c r="H17" s="6"/>
      <c r="I17" s="6"/>
      <c r="J17" s="8"/>
      <c r="K17" s="5"/>
      <c r="L17" s="5"/>
      <c r="M17" s="8" t="s">
        <v>690</v>
      </c>
      <c r="N17" s="8" t="s">
        <v>640</v>
      </c>
      <c r="O17" s="8" t="s">
        <v>636</v>
      </c>
      <c r="P17" s="8" t="s">
        <v>639</v>
      </c>
      <c r="Q17" s="8" t="s">
        <v>691</v>
      </c>
      <c r="R17" s="8" t="s">
        <v>1140</v>
      </c>
      <c r="S17" s="8"/>
    </row>
    <row r="18" ht="19.8" customHeight="1" spans="1:19">
      <c r="A18" s="5"/>
      <c r="B18" s="5"/>
      <c r="C18" s="6"/>
      <c r="D18" s="6"/>
      <c r="E18" s="6"/>
      <c r="F18" s="6"/>
      <c r="G18" s="6"/>
      <c r="H18" s="6"/>
      <c r="I18" s="6"/>
      <c r="J18" s="8"/>
      <c r="K18" s="5" t="s">
        <v>645</v>
      </c>
      <c r="L18" s="5" t="s">
        <v>646</v>
      </c>
      <c r="M18" s="8"/>
      <c r="N18" s="8"/>
      <c r="O18" s="8"/>
      <c r="P18" s="8"/>
      <c r="Q18" s="8"/>
      <c r="R18" s="8"/>
      <c r="S18" s="8"/>
    </row>
    <row r="19" ht="19.8" customHeight="1" spans="1:19">
      <c r="A19" s="5"/>
      <c r="B19" s="5"/>
      <c r="C19" s="6"/>
      <c r="D19" s="6"/>
      <c r="E19" s="6"/>
      <c r="F19" s="6"/>
      <c r="G19" s="6"/>
      <c r="H19" s="6"/>
      <c r="I19" s="6"/>
      <c r="J19" s="8"/>
      <c r="K19" s="5"/>
      <c r="L19" s="5" t="s">
        <v>647</v>
      </c>
      <c r="M19" s="8" t="s">
        <v>1141</v>
      </c>
      <c r="N19" s="8" t="s">
        <v>653</v>
      </c>
      <c r="O19" s="8" t="s">
        <v>693</v>
      </c>
      <c r="P19" s="8" t="s">
        <v>652</v>
      </c>
      <c r="Q19" s="8" t="s">
        <v>1142</v>
      </c>
      <c r="R19" s="8" t="s">
        <v>1143</v>
      </c>
      <c r="S19" s="8"/>
    </row>
    <row r="20" ht="19.8" customHeight="1" spans="1:19">
      <c r="A20" s="5"/>
      <c r="B20" s="5"/>
      <c r="C20" s="6"/>
      <c r="D20" s="6"/>
      <c r="E20" s="6"/>
      <c r="F20" s="6"/>
      <c r="G20" s="6"/>
      <c r="H20" s="6"/>
      <c r="I20" s="6"/>
      <c r="J20" s="8"/>
      <c r="K20" s="5"/>
      <c r="L20" s="5"/>
      <c r="M20" s="8" t="s">
        <v>1144</v>
      </c>
      <c r="N20" s="8" t="s">
        <v>653</v>
      </c>
      <c r="O20" s="8" t="s">
        <v>693</v>
      </c>
      <c r="P20" s="8" t="s">
        <v>652</v>
      </c>
      <c r="Q20" s="8" t="s">
        <v>1145</v>
      </c>
      <c r="R20" s="8" t="s">
        <v>1143</v>
      </c>
      <c r="S20" s="8"/>
    </row>
    <row r="21" ht="19.5" customHeight="1" spans="1:19">
      <c r="A21" s="5"/>
      <c r="B21" s="5"/>
      <c r="C21" s="6"/>
      <c r="D21" s="6"/>
      <c r="E21" s="6"/>
      <c r="F21" s="6"/>
      <c r="G21" s="6"/>
      <c r="H21" s="6"/>
      <c r="I21" s="6"/>
      <c r="J21" s="8"/>
      <c r="K21" s="5"/>
      <c r="L21" s="5"/>
      <c r="M21" s="8" t="s">
        <v>692</v>
      </c>
      <c r="N21" s="8" t="s">
        <v>653</v>
      </c>
      <c r="O21" s="8" t="s">
        <v>693</v>
      </c>
      <c r="P21" s="8" t="s">
        <v>652</v>
      </c>
      <c r="Q21" s="8" t="s">
        <v>694</v>
      </c>
      <c r="R21" s="8" t="s">
        <v>1143</v>
      </c>
      <c r="S21" s="8"/>
    </row>
    <row r="22" ht="19.8" customHeight="1" spans="1:19">
      <c r="A22" s="5"/>
      <c r="B22" s="5"/>
      <c r="C22" s="6"/>
      <c r="D22" s="6"/>
      <c r="E22" s="6"/>
      <c r="F22" s="6"/>
      <c r="G22" s="6"/>
      <c r="H22" s="6"/>
      <c r="I22" s="6"/>
      <c r="J22" s="8"/>
      <c r="K22" s="5"/>
      <c r="L22" s="5" t="s">
        <v>654</v>
      </c>
      <c r="M22" s="8"/>
      <c r="N22" s="8"/>
      <c r="O22" s="8"/>
      <c r="P22" s="8"/>
      <c r="Q22" s="8"/>
      <c r="R22" s="8"/>
      <c r="S22" s="8"/>
    </row>
    <row r="23" ht="19.8" customHeight="1" spans="1:19">
      <c r="A23" s="5"/>
      <c r="B23" s="5"/>
      <c r="C23" s="6"/>
      <c r="D23" s="6"/>
      <c r="E23" s="6"/>
      <c r="F23" s="6"/>
      <c r="G23" s="6"/>
      <c r="H23" s="6"/>
      <c r="I23" s="6"/>
      <c r="J23" s="8"/>
      <c r="K23" s="5"/>
      <c r="L23" s="5" t="s">
        <v>655</v>
      </c>
      <c r="M23" s="8" t="s">
        <v>1146</v>
      </c>
      <c r="N23" s="8" t="s">
        <v>653</v>
      </c>
      <c r="O23" s="8" t="s">
        <v>1147</v>
      </c>
      <c r="P23" s="8" t="s">
        <v>652</v>
      </c>
      <c r="Q23" s="8" t="s">
        <v>1148</v>
      </c>
      <c r="R23" s="8" t="s">
        <v>1149</v>
      </c>
      <c r="S23" s="8"/>
    </row>
    <row r="24" ht="19.8" customHeight="1" spans="1:19">
      <c r="A24" s="5"/>
      <c r="B24" s="5"/>
      <c r="C24" s="6"/>
      <c r="D24" s="6"/>
      <c r="E24" s="6"/>
      <c r="F24" s="6"/>
      <c r="G24" s="6"/>
      <c r="H24" s="6"/>
      <c r="I24" s="6"/>
      <c r="J24" s="8"/>
      <c r="K24" s="5" t="s">
        <v>656</v>
      </c>
      <c r="L24" s="5" t="s">
        <v>657</v>
      </c>
      <c r="M24" s="8" t="s">
        <v>658</v>
      </c>
      <c r="N24" s="8" t="s">
        <v>633</v>
      </c>
      <c r="O24" s="8" t="s">
        <v>659</v>
      </c>
      <c r="P24" s="8" t="s">
        <v>639</v>
      </c>
      <c r="Q24" s="8" t="s">
        <v>660</v>
      </c>
      <c r="R24" s="8" t="s">
        <v>638</v>
      </c>
      <c r="S24" s="8"/>
    </row>
    <row r="25" ht="16.35" customHeight="1" spans="1:8">
      <c r="A25" s="7" t="s">
        <v>383</v>
      </c>
      <c r="B25" s="7"/>
      <c r="C25" s="7"/>
      <c r="D25" s="7"/>
      <c r="E25" s="7"/>
      <c r="F25" s="7"/>
      <c r="G25" s="7"/>
      <c r="H25" s="7"/>
    </row>
  </sheetData>
  <mergeCells count="29">
    <mergeCell ref="A2:S2"/>
    <mergeCell ref="A3:S3"/>
    <mergeCell ref="Q4:S4"/>
    <mergeCell ref="C5:I5"/>
    <mergeCell ref="D6:G6"/>
    <mergeCell ref="H6:I6"/>
    <mergeCell ref="A25:H25"/>
    <mergeCell ref="A5:A7"/>
    <mergeCell ref="A8:A24"/>
    <mergeCell ref="B5:B7"/>
    <mergeCell ref="B8:B24"/>
    <mergeCell ref="C6:C7"/>
    <mergeCell ref="C8:C24"/>
    <mergeCell ref="D8:D24"/>
    <mergeCell ref="E8:E24"/>
    <mergeCell ref="F8:F24"/>
    <mergeCell ref="G8:G24"/>
    <mergeCell ref="H8:H24"/>
    <mergeCell ref="I8:I24"/>
    <mergeCell ref="J5:J7"/>
    <mergeCell ref="J8:J24"/>
    <mergeCell ref="K8:K10"/>
    <mergeCell ref="K11:K17"/>
    <mergeCell ref="K18:K23"/>
    <mergeCell ref="L11:L13"/>
    <mergeCell ref="L14:L15"/>
    <mergeCell ref="L16:L17"/>
    <mergeCell ref="L19:L21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zoomScale="150" zoomScaleNormal="150" workbookViewId="0">
      <selection activeCell="B39" sqref="B39"/>
    </sheetView>
  </sheetViews>
  <sheetFormatPr defaultColWidth="9.775" defaultRowHeight="13.5" outlineLevelCol="7"/>
  <cols>
    <col min="1" max="1" width="29.4416666666667" customWidth="1"/>
    <col min="2" max="2" width="10.2166666666667" customWidth="1"/>
    <col min="3" max="3" width="23.1083333333333" customWidth="1"/>
    <col min="4" max="4" width="10.5583333333333" customWidth="1"/>
    <col min="5" max="5" width="24" customWidth="1"/>
    <col min="6" max="6" width="10.4416666666667" customWidth="1"/>
    <col min="7" max="7" width="20.2166666666667" customWidth="1"/>
    <col min="8" max="8" width="11" customWidth="1"/>
  </cols>
  <sheetData>
    <row r="1" ht="12.9" customHeight="1" spans="1:8">
      <c r="A1" s="1"/>
      <c r="H1" s="19" t="s">
        <v>29</v>
      </c>
    </row>
    <row r="2" ht="24.15" customHeight="1" spans="1:8">
      <c r="A2" s="131" t="s">
        <v>6</v>
      </c>
      <c r="B2" s="131"/>
      <c r="C2" s="131"/>
      <c r="D2" s="131"/>
      <c r="E2" s="131"/>
      <c r="F2" s="131"/>
      <c r="G2" s="131"/>
      <c r="H2" s="131"/>
    </row>
    <row r="3" ht="17.25" customHeight="1" spans="1:8">
      <c r="A3" s="14" t="s">
        <v>30</v>
      </c>
      <c r="B3" s="14"/>
      <c r="C3" s="14"/>
      <c r="D3" s="14"/>
      <c r="E3" s="14"/>
      <c r="F3" s="14"/>
      <c r="G3" s="10" t="s">
        <v>31</v>
      </c>
      <c r="H3" s="10"/>
    </row>
    <row r="4" ht="17.85" customHeight="1" spans="1:8">
      <c r="A4" s="4" t="s">
        <v>32</v>
      </c>
      <c r="B4" s="4"/>
      <c r="C4" s="4" t="s">
        <v>33</v>
      </c>
      <c r="D4" s="4"/>
      <c r="E4" s="4"/>
      <c r="F4" s="4"/>
      <c r="G4" s="4"/>
      <c r="H4" s="4"/>
    </row>
    <row r="5" ht="22.35" customHeight="1" spans="1:8">
      <c r="A5" s="4" t="s">
        <v>34</v>
      </c>
      <c r="B5" s="4" t="s">
        <v>35</v>
      </c>
      <c r="C5" s="4" t="s">
        <v>36</v>
      </c>
      <c r="D5" s="4" t="s">
        <v>35</v>
      </c>
      <c r="E5" s="4" t="s">
        <v>37</v>
      </c>
      <c r="F5" s="4" t="s">
        <v>35</v>
      </c>
      <c r="G5" s="4" t="s">
        <v>38</v>
      </c>
      <c r="H5" s="4" t="s">
        <v>35</v>
      </c>
    </row>
    <row r="6" ht="16.2" customHeight="1" spans="1:8">
      <c r="A6" s="17" t="s">
        <v>39</v>
      </c>
      <c r="B6" s="6">
        <v>9624.59</v>
      </c>
      <c r="C6" s="8" t="s">
        <v>40</v>
      </c>
      <c r="D6" s="46">
        <v>259</v>
      </c>
      <c r="E6" s="17" t="s">
        <v>41</v>
      </c>
      <c r="F6" s="16">
        <f>SUM(F7:F9)</f>
        <v>40348.8</v>
      </c>
      <c r="G6" s="8" t="s">
        <v>42</v>
      </c>
      <c r="H6" s="6">
        <v>19522.88</v>
      </c>
    </row>
    <row r="7" ht="16.2" customHeight="1" spans="1:8">
      <c r="A7" s="8" t="s">
        <v>43</v>
      </c>
      <c r="B7" s="6">
        <v>9624.59</v>
      </c>
      <c r="C7" s="8" t="s">
        <v>44</v>
      </c>
      <c r="D7" s="46"/>
      <c r="E7" s="8" t="s">
        <v>45</v>
      </c>
      <c r="F7" s="6">
        <v>19522.88</v>
      </c>
      <c r="G7" s="8" t="s">
        <v>46</v>
      </c>
      <c r="H7" s="6">
        <v>25367.32</v>
      </c>
    </row>
    <row r="8" ht="16.2" customHeight="1" spans="1:8">
      <c r="A8" s="17" t="s">
        <v>47</v>
      </c>
      <c r="B8" s="6"/>
      <c r="C8" s="8" t="s">
        <v>48</v>
      </c>
      <c r="D8" s="46"/>
      <c r="E8" s="8" t="s">
        <v>49</v>
      </c>
      <c r="F8" s="6">
        <v>20694.92</v>
      </c>
      <c r="G8" s="8" t="s">
        <v>50</v>
      </c>
      <c r="H8" s="6"/>
    </row>
    <row r="9" ht="16.2" customHeight="1" spans="1:8">
      <c r="A9" s="8" t="s">
        <v>51</v>
      </c>
      <c r="B9" s="6"/>
      <c r="C9" s="8" t="s">
        <v>52</v>
      </c>
      <c r="D9" s="46"/>
      <c r="E9" s="8" t="s">
        <v>53</v>
      </c>
      <c r="F9" s="6">
        <v>131</v>
      </c>
      <c r="G9" s="8" t="s">
        <v>54</v>
      </c>
      <c r="H9" s="6"/>
    </row>
    <row r="10" ht="16.2" customHeight="1" spans="1:8">
      <c r="A10" s="8" t="s">
        <v>55</v>
      </c>
      <c r="B10" s="6"/>
      <c r="C10" s="8" t="s">
        <v>56</v>
      </c>
      <c r="D10" s="46"/>
      <c r="E10" s="17" t="s">
        <v>57</v>
      </c>
      <c r="F10" s="16">
        <f>SUM(F11:F13)</f>
        <v>5594.3</v>
      </c>
      <c r="G10" s="8" t="s">
        <v>58</v>
      </c>
      <c r="H10" s="6"/>
    </row>
    <row r="11" ht="16.2" customHeight="1" spans="1:8">
      <c r="A11" s="8" t="s">
        <v>59</v>
      </c>
      <c r="B11" s="6"/>
      <c r="C11" s="8" t="s">
        <v>60</v>
      </c>
      <c r="D11" s="46"/>
      <c r="E11" s="8" t="s">
        <v>61</v>
      </c>
      <c r="F11" s="6"/>
      <c r="G11" s="8" t="s">
        <v>62</v>
      </c>
      <c r="H11" s="6"/>
    </row>
    <row r="12" ht="16.2" customHeight="1" spans="1:8">
      <c r="A12" s="8" t="s">
        <v>63</v>
      </c>
      <c r="B12" s="6"/>
      <c r="C12" s="8" t="s">
        <v>64</v>
      </c>
      <c r="D12" s="46"/>
      <c r="E12" s="8" t="s">
        <v>65</v>
      </c>
      <c r="F12" s="6">
        <v>4672.4</v>
      </c>
      <c r="G12" s="8" t="s">
        <v>66</v>
      </c>
      <c r="H12" s="6"/>
    </row>
    <row r="13" ht="16.2" customHeight="1" spans="1:8">
      <c r="A13" s="8" t="s">
        <v>67</v>
      </c>
      <c r="B13" s="6"/>
      <c r="C13" s="8" t="s">
        <v>68</v>
      </c>
      <c r="D13" s="46">
        <v>457.333375</v>
      </c>
      <c r="E13" s="8" t="s">
        <v>69</v>
      </c>
      <c r="F13" s="6">
        <v>921.9</v>
      </c>
      <c r="G13" s="8" t="s">
        <v>70</v>
      </c>
      <c r="H13" s="6"/>
    </row>
    <row r="14" ht="16.2" customHeight="1" spans="1:8">
      <c r="A14" s="8" t="s">
        <v>71</v>
      </c>
      <c r="B14" s="6"/>
      <c r="C14" s="8" t="s">
        <v>72</v>
      </c>
      <c r="D14" s="46"/>
      <c r="E14" s="8" t="s">
        <v>73</v>
      </c>
      <c r="F14" s="6"/>
      <c r="G14" s="8" t="s">
        <v>74</v>
      </c>
      <c r="H14" s="6">
        <v>1052.9</v>
      </c>
    </row>
    <row r="15" ht="16.2" customHeight="1" spans="1:8">
      <c r="A15" s="8" t="s">
        <v>75</v>
      </c>
      <c r="B15" s="6"/>
      <c r="C15" s="8" t="s">
        <v>76</v>
      </c>
      <c r="D15" s="46">
        <v>44985.58</v>
      </c>
      <c r="E15" s="8" t="s">
        <v>77</v>
      </c>
      <c r="F15" s="6"/>
      <c r="G15" s="8" t="s">
        <v>78</v>
      </c>
      <c r="H15" s="6"/>
    </row>
    <row r="16" ht="16.2" customHeight="1" spans="1:8">
      <c r="A16" s="8" t="s">
        <v>79</v>
      </c>
      <c r="B16" s="6"/>
      <c r="C16" s="8" t="s">
        <v>80</v>
      </c>
      <c r="D16" s="46"/>
      <c r="E16" s="8" t="s">
        <v>81</v>
      </c>
      <c r="F16" s="6"/>
      <c r="G16" s="8" t="s">
        <v>82</v>
      </c>
      <c r="H16" s="6"/>
    </row>
    <row r="17" ht="16.2" customHeight="1" spans="1:8">
      <c r="A17" s="8" t="s">
        <v>83</v>
      </c>
      <c r="B17" s="6"/>
      <c r="C17" s="8" t="s">
        <v>84</v>
      </c>
      <c r="D17" s="46"/>
      <c r="E17" s="8" t="s">
        <v>85</v>
      </c>
      <c r="F17" s="6"/>
      <c r="G17" s="8" t="s">
        <v>86</v>
      </c>
      <c r="H17" s="6"/>
    </row>
    <row r="18" ht="16.2" customHeight="1" spans="1:8">
      <c r="A18" s="8" t="s">
        <v>87</v>
      </c>
      <c r="B18" s="6"/>
      <c r="C18" s="8" t="s">
        <v>88</v>
      </c>
      <c r="D18" s="46"/>
      <c r="E18" s="8" t="s">
        <v>89</v>
      </c>
      <c r="F18" s="6"/>
      <c r="G18" s="8" t="s">
        <v>90</v>
      </c>
      <c r="H18" s="6"/>
    </row>
    <row r="19" ht="16.2" customHeight="1" spans="1:8">
      <c r="A19" s="8" t="s">
        <v>91</v>
      </c>
      <c r="B19" s="6"/>
      <c r="C19" s="8" t="s">
        <v>92</v>
      </c>
      <c r="D19" s="46"/>
      <c r="E19" s="8" t="s">
        <v>93</v>
      </c>
      <c r="F19" s="6"/>
      <c r="G19" s="8" t="s">
        <v>94</v>
      </c>
      <c r="H19" s="6"/>
    </row>
    <row r="20" ht="16.2" customHeight="1" spans="1:8">
      <c r="A20" s="17" t="s">
        <v>95</v>
      </c>
      <c r="B20" s="16"/>
      <c r="C20" s="8" t="s">
        <v>96</v>
      </c>
      <c r="D20" s="46"/>
      <c r="E20" s="8" t="s">
        <v>97</v>
      </c>
      <c r="F20" s="6"/>
      <c r="G20" s="8"/>
      <c r="H20" s="6"/>
    </row>
    <row r="21" ht="16.2" customHeight="1" spans="1:8">
      <c r="A21" s="17" t="s">
        <v>98</v>
      </c>
      <c r="B21" s="16"/>
      <c r="C21" s="8" t="s">
        <v>99</v>
      </c>
      <c r="D21" s="46"/>
      <c r="E21" s="17" t="s">
        <v>100</v>
      </c>
      <c r="F21" s="16"/>
      <c r="G21" s="8"/>
      <c r="H21" s="6"/>
    </row>
    <row r="22" ht="16.2" customHeight="1" spans="1:8">
      <c r="A22" s="17" t="s">
        <v>101</v>
      </c>
      <c r="B22" s="16"/>
      <c r="C22" s="8" t="s">
        <v>102</v>
      </c>
      <c r="D22" s="46"/>
      <c r="E22" s="8"/>
      <c r="F22" s="8"/>
      <c r="G22" s="8"/>
      <c r="H22" s="6"/>
    </row>
    <row r="23" ht="16.2" customHeight="1" spans="1:8">
      <c r="A23" s="17" t="s">
        <v>103</v>
      </c>
      <c r="B23" s="6"/>
      <c r="C23" s="8" t="s">
        <v>104</v>
      </c>
      <c r="D23" s="46"/>
      <c r="E23" s="8"/>
      <c r="F23" s="8"/>
      <c r="G23" s="8"/>
      <c r="H23" s="6"/>
    </row>
    <row r="24" ht="16.2" customHeight="1" spans="1:8">
      <c r="A24" s="17" t="s">
        <v>105</v>
      </c>
      <c r="B24" s="6">
        <v>1484.8</v>
      </c>
      <c r="C24" s="8" t="s">
        <v>106</v>
      </c>
      <c r="D24" s="46"/>
      <c r="E24" s="8"/>
      <c r="F24" s="8"/>
      <c r="G24" s="8"/>
      <c r="H24" s="6"/>
    </row>
    <row r="25" ht="16.2" customHeight="1" spans="1:8">
      <c r="A25" s="8" t="s">
        <v>107</v>
      </c>
      <c r="B25" s="6"/>
      <c r="C25" s="8" t="s">
        <v>108</v>
      </c>
      <c r="D25" s="46">
        <v>241.19</v>
      </c>
      <c r="E25" s="8"/>
      <c r="F25" s="8"/>
      <c r="G25" s="8"/>
      <c r="H25" s="6"/>
    </row>
    <row r="26" ht="16.2" customHeight="1" spans="1:8">
      <c r="A26" s="8" t="s">
        <v>109</v>
      </c>
      <c r="B26" s="6"/>
      <c r="C26" s="8" t="s">
        <v>110</v>
      </c>
      <c r="D26" s="46"/>
      <c r="E26" s="8"/>
      <c r="F26" s="8"/>
      <c r="G26" s="8"/>
      <c r="H26" s="6"/>
    </row>
    <row r="27" ht="16.2" customHeight="1" spans="1:8">
      <c r="A27" s="8" t="s">
        <v>111</v>
      </c>
      <c r="B27" s="6"/>
      <c r="C27" s="8" t="s">
        <v>112</v>
      </c>
      <c r="D27" s="46"/>
      <c r="E27" s="8"/>
      <c r="F27" s="8"/>
      <c r="G27" s="8"/>
      <c r="H27" s="6"/>
    </row>
    <row r="28" ht="16.2" customHeight="1" spans="1:8">
      <c r="A28" s="17" t="s">
        <v>113</v>
      </c>
      <c r="B28" s="6">
        <v>33400</v>
      </c>
      <c r="C28" s="8" t="s">
        <v>114</v>
      </c>
      <c r="D28" s="46"/>
      <c r="E28" s="8"/>
      <c r="F28" s="8"/>
      <c r="G28" s="8"/>
      <c r="H28" s="6"/>
    </row>
    <row r="29" ht="16.2" customHeight="1" spans="1:8">
      <c r="A29" s="17" t="s">
        <v>115</v>
      </c>
      <c r="B29" s="6"/>
      <c r="C29" s="8" t="s">
        <v>116</v>
      </c>
      <c r="D29" s="46"/>
      <c r="E29" s="8"/>
      <c r="F29" s="8"/>
      <c r="G29" s="8"/>
      <c r="H29" s="6"/>
    </row>
    <row r="30" ht="16.2" customHeight="1" spans="1:8">
      <c r="A30" s="17" t="s">
        <v>117</v>
      </c>
      <c r="B30" s="6"/>
      <c r="C30" s="8" t="s">
        <v>118</v>
      </c>
      <c r="D30" s="46"/>
      <c r="E30" s="8"/>
      <c r="F30" s="8"/>
      <c r="G30" s="8"/>
      <c r="H30" s="6"/>
    </row>
    <row r="31" ht="16.2" customHeight="1" spans="1:8">
      <c r="A31" s="17" t="s">
        <v>119</v>
      </c>
      <c r="B31" s="6"/>
      <c r="C31" s="8" t="s">
        <v>120</v>
      </c>
      <c r="D31" s="46"/>
      <c r="E31" s="8"/>
      <c r="F31" s="8"/>
      <c r="G31" s="8"/>
      <c r="H31" s="6"/>
    </row>
    <row r="32" ht="16.2" customHeight="1" spans="1:8">
      <c r="A32" s="17" t="s">
        <v>121</v>
      </c>
      <c r="B32" s="6">
        <v>1285.03</v>
      </c>
      <c r="C32" s="8" t="s">
        <v>122</v>
      </c>
      <c r="D32" s="46"/>
      <c r="E32" s="8"/>
      <c r="F32" s="8"/>
      <c r="G32" s="8"/>
      <c r="H32" s="6"/>
    </row>
    <row r="33" ht="16.2" customHeight="1" spans="1:8">
      <c r="A33" s="8"/>
      <c r="B33" s="8"/>
      <c r="C33" s="8" t="s">
        <v>123</v>
      </c>
      <c r="D33" s="46"/>
      <c r="E33" s="8"/>
      <c r="F33" s="8"/>
      <c r="G33" s="8"/>
      <c r="H33" s="8"/>
    </row>
    <row r="34" ht="16.2" customHeight="1" spans="1:8">
      <c r="A34" s="8"/>
      <c r="B34" s="8"/>
      <c r="C34" s="8" t="s">
        <v>124</v>
      </c>
      <c r="D34" s="46"/>
      <c r="E34" s="8"/>
      <c r="F34" s="8"/>
      <c r="G34" s="8"/>
      <c r="H34" s="8"/>
    </row>
    <row r="35" ht="16.2" customHeight="1" spans="1:8">
      <c r="A35" s="8"/>
      <c r="B35" s="8"/>
      <c r="C35" s="8" t="s">
        <v>125</v>
      </c>
      <c r="D35" s="46"/>
      <c r="E35" s="8"/>
      <c r="F35" s="8"/>
      <c r="G35" s="8"/>
      <c r="H35" s="8"/>
    </row>
    <row r="36" ht="16.2" customHeight="1" spans="1:8">
      <c r="A36" s="17" t="s">
        <v>126</v>
      </c>
      <c r="B36" s="16">
        <f>SUM(B7:B34)</f>
        <v>45794.42</v>
      </c>
      <c r="C36" s="17" t="s">
        <v>127</v>
      </c>
      <c r="D36" s="16">
        <f>SUM(D6:D35)</f>
        <v>45943.103375</v>
      </c>
      <c r="E36" s="17" t="s">
        <v>127</v>
      </c>
      <c r="F36" s="16">
        <f>F6+F10</f>
        <v>45943.1</v>
      </c>
      <c r="G36" s="17" t="s">
        <v>127</v>
      </c>
      <c r="H36" s="16">
        <f>SUM(H6:H35)</f>
        <v>45943.1</v>
      </c>
    </row>
    <row r="37" ht="16.2" customHeight="1" spans="1:8">
      <c r="A37" s="17" t="s">
        <v>128</v>
      </c>
      <c r="B37" s="16">
        <v>148.68</v>
      </c>
      <c r="C37" s="17" t="s">
        <v>129</v>
      </c>
      <c r="D37" s="16"/>
      <c r="E37" s="17" t="s">
        <v>129</v>
      </c>
      <c r="F37" s="16"/>
      <c r="G37" s="17" t="s">
        <v>129</v>
      </c>
      <c r="H37" s="16"/>
    </row>
    <row r="38" ht="16.2" customHeight="1" spans="1:8">
      <c r="A38" s="8"/>
      <c r="B38" s="6"/>
      <c r="C38" s="8"/>
      <c r="D38" s="6"/>
      <c r="E38" s="17"/>
      <c r="F38" s="16"/>
      <c r="G38" s="17"/>
      <c r="H38" s="16"/>
    </row>
    <row r="39" ht="16.2" customHeight="1" spans="1:8">
      <c r="A39" s="17" t="s">
        <v>130</v>
      </c>
      <c r="B39" s="16">
        <f>SUM(B36:B37)</f>
        <v>45943.1</v>
      </c>
      <c r="C39" s="17" t="s">
        <v>131</v>
      </c>
      <c r="D39" s="16">
        <v>45943.103375</v>
      </c>
      <c r="E39" s="17" t="s">
        <v>131</v>
      </c>
      <c r="F39" s="16">
        <v>45943.103375</v>
      </c>
      <c r="G39" s="17" t="s">
        <v>131</v>
      </c>
      <c r="H39" s="16">
        <v>45943.103375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"/>
  <sheetViews>
    <sheetView zoomScale="130" zoomScaleNormal="130" workbookViewId="0">
      <selection activeCell="R8" sqref="R8"/>
    </sheetView>
  </sheetViews>
  <sheetFormatPr defaultColWidth="9.775" defaultRowHeight="13.5"/>
  <cols>
    <col min="1" max="1" width="5.775" customWidth="1"/>
    <col min="2" max="2" width="28.4583333333333" style="117" customWidth="1"/>
    <col min="3" max="3" width="8.21666666666667" customWidth="1"/>
    <col min="4" max="25" width="7.66666666666667" customWidth="1"/>
  </cols>
  <sheetData>
    <row r="1" ht="16.35" customHeight="1" spans="1:25">
      <c r="A1" s="1"/>
      <c r="X1" s="19" t="s">
        <v>132</v>
      </c>
      <c r="Y1" s="19"/>
    </row>
    <row r="2" ht="33.6" customHeight="1" spans="1:25">
      <c r="A2" s="40" t="s">
        <v>7</v>
      </c>
      <c r="B2" s="118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ht="22.35" customHeight="1" spans="1:25">
      <c r="A3" s="14" t="s">
        <v>30</v>
      </c>
      <c r="B3" s="119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0" t="s">
        <v>31</v>
      </c>
      <c r="Y3" s="10"/>
    </row>
    <row r="4" ht="22.35" customHeight="1" spans="1:25">
      <c r="A4" s="41" t="s">
        <v>133</v>
      </c>
      <c r="B4" s="120" t="s">
        <v>134</v>
      </c>
      <c r="C4" s="41" t="s">
        <v>135</v>
      </c>
      <c r="D4" s="41" t="s">
        <v>136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 t="s">
        <v>128</v>
      </c>
      <c r="T4" s="41"/>
      <c r="U4" s="41"/>
      <c r="V4" s="41"/>
      <c r="W4" s="41"/>
      <c r="X4" s="41"/>
      <c r="Y4" s="41"/>
    </row>
    <row r="5" ht="22.35" customHeight="1" spans="1:25">
      <c r="A5" s="41"/>
      <c r="B5" s="120"/>
      <c r="C5" s="41"/>
      <c r="D5" s="41" t="s">
        <v>137</v>
      </c>
      <c r="E5" s="41" t="s">
        <v>138</v>
      </c>
      <c r="F5" s="41" t="s">
        <v>139</v>
      </c>
      <c r="G5" s="41" t="s">
        <v>140</v>
      </c>
      <c r="H5" s="41" t="s">
        <v>141</v>
      </c>
      <c r="I5" s="41" t="s">
        <v>142</v>
      </c>
      <c r="J5" s="41" t="s">
        <v>143</v>
      </c>
      <c r="K5" s="41"/>
      <c r="L5" s="41"/>
      <c r="M5" s="41"/>
      <c r="N5" s="41" t="s">
        <v>144</v>
      </c>
      <c r="O5" s="41" t="s">
        <v>145</v>
      </c>
      <c r="P5" s="41" t="s">
        <v>146</v>
      </c>
      <c r="Q5" s="41" t="s">
        <v>147</v>
      </c>
      <c r="R5" s="41" t="s">
        <v>148</v>
      </c>
      <c r="S5" s="41" t="s">
        <v>137</v>
      </c>
      <c r="T5" s="41" t="s">
        <v>138</v>
      </c>
      <c r="U5" s="41" t="s">
        <v>139</v>
      </c>
      <c r="V5" s="41" t="s">
        <v>140</v>
      </c>
      <c r="W5" s="41" t="s">
        <v>141</v>
      </c>
      <c r="X5" s="41" t="s">
        <v>142</v>
      </c>
      <c r="Y5" s="41" t="s">
        <v>149</v>
      </c>
    </row>
    <row r="6" ht="22.35" customHeight="1" spans="1:25">
      <c r="A6" s="41"/>
      <c r="B6" s="120"/>
      <c r="C6" s="41"/>
      <c r="D6" s="41"/>
      <c r="E6" s="41"/>
      <c r="F6" s="41"/>
      <c r="G6" s="41"/>
      <c r="H6" s="41"/>
      <c r="I6" s="41"/>
      <c r="J6" s="41" t="s">
        <v>150</v>
      </c>
      <c r="K6" s="41" t="s">
        <v>151</v>
      </c>
      <c r="L6" s="41" t="s">
        <v>152</v>
      </c>
      <c r="M6" s="41" t="s">
        <v>141</v>
      </c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</row>
    <row r="7" ht="22.8" customHeight="1" spans="1:25">
      <c r="A7" s="17"/>
      <c r="B7" s="121" t="s">
        <v>135</v>
      </c>
      <c r="C7" s="122">
        <v>45943.097495</v>
      </c>
      <c r="D7" s="59">
        <v>45794.42</v>
      </c>
      <c r="E7" s="59">
        <v>9624.59</v>
      </c>
      <c r="F7" s="59"/>
      <c r="G7" s="59"/>
      <c r="H7" s="59"/>
      <c r="I7" s="59"/>
      <c r="J7" s="59">
        <v>1484.8</v>
      </c>
      <c r="K7" s="59"/>
      <c r="L7" s="59"/>
      <c r="M7" s="59"/>
      <c r="N7" s="59">
        <v>33400</v>
      </c>
      <c r="O7" s="59"/>
      <c r="P7" s="59"/>
      <c r="Q7" s="59"/>
      <c r="R7" s="59">
        <v>1285.03</v>
      </c>
      <c r="S7" s="122">
        <v>148.677495</v>
      </c>
      <c r="T7" s="122">
        <v>148.677495</v>
      </c>
      <c r="U7" s="59"/>
      <c r="V7" s="59"/>
      <c r="W7" s="59"/>
      <c r="X7" s="59"/>
      <c r="Y7" s="59"/>
    </row>
    <row r="8" ht="22.8" customHeight="1" spans="1:25">
      <c r="A8" s="123" t="s">
        <v>153</v>
      </c>
      <c r="B8" s="124" t="s">
        <v>154</v>
      </c>
      <c r="C8" s="122">
        <f>D8+S8</f>
        <v>45943.097495</v>
      </c>
      <c r="D8" s="125">
        <f>SUM(E8:R8)</f>
        <v>45794.42</v>
      </c>
      <c r="E8" s="125">
        <v>9624.59</v>
      </c>
      <c r="F8" s="125"/>
      <c r="G8" s="125"/>
      <c r="H8" s="125"/>
      <c r="I8" s="125"/>
      <c r="J8" s="125">
        <f>SUM(J9:J19)</f>
        <v>1484.8</v>
      </c>
      <c r="K8" s="125"/>
      <c r="L8" s="125"/>
      <c r="M8" s="125"/>
      <c r="N8" s="125">
        <f>SUM(N9:N19)</f>
        <v>33400</v>
      </c>
      <c r="O8" s="125"/>
      <c r="P8" s="125"/>
      <c r="Q8" s="125"/>
      <c r="R8" s="125">
        <f>SUM(R9:R19)</f>
        <v>1285.03</v>
      </c>
      <c r="S8" s="122">
        <f>SUM(T8:Y8)</f>
        <v>148.677495</v>
      </c>
      <c r="T8" s="122">
        <v>148.677495</v>
      </c>
      <c r="U8" s="125"/>
      <c r="V8" s="125"/>
      <c r="W8" s="125"/>
      <c r="X8" s="125"/>
      <c r="Y8" s="125"/>
    </row>
    <row r="9" ht="22.8" customHeight="1" spans="1:25">
      <c r="A9" s="126" t="s">
        <v>155</v>
      </c>
      <c r="B9" s="127" t="s">
        <v>156</v>
      </c>
      <c r="C9" s="128">
        <v>5927.399399</v>
      </c>
      <c r="D9" s="125">
        <f t="shared" ref="D9:D19" si="0">SUM(E9:R9)</f>
        <v>5865.611904</v>
      </c>
      <c r="E9" s="129">
        <v>5865.611904</v>
      </c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2">
        <f>SUM(T9:Y9)</f>
        <v>61.787495</v>
      </c>
      <c r="T9" s="129">
        <v>61.787495</v>
      </c>
      <c r="U9" s="129"/>
      <c r="V9" s="129"/>
      <c r="W9" s="129"/>
      <c r="X9" s="129"/>
      <c r="Y9" s="129"/>
    </row>
    <row r="10" ht="16.35" customHeight="1" spans="1:25">
      <c r="A10" s="126" t="s">
        <v>157</v>
      </c>
      <c r="B10" s="127" t="s">
        <v>158</v>
      </c>
      <c r="C10" s="128">
        <v>727.44</v>
      </c>
      <c r="D10" s="125">
        <f t="shared" si="0"/>
        <v>727.44</v>
      </c>
      <c r="E10" s="129">
        <v>727.44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2"/>
      <c r="T10" s="129"/>
      <c r="U10" s="129"/>
      <c r="V10" s="129"/>
      <c r="W10" s="129"/>
      <c r="X10" s="129"/>
      <c r="Y10" s="129"/>
    </row>
    <row r="11" ht="16.35" customHeight="1" spans="1:25">
      <c r="A11" s="126" t="s">
        <v>159</v>
      </c>
      <c r="B11" s="127" t="s">
        <v>160</v>
      </c>
      <c r="C11" s="128">
        <v>952.58</v>
      </c>
      <c r="D11" s="125">
        <f t="shared" si="0"/>
        <v>952.58</v>
      </c>
      <c r="E11" s="129">
        <v>952.58</v>
      </c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2"/>
      <c r="T11" s="129"/>
      <c r="U11" s="129"/>
      <c r="V11" s="129"/>
      <c r="W11" s="129"/>
      <c r="X11" s="129"/>
      <c r="Y11" s="129"/>
    </row>
    <row r="12" spans="1:25">
      <c r="A12" s="126" t="s">
        <v>161</v>
      </c>
      <c r="B12" s="127" t="s">
        <v>162</v>
      </c>
      <c r="C12" s="128">
        <v>403.67</v>
      </c>
      <c r="D12" s="125">
        <f t="shared" si="0"/>
        <v>317.99</v>
      </c>
      <c r="E12" s="129">
        <v>317.99</v>
      </c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2">
        <f>SUM(T12:Y12)</f>
        <v>85.68</v>
      </c>
      <c r="T12" s="129">
        <v>85.68</v>
      </c>
      <c r="U12" s="129"/>
      <c r="V12" s="129"/>
      <c r="W12" s="129"/>
      <c r="X12" s="129"/>
      <c r="Y12" s="129"/>
    </row>
    <row r="13" spans="1:25">
      <c r="A13" s="126" t="s">
        <v>163</v>
      </c>
      <c r="B13" s="127" t="s">
        <v>164</v>
      </c>
      <c r="C13" s="128">
        <v>165.83</v>
      </c>
      <c r="D13" s="125">
        <f t="shared" si="0"/>
        <v>165.83</v>
      </c>
      <c r="E13" s="129">
        <v>165.83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2"/>
      <c r="T13" s="129"/>
      <c r="U13" s="129"/>
      <c r="V13" s="129"/>
      <c r="W13" s="129"/>
      <c r="X13" s="129"/>
      <c r="Y13" s="129"/>
    </row>
    <row r="14" spans="1:25">
      <c r="A14" s="126" t="s">
        <v>165</v>
      </c>
      <c r="B14" s="127" t="s">
        <v>166</v>
      </c>
      <c r="C14" s="128">
        <v>78.61</v>
      </c>
      <c r="D14" s="125">
        <f t="shared" si="0"/>
        <v>78.61</v>
      </c>
      <c r="E14" s="129">
        <v>78.61</v>
      </c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2">
        <f>SUM(T14:Y14)</f>
        <v>1.21</v>
      </c>
      <c r="T14" s="129">
        <v>1.21</v>
      </c>
      <c r="U14" s="129"/>
      <c r="V14" s="129"/>
      <c r="W14" s="129"/>
      <c r="X14" s="129"/>
      <c r="Y14" s="129"/>
    </row>
    <row r="15" spans="1:25">
      <c r="A15" s="126" t="s">
        <v>167</v>
      </c>
      <c r="B15" s="127" t="s">
        <v>168</v>
      </c>
      <c r="C15" s="128">
        <v>801.56</v>
      </c>
      <c r="D15" s="125">
        <f t="shared" si="0"/>
        <v>5672.35</v>
      </c>
      <c r="E15" s="129">
        <v>801.56</v>
      </c>
      <c r="F15" s="129"/>
      <c r="G15" s="129"/>
      <c r="H15" s="129"/>
      <c r="I15" s="129"/>
      <c r="J15" s="129">
        <v>800</v>
      </c>
      <c r="K15" s="129"/>
      <c r="L15" s="129"/>
      <c r="M15" s="129"/>
      <c r="N15" s="129">
        <v>3600</v>
      </c>
      <c r="O15" s="129"/>
      <c r="P15" s="129"/>
      <c r="Q15" s="129"/>
      <c r="R15" s="129">
        <v>470.79</v>
      </c>
      <c r="S15" s="122"/>
      <c r="T15" s="129"/>
      <c r="U15" s="129"/>
      <c r="V15" s="129"/>
      <c r="W15" s="129"/>
      <c r="X15" s="129"/>
      <c r="Y15" s="129"/>
    </row>
    <row r="16" spans="1:25">
      <c r="A16" s="126" t="s">
        <v>169</v>
      </c>
      <c r="B16" s="127" t="s">
        <v>170</v>
      </c>
      <c r="C16" s="128">
        <v>251.3</v>
      </c>
      <c r="D16" s="125">
        <f t="shared" si="0"/>
        <v>20781.3</v>
      </c>
      <c r="E16" s="129">
        <v>251.3</v>
      </c>
      <c r="F16" s="129"/>
      <c r="G16" s="129"/>
      <c r="H16" s="129"/>
      <c r="I16" s="129"/>
      <c r="J16" s="129">
        <v>150</v>
      </c>
      <c r="K16" s="129"/>
      <c r="L16" s="129"/>
      <c r="M16" s="129"/>
      <c r="N16" s="129">
        <v>20000</v>
      </c>
      <c r="O16" s="129"/>
      <c r="P16" s="129"/>
      <c r="Q16" s="129"/>
      <c r="R16" s="129">
        <v>380</v>
      </c>
      <c r="S16" s="122"/>
      <c r="T16" s="129"/>
      <c r="U16" s="129"/>
      <c r="V16" s="129"/>
      <c r="W16" s="129"/>
      <c r="X16" s="129"/>
      <c r="Y16" s="129"/>
    </row>
    <row r="17" spans="1:25">
      <c r="A17" s="126" t="s">
        <v>171</v>
      </c>
      <c r="B17" s="127" t="s">
        <v>172</v>
      </c>
      <c r="C17" s="128">
        <v>207.2</v>
      </c>
      <c r="D17" s="125">
        <f t="shared" si="0"/>
        <v>8942</v>
      </c>
      <c r="E17" s="129">
        <v>207.2</v>
      </c>
      <c r="F17" s="129"/>
      <c r="G17" s="129"/>
      <c r="H17" s="129"/>
      <c r="I17" s="129"/>
      <c r="J17" s="129">
        <v>534.8</v>
      </c>
      <c r="K17" s="129"/>
      <c r="L17" s="129"/>
      <c r="M17" s="129"/>
      <c r="N17" s="129">
        <v>8200</v>
      </c>
      <c r="O17" s="129"/>
      <c r="P17" s="129"/>
      <c r="Q17" s="129"/>
      <c r="R17" s="129"/>
      <c r="S17" s="122"/>
      <c r="T17" s="129"/>
      <c r="U17" s="129"/>
      <c r="V17" s="129"/>
      <c r="W17" s="129"/>
      <c r="X17" s="129"/>
      <c r="Y17" s="129"/>
    </row>
    <row r="18" spans="1:25">
      <c r="A18" s="126" t="s">
        <v>173</v>
      </c>
      <c r="B18" s="127" t="s">
        <v>174</v>
      </c>
      <c r="C18" s="128">
        <v>165.76</v>
      </c>
      <c r="D18" s="125">
        <f t="shared" si="0"/>
        <v>2200</v>
      </c>
      <c r="E18" s="129">
        <v>165.76</v>
      </c>
      <c r="F18" s="129"/>
      <c r="G18" s="129"/>
      <c r="H18" s="129"/>
      <c r="I18" s="129"/>
      <c r="J18" s="129"/>
      <c r="K18" s="129"/>
      <c r="L18" s="129"/>
      <c r="M18" s="129"/>
      <c r="N18" s="129">
        <v>1600</v>
      </c>
      <c r="O18" s="129"/>
      <c r="P18" s="129"/>
      <c r="Q18" s="129"/>
      <c r="R18" s="129">
        <v>434.24</v>
      </c>
      <c r="S18" s="122"/>
      <c r="T18" s="129"/>
      <c r="U18" s="129"/>
      <c r="V18" s="129"/>
      <c r="W18" s="129"/>
      <c r="X18" s="129"/>
      <c r="Y18" s="129"/>
    </row>
    <row r="19" spans="1:25">
      <c r="A19" s="126" t="s">
        <v>173</v>
      </c>
      <c r="B19" s="127" t="s">
        <v>175</v>
      </c>
      <c r="C19" s="128">
        <v>90.71</v>
      </c>
      <c r="D19" s="130">
        <f t="shared" si="0"/>
        <v>90.71</v>
      </c>
      <c r="E19" s="129">
        <v>90.71</v>
      </c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8"/>
      <c r="T19" s="129"/>
      <c r="U19" s="129"/>
      <c r="V19" s="129"/>
      <c r="W19" s="129"/>
      <c r="X19" s="129"/>
      <c r="Y19" s="129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zoomScale="160" zoomScaleNormal="160" workbookViewId="0">
      <pane ySplit="6" topLeftCell="A7" activePane="bottomLeft" state="frozen"/>
      <selection/>
      <selection pane="bottomLeft" activeCell="H6" sqref="H6"/>
    </sheetView>
  </sheetViews>
  <sheetFormatPr defaultColWidth="9.775" defaultRowHeight="13.5"/>
  <cols>
    <col min="1" max="1" width="4.66666666666667" customWidth="1"/>
    <col min="2" max="2" width="4.88333333333333" customWidth="1"/>
    <col min="3" max="3" width="5" customWidth="1"/>
    <col min="4" max="4" width="16" customWidth="1"/>
    <col min="5" max="5" width="25.775" customWidth="1"/>
    <col min="6" max="6" width="12.3333333333333" customWidth="1"/>
    <col min="7" max="7" width="11.4416666666667" customWidth="1"/>
    <col min="8" max="8" width="14" customWidth="1"/>
    <col min="9" max="9" width="14.775" customWidth="1"/>
    <col min="10" max="11" width="17.5583333333333" customWidth="1"/>
  </cols>
  <sheetData>
    <row r="1" ht="16.35" customHeight="1" spans="1:11">
      <c r="A1" s="1"/>
      <c r="D1" s="108"/>
      <c r="K1" s="19" t="s">
        <v>176</v>
      </c>
    </row>
    <row r="2" ht="31.95" customHeight="1" spans="1:11">
      <c r="A2" s="40" t="s">
        <v>8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ht="25.05" customHeight="1" spans="1:11">
      <c r="A3" s="109" t="s">
        <v>30</v>
      </c>
      <c r="B3" s="109"/>
      <c r="C3" s="109"/>
      <c r="D3" s="109"/>
      <c r="E3" s="109"/>
      <c r="F3" s="109"/>
      <c r="G3" s="109"/>
      <c r="H3" s="109"/>
      <c r="I3" s="109"/>
      <c r="J3" s="109"/>
      <c r="K3" s="10" t="s">
        <v>31</v>
      </c>
    </row>
    <row r="4" ht="27.6" customHeight="1" spans="1:11">
      <c r="A4" s="86" t="s">
        <v>177</v>
      </c>
      <c r="B4" s="86"/>
      <c r="C4" s="86"/>
      <c r="D4" s="86" t="s">
        <v>178</v>
      </c>
      <c r="E4" s="86" t="s">
        <v>179</v>
      </c>
      <c r="F4" s="86" t="s">
        <v>135</v>
      </c>
      <c r="G4" s="86" t="s">
        <v>180</v>
      </c>
      <c r="H4" s="86" t="s">
        <v>181</v>
      </c>
      <c r="I4" s="86" t="s">
        <v>182</v>
      </c>
      <c r="J4" s="86" t="s">
        <v>183</v>
      </c>
      <c r="K4" s="86" t="s">
        <v>184</v>
      </c>
    </row>
    <row r="5" ht="25.8" customHeight="1" spans="1:11">
      <c r="A5" s="86" t="s">
        <v>185</v>
      </c>
      <c r="B5" s="86" t="s">
        <v>186</v>
      </c>
      <c r="C5" s="86" t="s">
        <v>187</v>
      </c>
      <c r="D5" s="86"/>
      <c r="E5" s="86"/>
      <c r="F5" s="86"/>
      <c r="G5" s="86"/>
      <c r="H5" s="86"/>
      <c r="I5" s="86"/>
      <c r="J5" s="86"/>
      <c r="K5" s="86"/>
    </row>
    <row r="6" ht="22.8" customHeight="1" spans="1:11">
      <c r="A6" s="110"/>
      <c r="B6" s="110"/>
      <c r="C6" s="110"/>
      <c r="D6" s="111" t="s">
        <v>135</v>
      </c>
      <c r="E6" s="111"/>
      <c r="F6" s="112">
        <v>45943.098747</v>
      </c>
      <c r="G6" s="112">
        <v>40348.798747</v>
      </c>
      <c r="H6" s="112">
        <v>5594.3</v>
      </c>
      <c r="I6" s="112"/>
      <c r="J6" s="111"/>
      <c r="K6" s="111"/>
    </row>
    <row r="7" ht="22.8" customHeight="1" spans="1:11">
      <c r="A7" s="93"/>
      <c r="B7" s="93"/>
      <c r="C7" s="93"/>
      <c r="D7" s="113" t="s">
        <v>153</v>
      </c>
      <c r="E7" s="113" t="s">
        <v>188</v>
      </c>
      <c r="F7" s="112">
        <f>SUM(G7:K7)</f>
        <v>45943.098747</v>
      </c>
      <c r="G7" s="112">
        <f>G8+G11+G17+G41</f>
        <v>40348.798747</v>
      </c>
      <c r="H7" s="112">
        <f>H8+H11+H17+H41</f>
        <v>5594.3</v>
      </c>
      <c r="I7" s="112"/>
      <c r="J7" s="111"/>
      <c r="K7" s="111"/>
    </row>
    <row r="8" ht="20.7" customHeight="1" spans="1:11">
      <c r="A8" s="91" t="s">
        <v>189</v>
      </c>
      <c r="B8" s="114"/>
      <c r="C8" s="114"/>
      <c r="D8" s="113" t="s">
        <v>190</v>
      </c>
      <c r="E8" s="111" t="s">
        <v>191</v>
      </c>
      <c r="F8" s="112">
        <f t="shared" ref="F8:F43" si="0">SUM(G8:K8)</f>
        <v>259</v>
      </c>
      <c r="G8" s="112"/>
      <c r="H8" s="112">
        <v>259</v>
      </c>
      <c r="I8" s="112"/>
      <c r="J8" s="111"/>
      <c r="K8" s="111"/>
    </row>
    <row r="9" ht="25.05" customHeight="1" spans="1:11">
      <c r="A9" s="91" t="s">
        <v>189</v>
      </c>
      <c r="B9" s="91" t="s">
        <v>192</v>
      </c>
      <c r="C9" s="114"/>
      <c r="D9" s="92" t="s">
        <v>193</v>
      </c>
      <c r="E9" s="93" t="s">
        <v>194</v>
      </c>
      <c r="F9" s="115">
        <f t="shared" si="0"/>
        <v>259</v>
      </c>
      <c r="G9" s="115"/>
      <c r="H9" s="115">
        <v>259</v>
      </c>
      <c r="I9" s="112"/>
      <c r="J9" s="93"/>
      <c r="K9" s="93"/>
    </row>
    <row r="10" ht="28.5" customHeight="1" spans="1:11">
      <c r="A10" s="91" t="s">
        <v>189</v>
      </c>
      <c r="B10" s="91" t="s">
        <v>192</v>
      </c>
      <c r="C10" s="91" t="s">
        <v>192</v>
      </c>
      <c r="D10" s="92" t="s">
        <v>195</v>
      </c>
      <c r="E10" s="93" t="s">
        <v>196</v>
      </c>
      <c r="F10" s="115">
        <f t="shared" si="0"/>
        <v>259</v>
      </c>
      <c r="G10" s="115"/>
      <c r="H10" s="115">
        <v>259</v>
      </c>
      <c r="I10" s="115"/>
      <c r="J10" s="93"/>
      <c r="K10" s="93"/>
    </row>
    <row r="11" ht="20.7" customHeight="1" spans="1:11">
      <c r="A11" s="91" t="s">
        <v>197</v>
      </c>
      <c r="B11" s="114"/>
      <c r="C11" s="114"/>
      <c r="D11" s="113" t="s">
        <v>198</v>
      </c>
      <c r="E11" s="111" t="s">
        <v>199</v>
      </c>
      <c r="F11" s="112">
        <f t="shared" si="0"/>
        <v>457.333375</v>
      </c>
      <c r="G11" s="112">
        <f>G12+G15</f>
        <v>457.333375</v>
      </c>
      <c r="H11" s="112"/>
      <c r="I11" s="112"/>
      <c r="J11" s="111"/>
      <c r="K11" s="111"/>
    </row>
    <row r="12" ht="25.05" customHeight="1" spans="1:11">
      <c r="A12" s="91" t="s">
        <v>197</v>
      </c>
      <c r="B12" s="91" t="s">
        <v>200</v>
      </c>
      <c r="C12" s="114"/>
      <c r="D12" s="92" t="s">
        <v>201</v>
      </c>
      <c r="E12" s="93" t="s">
        <v>202</v>
      </c>
      <c r="F12" s="115">
        <f t="shared" si="0"/>
        <v>399.238569</v>
      </c>
      <c r="G12" s="115">
        <f>SUM(G13:G14)</f>
        <v>399.238569</v>
      </c>
      <c r="H12" s="112"/>
      <c r="I12" s="112"/>
      <c r="J12" s="93"/>
      <c r="K12" s="93"/>
    </row>
    <row r="13" ht="28.5" customHeight="1" spans="1:11">
      <c r="A13" s="91" t="s">
        <v>197</v>
      </c>
      <c r="B13" s="91" t="s">
        <v>200</v>
      </c>
      <c r="C13" s="91" t="s">
        <v>200</v>
      </c>
      <c r="D13" s="92" t="s">
        <v>203</v>
      </c>
      <c r="E13" s="93" t="s">
        <v>204</v>
      </c>
      <c r="F13" s="115">
        <f t="shared" si="0"/>
        <v>397.746902</v>
      </c>
      <c r="G13" s="51">
        <v>397.746902</v>
      </c>
      <c r="H13" s="115"/>
      <c r="I13" s="115"/>
      <c r="J13" s="93"/>
      <c r="K13" s="93"/>
    </row>
    <row r="14" ht="28.5" customHeight="1" spans="1:11">
      <c r="A14" s="49" t="s">
        <v>197</v>
      </c>
      <c r="B14" s="49" t="s">
        <v>200</v>
      </c>
      <c r="C14" s="49" t="s">
        <v>205</v>
      </c>
      <c r="D14" s="92" t="s">
        <v>206</v>
      </c>
      <c r="E14" s="50" t="s">
        <v>207</v>
      </c>
      <c r="F14" s="115">
        <f t="shared" si="0"/>
        <v>1.491667</v>
      </c>
      <c r="G14" s="51">
        <v>1.491667</v>
      </c>
      <c r="H14" s="115"/>
      <c r="I14" s="115"/>
      <c r="J14" s="93"/>
      <c r="K14" s="93"/>
    </row>
    <row r="15" ht="25.05" customHeight="1" spans="1:11">
      <c r="A15" s="91" t="s">
        <v>197</v>
      </c>
      <c r="B15" s="91" t="s">
        <v>208</v>
      </c>
      <c r="C15" s="114"/>
      <c r="D15" s="92" t="s">
        <v>209</v>
      </c>
      <c r="E15" s="93" t="s">
        <v>210</v>
      </c>
      <c r="F15" s="115">
        <f t="shared" si="0"/>
        <v>58.094806</v>
      </c>
      <c r="G15" s="115">
        <f>SUM(G16)</f>
        <v>58.094806</v>
      </c>
      <c r="H15" s="112"/>
      <c r="I15" s="112"/>
      <c r="J15" s="93"/>
      <c r="K15" s="93"/>
    </row>
    <row r="16" ht="28.5" customHeight="1" spans="1:11">
      <c r="A16" s="91" t="s">
        <v>197</v>
      </c>
      <c r="B16" s="91" t="s">
        <v>208</v>
      </c>
      <c r="C16" s="91" t="s">
        <v>208</v>
      </c>
      <c r="D16" s="92" t="s">
        <v>211</v>
      </c>
      <c r="E16" s="93" t="s">
        <v>212</v>
      </c>
      <c r="F16" s="115">
        <f t="shared" si="0"/>
        <v>58.094806</v>
      </c>
      <c r="G16" s="51">
        <v>58.094806</v>
      </c>
      <c r="H16" s="115"/>
      <c r="I16" s="115"/>
      <c r="J16" s="93"/>
      <c r="K16" s="93"/>
    </row>
    <row r="17" ht="20.7" customHeight="1" spans="1:11">
      <c r="A17" s="91" t="s">
        <v>213</v>
      </c>
      <c r="B17" s="114"/>
      <c r="C17" s="114"/>
      <c r="D17" s="113" t="s">
        <v>214</v>
      </c>
      <c r="E17" s="111" t="s">
        <v>215</v>
      </c>
      <c r="F17" s="112">
        <f t="shared" si="0"/>
        <v>44985.577695</v>
      </c>
      <c r="G17" s="112">
        <f>G18+G21+G27+G31+G35+G37</f>
        <v>39650.277695</v>
      </c>
      <c r="H17" s="112">
        <f>H18+H21+H27+H31+H35+H37</f>
        <v>5335.3</v>
      </c>
      <c r="I17" s="112"/>
      <c r="J17" s="111"/>
      <c r="K17" s="111"/>
    </row>
    <row r="18" ht="25.05" customHeight="1" spans="1:11">
      <c r="A18" s="91" t="s">
        <v>213</v>
      </c>
      <c r="B18" s="91" t="s">
        <v>192</v>
      </c>
      <c r="C18" s="114"/>
      <c r="D18" s="92" t="s">
        <v>216</v>
      </c>
      <c r="E18" s="93" t="s">
        <v>217</v>
      </c>
      <c r="F18" s="115">
        <f t="shared" si="0"/>
        <v>1233.257995</v>
      </c>
      <c r="G18" s="115">
        <f>SUM(G19:G20)</f>
        <v>712.557995</v>
      </c>
      <c r="H18" s="115">
        <f>SUM(H19:H20)</f>
        <v>520.7</v>
      </c>
      <c r="I18" s="112"/>
      <c r="J18" s="93"/>
      <c r="K18" s="93"/>
    </row>
    <row r="19" ht="28.5" customHeight="1" spans="1:11">
      <c r="A19" s="91" t="s">
        <v>213</v>
      </c>
      <c r="B19" s="91" t="s">
        <v>192</v>
      </c>
      <c r="C19" s="91" t="s">
        <v>192</v>
      </c>
      <c r="D19" s="92" t="s">
        <v>218</v>
      </c>
      <c r="E19" s="93" t="s">
        <v>196</v>
      </c>
      <c r="F19" s="115">
        <f t="shared" si="0"/>
        <v>762.257995</v>
      </c>
      <c r="G19" s="115">
        <v>712.557995</v>
      </c>
      <c r="H19" s="115">
        <v>49.7</v>
      </c>
      <c r="I19" s="115"/>
      <c r="J19" s="93"/>
      <c r="K19" s="93"/>
    </row>
    <row r="20" ht="28.5" customHeight="1" spans="1:11">
      <c r="A20" s="91" t="s">
        <v>213</v>
      </c>
      <c r="B20" s="91" t="s">
        <v>192</v>
      </c>
      <c r="C20" s="91" t="s">
        <v>208</v>
      </c>
      <c r="D20" s="92" t="s">
        <v>219</v>
      </c>
      <c r="E20" s="93" t="s">
        <v>220</v>
      </c>
      <c r="F20" s="115">
        <f t="shared" si="0"/>
        <v>471</v>
      </c>
      <c r="G20" s="115"/>
      <c r="H20" s="115">
        <v>471</v>
      </c>
      <c r="I20" s="115"/>
      <c r="J20" s="93"/>
      <c r="K20" s="93"/>
    </row>
    <row r="21" ht="25.05" customHeight="1" spans="1:11">
      <c r="A21" s="91" t="s">
        <v>213</v>
      </c>
      <c r="B21" s="91" t="s">
        <v>221</v>
      </c>
      <c r="C21" s="114"/>
      <c r="D21" s="92" t="s">
        <v>222</v>
      </c>
      <c r="E21" s="93" t="s">
        <v>223</v>
      </c>
      <c r="F21" s="115">
        <f t="shared" si="0"/>
        <v>37427.36</v>
      </c>
      <c r="G21" s="115">
        <f>SUM(G22:G26)</f>
        <v>37147.36</v>
      </c>
      <c r="H21" s="115">
        <f>SUM(H22:H26)</f>
        <v>280</v>
      </c>
      <c r="I21" s="112"/>
      <c r="J21" s="93"/>
      <c r="K21" s="93"/>
    </row>
    <row r="22" ht="25.05" customHeight="1" spans="1:11">
      <c r="A22" s="89" t="s">
        <v>213</v>
      </c>
      <c r="B22" s="89" t="s">
        <v>221</v>
      </c>
      <c r="C22" s="89" t="s">
        <v>192</v>
      </c>
      <c r="D22" s="89" t="s">
        <v>224</v>
      </c>
      <c r="E22" s="90" t="s">
        <v>225</v>
      </c>
      <c r="F22" s="115">
        <f t="shared" si="0"/>
        <v>20781.3</v>
      </c>
      <c r="G22" s="115">
        <v>20781.3</v>
      </c>
      <c r="H22" s="115"/>
      <c r="I22" s="112"/>
      <c r="J22" s="93"/>
      <c r="K22" s="93"/>
    </row>
    <row r="23" ht="25.05" customHeight="1" spans="1:11">
      <c r="A23" s="89" t="s">
        <v>213</v>
      </c>
      <c r="B23" s="89" t="s">
        <v>221</v>
      </c>
      <c r="C23" s="89" t="s">
        <v>192</v>
      </c>
      <c r="D23" s="89" t="s">
        <v>224</v>
      </c>
      <c r="E23" s="90" t="s">
        <v>225</v>
      </c>
      <c r="F23" s="115">
        <f t="shared" si="0"/>
        <v>2200</v>
      </c>
      <c r="G23" s="115">
        <v>2200</v>
      </c>
      <c r="H23" s="115"/>
      <c r="I23" s="112"/>
      <c r="J23" s="93"/>
      <c r="K23" s="93"/>
    </row>
    <row r="24" ht="25.05" customHeight="1" spans="1:11">
      <c r="A24" s="89" t="s">
        <v>213</v>
      </c>
      <c r="B24" s="89" t="s">
        <v>221</v>
      </c>
      <c r="C24" s="89" t="s">
        <v>221</v>
      </c>
      <c r="D24" s="89" t="s">
        <v>226</v>
      </c>
      <c r="E24" s="90" t="s">
        <v>227</v>
      </c>
      <c r="F24" s="115">
        <f t="shared" si="0"/>
        <v>8942</v>
      </c>
      <c r="G24" s="115">
        <v>8782</v>
      </c>
      <c r="H24" s="52">
        <v>160</v>
      </c>
      <c r="I24" s="112"/>
      <c r="J24" s="93"/>
      <c r="K24" s="93"/>
    </row>
    <row r="25" ht="25.05" customHeight="1" spans="1:11">
      <c r="A25" s="89" t="s">
        <v>213</v>
      </c>
      <c r="B25" s="89" t="s">
        <v>221</v>
      </c>
      <c r="C25" s="89" t="s">
        <v>205</v>
      </c>
      <c r="D25" s="89" t="s">
        <v>228</v>
      </c>
      <c r="E25" s="90" t="s">
        <v>229</v>
      </c>
      <c r="F25" s="115">
        <f t="shared" si="0"/>
        <v>5404.06</v>
      </c>
      <c r="G25" s="115">
        <v>5384.06</v>
      </c>
      <c r="H25" s="52">
        <v>20</v>
      </c>
      <c r="I25" s="112"/>
      <c r="J25" s="93"/>
      <c r="K25" s="93"/>
    </row>
    <row r="26" ht="28.5" customHeight="1" spans="1:11">
      <c r="A26" s="91" t="s">
        <v>213</v>
      </c>
      <c r="B26" s="91" t="s">
        <v>221</v>
      </c>
      <c r="C26" s="91" t="s">
        <v>208</v>
      </c>
      <c r="D26" s="89" t="s">
        <v>230</v>
      </c>
      <c r="E26" s="93" t="s">
        <v>231</v>
      </c>
      <c r="F26" s="115">
        <f t="shared" si="0"/>
        <v>100</v>
      </c>
      <c r="G26" s="115"/>
      <c r="H26" s="115">
        <v>100</v>
      </c>
      <c r="I26" s="115"/>
      <c r="J26" s="93"/>
      <c r="K26" s="93"/>
    </row>
    <row r="27" ht="25.05" customHeight="1" spans="1:11">
      <c r="A27" s="91" t="s">
        <v>213</v>
      </c>
      <c r="B27" s="91" t="s">
        <v>232</v>
      </c>
      <c r="C27" s="114"/>
      <c r="D27" s="92" t="s">
        <v>233</v>
      </c>
      <c r="E27" s="93" t="s">
        <v>234</v>
      </c>
      <c r="F27" s="115">
        <f t="shared" si="0"/>
        <v>2868.21904</v>
      </c>
      <c r="G27" s="115">
        <f>SUM(G28:G30)</f>
        <v>122.81904</v>
      </c>
      <c r="H27" s="115">
        <f>SUM(H28:H30)</f>
        <v>2745.4</v>
      </c>
      <c r="I27" s="112"/>
      <c r="J27" s="93"/>
      <c r="K27" s="93"/>
    </row>
    <row r="28" ht="25.05" customHeight="1" spans="1:11">
      <c r="A28" s="49" t="s">
        <v>213</v>
      </c>
      <c r="B28" s="49" t="s">
        <v>232</v>
      </c>
      <c r="C28" s="89" t="s">
        <v>192</v>
      </c>
      <c r="D28" s="92" t="s">
        <v>235</v>
      </c>
      <c r="E28" s="50" t="s">
        <v>236</v>
      </c>
      <c r="F28" s="115">
        <f t="shared" si="0"/>
        <v>127.81904</v>
      </c>
      <c r="G28" s="115">
        <v>122.81904</v>
      </c>
      <c r="H28" s="115">
        <v>5</v>
      </c>
      <c r="I28" s="112"/>
      <c r="J28" s="93"/>
      <c r="K28" s="93"/>
    </row>
    <row r="29" ht="28.5" customHeight="1" spans="1:11">
      <c r="A29" s="91" t="s">
        <v>213</v>
      </c>
      <c r="B29" s="91" t="s">
        <v>232</v>
      </c>
      <c r="C29" s="91" t="s">
        <v>221</v>
      </c>
      <c r="D29" s="92" t="s">
        <v>237</v>
      </c>
      <c r="E29" s="93" t="s">
        <v>238</v>
      </c>
      <c r="F29" s="115">
        <f t="shared" si="0"/>
        <v>2682.2</v>
      </c>
      <c r="G29" s="115"/>
      <c r="H29" s="115">
        <v>2682.2</v>
      </c>
      <c r="I29" s="115"/>
      <c r="J29" s="93"/>
      <c r="K29" s="93"/>
    </row>
    <row r="30" ht="28.5" customHeight="1" spans="1:11">
      <c r="A30" s="91" t="s">
        <v>213</v>
      </c>
      <c r="B30" s="91" t="s">
        <v>232</v>
      </c>
      <c r="C30" s="91" t="s">
        <v>208</v>
      </c>
      <c r="D30" s="92" t="s">
        <v>239</v>
      </c>
      <c r="E30" s="93" t="s">
        <v>240</v>
      </c>
      <c r="F30" s="115">
        <f t="shared" si="0"/>
        <v>58.2</v>
      </c>
      <c r="G30" s="115"/>
      <c r="H30" s="115">
        <v>58.2</v>
      </c>
      <c r="I30" s="115"/>
      <c r="J30" s="93"/>
      <c r="K30" s="93"/>
    </row>
    <row r="31" ht="25.05" customHeight="1" spans="1:11">
      <c r="A31" s="91" t="s">
        <v>213</v>
      </c>
      <c r="B31" s="91" t="s">
        <v>241</v>
      </c>
      <c r="C31" s="114"/>
      <c r="D31" s="92" t="s">
        <v>242</v>
      </c>
      <c r="E31" s="93" t="s">
        <v>243</v>
      </c>
      <c r="F31" s="115">
        <f t="shared" si="0"/>
        <v>2264.06</v>
      </c>
      <c r="G31" s="115">
        <f>SUM(G32:G34)</f>
        <v>1490.76</v>
      </c>
      <c r="H31" s="115">
        <f>SUM(H32:H34)</f>
        <v>773.3</v>
      </c>
      <c r="I31" s="112"/>
      <c r="J31" s="93"/>
      <c r="K31" s="93"/>
    </row>
    <row r="32" ht="25.05" customHeight="1" spans="1:11">
      <c r="A32" s="91" t="s">
        <v>213</v>
      </c>
      <c r="B32" s="91" t="s">
        <v>241</v>
      </c>
      <c r="C32" s="89" t="s">
        <v>192</v>
      </c>
      <c r="D32" s="116" t="s">
        <v>244</v>
      </c>
      <c r="E32" s="93" t="s">
        <v>245</v>
      </c>
      <c r="F32" s="115">
        <f t="shared" si="0"/>
        <v>1351.46</v>
      </c>
      <c r="G32" s="115">
        <v>1198.46</v>
      </c>
      <c r="H32" s="52">
        <v>153</v>
      </c>
      <c r="I32" s="112"/>
      <c r="J32" s="93"/>
      <c r="K32" s="93"/>
    </row>
    <row r="33" ht="25.05" customHeight="1" spans="1:11">
      <c r="A33" s="91" t="s">
        <v>213</v>
      </c>
      <c r="B33" s="91" t="s">
        <v>241</v>
      </c>
      <c r="C33" s="91" t="s">
        <v>221</v>
      </c>
      <c r="D33" s="116" t="s">
        <v>246</v>
      </c>
      <c r="E33" s="92" t="s">
        <v>247</v>
      </c>
      <c r="F33" s="115">
        <f t="shared" si="0"/>
        <v>346.3</v>
      </c>
      <c r="G33" s="115">
        <v>292.3</v>
      </c>
      <c r="H33" s="52">
        <v>54</v>
      </c>
      <c r="I33" s="112"/>
      <c r="J33" s="93"/>
      <c r="K33" s="93"/>
    </row>
    <row r="34" ht="28.5" customHeight="1" spans="1:11">
      <c r="A34" s="91" t="s">
        <v>213</v>
      </c>
      <c r="B34" s="91" t="s">
        <v>241</v>
      </c>
      <c r="C34" s="91" t="s">
        <v>248</v>
      </c>
      <c r="D34" s="92" t="s">
        <v>249</v>
      </c>
      <c r="E34" s="93" t="s">
        <v>250</v>
      </c>
      <c r="F34" s="115">
        <f t="shared" si="0"/>
        <v>566.3</v>
      </c>
      <c r="G34" s="115"/>
      <c r="H34" s="115">
        <v>566.3</v>
      </c>
      <c r="I34" s="115"/>
      <c r="J34" s="93"/>
      <c r="K34" s="93"/>
    </row>
    <row r="35" ht="25.05" customHeight="1" spans="1:11">
      <c r="A35" s="91" t="s">
        <v>213</v>
      </c>
      <c r="B35" s="91" t="s">
        <v>251</v>
      </c>
      <c r="C35" s="114"/>
      <c r="D35" s="92" t="s">
        <v>252</v>
      </c>
      <c r="E35" s="93" t="s">
        <v>253</v>
      </c>
      <c r="F35" s="115">
        <f t="shared" si="0"/>
        <v>1015.9</v>
      </c>
      <c r="G35" s="115"/>
      <c r="H35" s="115">
        <v>1015.9</v>
      </c>
      <c r="I35" s="112"/>
      <c r="J35" s="93"/>
      <c r="K35" s="93"/>
    </row>
    <row r="36" ht="28.5" customHeight="1" spans="1:11">
      <c r="A36" s="91" t="s">
        <v>213</v>
      </c>
      <c r="B36" s="91" t="s">
        <v>251</v>
      </c>
      <c r="C36" s="91" t="s">
        <v>254</v>
      </c>
      <c r="D36" s="92" t="s">
        <v>255</v>
      </c>
      <c r="E36" s="93" t="s">
        <v>256</v>
      </c>
      <c r="F36" s="115">
        <f t="shared" si="0"/>
        <v>1015.9</v>
      </c>
      <c r="G36" s="115"/>
      <c r="H36" s="115">
        <v>1015.9</v>
      </c>
      <c r="I36" s="115"/>
      <c r="J36" s="93"/>
      <c r="K36" s="93"/>
    </row>
    <row r="37" ht="25.05" customHeight="1" spans="1:11">
      <c r="A37" s="91" t="s">
        <v>213</v>
      </c>
      <c r="B37" s="91" t="s">
        <v>257</v>
      </c>
      <c r="C37" s="114"/>
      <c r="D37" s="92" t="s">
        <v>258</v>
      </c>
      <c r="E37" s="93" t="s">
        <v>259</v>
      </c>
      <c r="F37" s="115">
        <f t="shared" si="0"/>
        <v>176.78066</v>
      </c>
      <c r="G37" s="115">
        <f>SUM(G38:G40)</f>
        <v>176.78066</v>
      </c>
      <c r="H37" s="115"/>
      <c r="I37" s="112"/>
      <c r="J37" s="93"/>
      <c r="K37" s="93"/>
    </row>
    <row r="38" ht="28.5" customHeight="1" spans="1:11">
      <c r="A38" s="91" t="s">
        <v>213</v>
      </c>
      <c r="B38" s="91" t="s">
        <v>257</v>
      </c>
      <c r="C38" s="91" t="s">
        <v>192</v>
      </c>
      <c r="D38" s="92" t="s">
        <v>260</v>
      </c>
      <c r="E38" s="93" t="s">
        <v>261</v>
      </c>
      <c r="F38" s="115">
        <f t="shared" si="0"/>
        <v>42.885206</v>
      </c>
      <c r="G38" s="115">
        <v>42.885206</v>
      </c>
      <c r="H38" s="115"/>
      <c r="I38" s="115"/>
      <c r="J38" s="93"/>
      <c r="K38" s="93"/>
    </row>
    <row r="39" ht="28.5" customHeight="1" spans="1:11">
      <c r="A39" s="49" t="s">
        <v>213</v>
      </c>
      <c r="B39" s="49" t="s">
        <v>257</v>
      </c>
      <c r="C39" s="49" t="s">
        <v>221</v>
      </c>
      <c r="D39" s="92" t="s">
        <v>262</v>
      </c>
      <c r="E39" s="50" t="s">
        <v>263</v>
      </c>
      <c r="F39" s="115">
        <f t="shared" si="0"/>
        <v>118.810648</v>
      </c>
      <c r="G39" s="115">
        <v>118.810648</v>
      </c>
      <c r="H39" s="115"/>
      <c r="I39" s="115"/>
      <c r="J39" s="93"/>
      <c r="K39" s="93"/>
    </row>
    <row r="40" ht="28.5" customHeight="1" spans="1:11">
      <c r="A40" s="91" t="s">
        <v>213</v>
      </c>
      <c r="B40" s="91" t="s">
        <v>257</v>
      </c>
      <c r="C40" s="91" t="s">
        <v>232</v>
      </c>
      <c r="D40" s="92" t="s">
        <v>264</v>
      </c>
      <c r="E40" s="93" t="s">
        <v>265</v>
      </c>
      <c r="F40" s="115">
        <f t="shared" si="0"/>
        <v>15.084806</v>
      </c>
      <c r="G40" s="115">
        <v>15.084806</v>
      </c>
      <c r="H40" s="115"/>
      <c r="I40" s="115"/>
      <c r="J40" s="93"/>
      <c r="K40" s="93"/>
    </row>
    <row r="41" ht="20.7" customHeight="1" spans="1:11">
      <c r="A41" s="91" t="s">
        <v>266</v>
      </c>
      <c r="B41" s="114"/>
      <c r="C41" s="114"/>
      <c r="D41" s="113" t="s">
        <v>267</v>
      </c>
      <c r="E41" s="111" t="s">
        <v>268</v>
      </c>
      <c r="F41" s="112">
        <f t="shared" si="0"/>
        <v>241.187677</v>
      </c>
      <c r="G41" s="88">
        <v>241.187677</v>
      </c>
      <c r="H41" s="112"/>
      <c r="I41" s="112"/>
      <c r="J41" s="111"/>
      <c r="K41" s="111"/>
    </row>
    <row r="42" ht="25.05" customHeight="1" spans="1:11">
      <c r="A42" s="91" t="s">
        <v>266</v>
      </c>
      <c r="B42" s="91" t="s">
        <v>221</v>
      </c>
      <c r="C42" s="114"/>
      <c r="D42" s="92" t="s">
        <v>269</v>
      </c>
      <c r="E42" s="93" t="s">
        <v>270</v>
      </c>
      <c r="F42" s="115">
        <f t="shared" si="0"/>
        <v>241.187677</v>
      </c>
      <c r="G42" s="51">
        <v>241.187677</v>
      </c>
      <c r="H42" s="112"/>
      <c r="I42" s="112"/>
      <c r="J42" s="93"/>
      <c r="K42" s="93"/>
    </row>
    <row r="43" ht="28.5" customHeight="1" spans="1:11">
      <c r="A43" s="91" t="s">
        <v>266</v>
      </c>
      <c r="B43" s="91" t="s">
        <v>221</v>
      </c>
      <c r="C43" s="91" t="s">
        <v>192</v>
      </c>
      <c r="D43" s="92" t="s">
        <v>271</v>
      </c>
      <c r="E43" s="93" t="s">
        <v>272</v>
      </c>
      <c r="F43" s="115">
        <f t="shared" si="0"/>
        <v>241.187677</v>
      </c>
      <c r="G43" s="51">
        <v>241.187677</v>
      </c>
      <c r="H43" s="115"/>
      <c r="I43" s="115"/>
      <c r="J43" s="93"/>
      <c r="K43" s="93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9"/>
  <sheetViews>
    <sheetView zoomScale="140" zoomScaleNormal="140" topLeftCell="A2" workbookViewId="0">
      <selection activeCell="A3" sqref="A3:R3"/>
    </sheetView>
  </sheetViews>
  <sheetFormatPr defaultColWidth="9.775" defaultRowHeight="13.5"/>
  <cols>
    <col min="1" max="1" width="3.66666666666667" customWidth="1"/>
    <col min="2" max="2" width="4.775" customWidth="1"/>
    <col min="3" max="3" width="4.66666666666667" customWidth="1"/>
    <col min="4" max="4" width="7.33333333333333" customWidth="1"/>
    <col min="5" max="5" width="20.1083333333333" customWidth="1"/>
    <col min="6" max="6" width="9.21666666666667" customWidth="1"/>
    <col min="7" max="12" width="7.21666666666667" customWidth="1"/>
    <col min="13" max="13" width="6.775" customWidth="1"/>
    <col min="14" max="17" width="7.21666666666667" customWidth="1"/>
    <col min="18" max="18" width="7" customWidth="1"/>
    <col min="19" max="20" width="7.21666666666667" customWidth="1"/>
    <col min="21" max="21" width="9.775" customWidth="1"/>
  </cols>
  <sheetData>
    <row r="1" ht="16.35" customHeight="1" spans="1:20">
      <c r="A1" s="82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102" t="s">
        <v>273</v>
      </c>
      <c r="T1" s="102"/>
    </row>
    <row r="2" ht="42.3" customHeight="1" spans="1:20">
      <c r="A2" s="84" t="s">
        <v>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ht="19.8" customHeight="1" spans="1:20">
      <c r="A3" s="85" t="s">
        <v>30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103" t="s">
        <v>31</v>
      </c>
      <c r="T3" s="103"/>
    </row>
    <row r="4" ht="19.8" customHeight="1" spans="1:20">
      <c r="A4" s="87" t="s">
        <v>177</v>
      </c>
      <c r="B4" s="87"/>
      <c r="C4" s="87"/>
      <c r="D4" s="87" t="s">
        <v>274</v>
      </c>
      <c r="E4" s="87" t="s">
        <v>275</v>
      </c>
      <c r="F4" s="87" t="s">
        <v>276</v>
      </c>
      <c r="G4" s="87" t="s">
        <v>277</v>
      </c>
      <c r="H4" s="87" t="s">
        <v>278</v>
      </c>
      <c r="I4" s="87" t="s">
        <v>279</v>
      </c>
      <c r="J4" s="87" t="s">
        <v>280</v>
      </c>
      <c r="K4" s="87" t="s">
        <v>281</v>
      </c>
      <c r="L4" s="87" t="s">
        <v>282</v>
      </c>
      <c r="M4" s="87" t="s">
        <v>283</v>
      </c>
      <c r="N4" s="87" t="s">
        <v>284</v>
      </c>
      <c r="O4" s="87" t="s">
        <v>285</v>
      </c>
      <c r="P4" s="87" t="s">
        <v>286</v>
      </c>
      <c r="Q4" s="87" t="s">
        <v>287</v>
      </c>
      <c r="R4" s="87" t="s">
        <v>288</v>
      </c>
      <c r="S4" s="87" t="s">
        <v>289</v>
      </c>
      <c r="T4" s="87" t="s">
        <v>290</v>
      </c>
    </row>
    <row r="5" ht="20.7" customHeight="1" spans="1:20">
      <c r="A5" s="87" t="s">
        <v>185</v>
      </c>
      <c r="B5" s="87" t="s">
        <v>186</v>
      </c>
      <c r="C5" s="87" t="s">
        <v>187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</row>
    <row r="6" ht="22.8" customHeight="1" spans="1:20">
      <c r="A6" s="47"/>
      <c r="B6" s="47"/>
      <c r="C6" s="47"/>
      <c r="D6" s="47"/>
      <c r="E6" s="47" t="s">
        <v>135</v>
      </c>
      <c r="F6" s="48">
        <v>45943.098747</v>
      </c>
      <c r="G6" s="48">
        <v>19522.881252</v>
      </c>
      <c r="H6" s="48">
        <v>25367.317495</v>
      </c>
      <c r="I6" s="48"/>
      <c r="J6" s="48"/>
      <c r="K6" s="48"/>
      <c r="L6" s="48"/>
      <c r="M6" s="48"/>
      <c r="N6" s="48"/>
      <c r="O6" s="48">
        <v>1052.9</v>
      </c>
      <c r="P6" s="48"/>
      <c r="Q6" s="48"/>
      <c r="R6" s="48"/>
      <c r="S6" s="48"/>
      <c r="T6" s="48"/>
    </row>
    <row r="7" ht="22.8" customHeight="1" spans="1:20">
      <c r="A7" s="47"/>
      <c r="B7" s="47"/>
      <c r="C7" s="47"/>
      <c r="D7" s="44" t="s">
        <v>153</v>
      </c>
      <c r="E7" s="44" t="s">
        <v>154</v>
      </c>
      <c r="F7" s="48">
        <f>SUM(G7:T7)</f>
        <v>45943.098747</v>
      </c>
      <c r="G7" s="48">
        <f>SUM(G8:G29)</f>
        <v>19522.881252</v>
      </c>
      <c r="H7" s="48">
        <f>SUM(H8:H29)</f>
        <v>25367.317495</v>
      </c>
      <c r="I7" s="48"/>
      <c r="J7" s="48"/>
      <c r="K7" s="48"/>
      <c r="L7" s="48"/>
      <c r="M7" s="48"/>
      <c r="N7" s="48"/>
      <c r="O7" s="48">
        <f>SUM(O8:O29)</f>
        <v>1052.9</v>
      </c>
      <c r="P7" s="48"/>
      <c r="Q7" s="48"/>
      <c r="R7" s="48"/>
      <c r="S7" s="48"/>
      <c r="T7" s="48"/>
    </row>
    <row r="8" ht="22.8" customHeight="1" spans="1:20">
      <c r="A8" s="49" t="s">
        <v>189</v>
      </c>
      <c r="B8" s="49" t="s">
        <v>192</v>
      </c>
      <c r="C8" s="49" t="s">
        <v>192</v>
      </c>
      <c r="D8" s="49">
        <v>438002</v>
      </c>
      <c r="E8" s="50" t="s">
        <v>291</v>
      </c>
      <c r="F8" s="48">
        <f>SUM(G8:T8)</f>
        <v>259</v>
      </c>
      <c r="G8" s="52"/>
      <c r="H8" s="52">
        <v>259</v>
      </c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</row>
    <row r="9" ht="22.8" customHeight="1" spans="1:20">
      <c r="A9" s="49" t="s">
        <v>197</v>
      </c>
      <c r="B9" s="49" t="s">
        <v>200</v>
      </c>
      <c r="C9" s="49" t="s">
        <v>200</v>
      </c>
      <c r="D9" s="49">
        <v>438002</v>
      </c>
      <c r="E9" s="50" t="s">
        <v>292</v>
      </c>
      <c r="F9" s="48">
        <f t="shared" ref="F9:F29" si="0">SUM(G9:T9)</f>
        <v>397.746902</v>
      </c>
      <c r="G9" s="51">
        <v>397.746902</v>
      </c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</row>
    <row r="10" ht="22.8" customHeight="1" spans="1:20">
      <c r="A10" s="49" t="s">
        <v>197</v>
      </c>
      <c r="B10" s="49" t="s">
        <v>200</v>
      </c>
      <c r="C10" s="49" t="s">
        <v>205</v>
      </c>
      <c r="D10" s="89">
        <v>438006</v>
      </c>
      <c r="E10" s="50" t="s">
        <v>207</v>
      </c>
      <c r="F10" s="48">
        <f t="shared" si="0"/>
        <v>1.491667</v>
      </c>
      <c r="G10" s="51">
        <v>1.491667</v>
      </c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</row>
    <row r="11" ht="22.8" customHeight="1" spans="1:20">
      <c r="A11" s="49" t="s">
        <v>197</v>
      </c>
      <c r="B11" s="49" t="s">
        <v>208</v>
      </c>
      <c r="C11" s="49" t="s">
        <v>208</v>
      </c>
      <c r="D11" s="49">
        <v>438002</v>
      </c>
      <c r="E11" s="50" t="s">
        <v>293</v>
      </c>
      <c r="F11" s="48">
        <f t="shared" si="0"/>
        <v>58.094806</v>
      </c>
      <c r="G11" s="51">
        <v>58.094806</v>
      </c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ht="22.8" customHeight="1" spans="1:20">
      <c r="A12" s="49" t="s">
        <v>213</v>
      </c>
      <c r="B12" s="49" t="s">
        <v>192</v>
      </c>
      <c r="C12" s="49" t="s">
        <v>192</v>
      </c>
      <c r="D12" s="49">
        <v>438002</v>
      </c>
      <c r="E12" s="50" t="s">
        <v>291</v>
      </c>
      <c r="F12" s="48">
        <f t="shared" si="0"/>
        <v>762.257995</v>
      </c>
      <c r="G12" s="51">
        <v>576.9105</v>
      </c>
      <c r="H12" s="52">
        <v>185.347495</v>
      </c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</row>
    <row r="13" ht="22.8" customHeight="1" spans="1:20">
      <c r="A13" s="49" t="s">
        <v>213</v>
      </c>
      <c r="B13" s="49" t="s">
        <v>192</v>
      </c>
      <c r="C13" s="49" t="s">
        <v>208</v>
      </c>
      <c r="D13" s="49">
        <v>438002</v>
      </c>
      <c r="E13" s="50" t="s">
        <v>294</v>
      </c>
      <c r="F13" s="48">
        <f t="shared" si="0"/>
        <v>471</v>
      </c>
      <c r="G13" s="52"/>
      <c r="H13" s="52">
        <v>159</v>
      </c>
      <c r="I13" s="52"/>
      <c r="J13" s="52"/>
      <c r="K13" s="52"/>
      <c r="L13" s="52"/>
      <c r="M13" s="52"/>
      <c r="N13" s="52"/>
      <c r="O13" s="52">
        <v>312</v>
      </c>
      <c r="P13" s="52"/>
      <c r="Q13" s="52"/>
      <c r="R13" s="52"/>
      <c r="S13" s="52"/>
      <c r="T13" s="52"/>
    </row>
    <row r="14" ht="22.8" customHeight="1" spans="1:20">
      <c r="A14" s="89" t="s">
        <v>213</v>
      </c>
      <c r="B14" s="89" t="s">
        <v>221</v>
      </c>
      <c r="C14" s="89" t="s">
        <v>192</v>
      </c>
      <c r="D14" s="89" t="s">
        <v>295</v>
      </c>
      <c r="E14" s="90" t="s">
        <v>225</v>
      </c>
      <c r="F14" s="48">
        <f t="shared" si="0"/>
        <v>20781.3</v>
      </c>
      <c r="G14" s="52">
        <v>9788.3</v>
      </c>
      <c r="H14" s="52">
        <v>10985</v>
      </c>
      <c r="I14" s="52"/>
      <c r="J14" s="52"/>
      <c r="K14" s="52"/>
      <c r="L14" s="52"/>
      <c r="M14" s="52"/>
      <c r="N14" s="52"/>
      <c r="O14" s="52">
        <v>8</v>
      </c>
      <c r="P14" s="52"/>
      <c r="Q14" s="52"/>
      <c r="R14" s="52"/>
      <c r="S14" s="52"/>
      <c r="T14" s="52"/>
    </row>
    <row r="15" ht="22.8" customHeight="1" spans="1:20">
      <c r="A15" s="89" t="s">
        <v>213</v>
      </c>
      <c r="B15" s="89" t="s">
        <v>221</v>
      </c>
      <c r="C15" s="89" t="s">
        <v>192</v>
      </c>
      <c r="D15" s="89" t="s">
        <v>296</v>
      </c>
      <c r="E15" s="90" t="s">
        <v>225</v>
      </c>
      <c r="F15" s="48">
        <f t="shared" si="0"/>
        <v>2200</v>
      </c>
      <c r="G15" s="52">
        <v>1200</v>
      </c>
      <c r="H15" s="52">
        <v>930</v>
      </c>
      <c r="I15" s="52"/>
      <c r="J15" s="52"/>
      <c r="K15" s="52"/>
      <c r="L15" s="52"/>
      <c r="M15" s="52"/>
      <c r="N15" s="52"/>
      <c r="O15" s="52">
        <v>70</v>
      </c>
      <c r="P15" s="52"/>
      <c r="Q15" s="52"/>
      <c r="R15" s="52"/>
      <c r="S15" s="52"/>
      <c r="T15" s="52"/>
    </row>
    <row r="16" ht="22.8" customHeight="1" spans="1:20">
      <c r="A16" s="89" t="s">
        <v>213</v>
      </c>
      <c r="B16" s="89" t="s">
        <v>221</v>
      </c>
      <c r="C16" s="89" t="s">
        <v>221</v>
      </c>
      <c r="D16" s="89" t="s">
        <v>297</v>
      </c>
      <c r="E16" s="90" t="s">
        <v>227</v>
      </c>
      <c r="F16" s="48">
        <f t="shared" si="0"/>
        <v>8942</v>
      </c>
      <c r="G16" s="52">
        <v>4025</v>
      </c>
      <c r="H16" s="52">
        <v>4864</v>
      </c>
      <c r="I16" s="52"/>
      <c r="J16" s="52"/>
      <c r="K16" s="52"/>
      <c r="L16" s="52"/>
      <c r="M16" s="52"/>
      <c r="N16" s="52"/>
      <c r="O16" s="52">
        <v>53</v>
      </c>
      <c r="P16" s="52"/>
      <c r="Q16" s="52"/>
      <c r="R16" s="52"/>
      <c r="S16" s="52"/>
      <c r="T16" s="52"/>
    </row>
    <row r="17" ht="22.8" customHeight="1" spans="1:20">
      <c r="A17" s="89" t="s">
        <v>213</v>
      </c>
      <c r="B17" s="89" t="s">
        <v>221</v>
      </c>
      <c r="C17" s="89" t="s">
        <v>205</v>
      </c>
      <c r="D17" s="89" t="s">
        <v>298</v>
      </c>
      <c r="E17" s="90" t="s">
        <v>229</v>
      </c>
      <c r="F17" s="48">
        <f t="shared" si="0"/>
        <v>5404.06</v>
      </c>
      <c r="G17" s="52">
        <v>1631.71</v>
      </c>
      <c r="H17" s="52">
        <v>3772.35</v>
      </c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</row>
    <row r="18" ht="22.8" customHeight="1" spans="1:20">
      <c r="A18" s="49" t="s">
        <v>213</v>
      </c>
      <c r="B18" s="49" t="s">
        <v>221</v>
      </c>
      <c r="C18" s="49" t="s">
        <v>208</v>
      </c>
      <c r="D18" s="49">
        <v>438002</v>
      </c>
      <c r="E18" s="50" t="s">
        <v>299</v>
      </c>
      <c r="F18" s="48">
        <f t="shared" si="0"/>
        <v>100</v>
      </c>
      <c r="G18" s="52"/>
      <c r="H18" s="52">
        <v>100</v>
      </c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</row>
    <row r="19" ht="22.8" customHeight="1" spans="1:20">
      <c r="A19" s="49" t="s">
        <v>213</v>
      </c>
      <c r="B19" s="49" t="s">
        <v>232</v>
      </c>
      <c r="C19" s="89" t="s">
        <v>192</v>
      </c>
      <c r="D19" s="49">
        <v>438006</v>
      </c>
      <c r="E19" s="50" t="s">
        <v>236</v>
      </c>
      <c r="F19" s="48">
        <f t="shared" si="0"/>
        <v>127.81904</v>
      </c>
      <c r="G19" s="51">
        <v>115.25904</v>
      </c>
      <c r="H19" s="52">
        <v>12.56</v>
      </c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</row>
    <row r="20" ht="22.8" customHeight="1" spans="1:20">
      <c r="A20" s="49" t="s">
        <v>213</v>
      </c>
      <c r="B20" s="49" t="s">
        <v>232</v>
      </c>
      <c r="C20" s="49" t="s">
        <v>221</v>
      </c>
      <c r="D20" s="49">
        <v>438002</v>
      </c>
      <c r="E20" s="50" t="s">
        <v>300</v>
      </c>
      <c r="F20" s="48">
        <f t="shared" si="0"/>
        <v>2682.2</v>
      </c>
      <c r="G20" s="52"/>
      <c r="H20" s="52">
        <v>2682.2</v>
      </c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</row>
    <row r="21" ht="22.8" customHeight="1" spans="1:20">
      <c r="A21" s="49" t="s">
        <v>213</v>
      </c>
      <c r="B21" s="49" t="s">
        <v>232</v>
      </c>
      <c r="C21" s="49" t="s">
        <v>208</v>
      </c>
      <c r="D21" s="49">
        <v>438002</v>
      </c>
      <c r="E21" s="50" t="s">
        <v>301</v>
      </c>
      <c r="F21" s="48">
        <f t="shared" si="0"/>
        <v>58.2</v>
      </c>
      <c r="G21" s="52"/>
      <c r="H21" s="52">
        <v>58.2</v>
      </c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</row>
    <row r="22" ht="22.8" customHeight="1" spans="1:20">
      <c r="A22" s="49" t="s">
        <v>213</v>
      </c>
      <c r="B22" s="49" t="s">
        <v>241</v>
      </c>
      <c r="C22" s="89" t="s">
        <v>192</v>
      </c>
      <c r="D22" s="49">
        <v>438003</v>
      </c>
      <c r="E22" s="93" t="s">
        <v>245</v>
      </c>
      <c r="F22" s="48">
        <f t="shared" si="0"/>
        <v>1351.46</v>
      </c>
      <c r="G22" s="94">
        <v>1128.08</v>
      </c>
      <c r="H22" s="94">
        <v>223.38</v>
      </c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</row>
    <row r="23" ht="22.8" customHeight="1" spans="1:20">
      <c r="A23" s="49" t="s">
        <v>213</v>
      </c>
      <c r="B23" s="49" t="s">
        <v>241</v>
      </c>
      <c r="C23" s="49" t="s">
        <v>221</v>
      </c>
      <c r="D23" s="49">
        <v>438005</v>
      </c>
      <c r="E23" s="92" t="s">
        <v>247</v>
      </c>
      <c r="F23" s="48">
        <f t="shared" si="0"/>
        <v>346.3</v>
      </c>
      <c r="G23" s="94">
        <v>182.32</v>
      </c>
      <c r="H23" s="94">
        <v>163.98</v>
      </c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</row>
    <row r="24" ht="22.8" customHeight="1" spans="1:20">
      <c r="A24" s="49" t="s">
        <v>213</v>
      </c>
      <c r="B24" s="49" t="s">
        <v>241</v>
      </c>
      <c r="C24" s="49" t="s">
        <v>248</v>
      </c>
      <c r="D24" s="49">
        <v>438002</v>
      </c>
      <c r="E24" s="50" t="s">
        <v>302</v>
      </c>
      <c r="F24" s="48">
        <f t="shared" si="0"/>
        <v>566.3</v>
      </c>
      <c r="G24" s="52"/>
      <c r="H24" s="52">
        <v>566.3</v>
      </c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</row>
    <row r="25" ht="22.8" customHeight="1" spans="1:20">
      <c r="A25" s="49" t="s">
        <v>213</v>
      </c>
      <c r="B25" s="49" t="s">
        <v>251</v>
      </c>
      <c r="C25" s="49" t="s">
        <v>254</v>
      </c>
      <c r="D25" s="49">
        <v>438002</v>
      </c>
      <c r="E25" s="50" t="s">
        <v>303</v>
      </c>
      <c r="F25" s="48">
        <f t="shared" si="0"/>
        <v>1015.9</v>
      </c>
      <c r="G25" s="52"/>
      <c r="H25" s="52">
        <v>406</v>
      </c>
      <c r="I25" s="52"/>
      <c r="J25" s="52"/>
      <c r="K25" s="52"/>
      <c r="L25" s="52"/>
      <c r="M25" s="52"/>
      <c r="N25" s="52"/>
      <c r="O25" s="52">
        <v>609.9</v>
      </c>
      <c r="P25" s="52"/>
      <c r="Q25" s="52"/>
      <c r="R25" s="52"/>
      <c r="S25" s="52"/>
      <c r="T25" s="52"/>
    </row>
    <row r="26" ht="22.8" customHeight="1" spans="1:20">
      <c r="A26" s="49" t="s">
        <v>213</v>
      </c>
      <c r="B26" s="49" t="s">
        <v>257</v>
      </c>
      <c r="C26" s="49" t="s">
        <v>192</v>
      </c>
      <c r="D26" s="49">
        <v>438002</v>
      </c>
      <c r="E26" s="50" t="s">
        <v>304</v>
      </c>
      <c r="F26" s="48">
        <f t="shared" si="0"/>
        <v>42.885206</v>
      </c>
      <c r="G26" s="51">
        <v>42.885206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</row>
    <row r="27" ht="22.8" customHeight="1" spans="1:20">
      <c r="A27" s="49" t="s">
        <v>213</v>
      </c>
      <c r="B27" s="49" t="s">
        <v>257</v>
      </c>
      <c r="C27" s="49" t="s">
        <v>221</v>
      </c>
      <c r="D27" s="49">
        <v>438004</v>
      </c>
      <c r="E27" s="50" t="s">
        <v>263</v>
      </c>
      <c r="F27" s="48">
        <f t="shared" si="0"/>
        <v>118.810648</v>
      </c>
      <c r="G27" s="51">
        <v>118.810648</v>
      </c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</row>
    <row r="28" ht="22.8" customHeight="1" spans="1:20">
      <c r="A28" s="49" t="s">
        <v>213</v>
      </c>
      <c r="B28" s="49" t="s">
        <v>257</v>
      </c>
      <c r="C28" s="49" t="s">
        <v>232</v>
      </c>
      <c r="D28" s="49">
        <v>438002</v>
      </c>
      <c r="E28" s="50" t="s">
        <v>305</v>
      </c>
      <c r="F28" s="48">
        <f t="shared" si="0"/>
        <v>15.084806</v>
      </c>
      <c r="G28" s="51">
        <v>15.084806</v>
      </c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</row>
    <row r="29" ht="22.8" customHeight="1" spans="1:20">
      <c r="A29" s="49" t="s">
        <v>266</v>
      </c>
      <c r="B29" s="49" t="s">
        <v>221</v>
      </c>
      <c r="C29" s="49" t="s">
        <v>192</v>
      </c>
      <c r="D29" s="49">
        <v>438002</v>
      </c>
      <c r="E29" s="50" t="s">
        <v>306</v>
      </c>
      <c r="F29" s="48">
        <f t="shared" si="0"/>
        <v>241.187677</v>
      </c>
      <c r="G29" s="51">
        <v>241.187677</v>
      </c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9"/>
  <sheetViews>
    <sheetView zoomScale="130" zoomScaleNormal="130" topLeftCell="A5" workbookViewId="0">
      <selection activeCell="G17" sqref="G17"/>
    </sheetView>
  </sheetViews>
  <sheetFormatPr defaultColWidth="9.775" defaultRowHeight="13.5"/>
  <cols>
    <col min="1" max="2" width="4.10833333333333" customWidth="1"/>
    <col min="3" max="3" width="4.21666666666667" customWidth="1"/>
    <col min="4" max="4" width="6.10833333333333" style="104" customWidth="1"/>
    <col min="5" max="5" width="15.8833333333333" customWidth="1"/>
    <col min="6" max="6" width="9" customWidth="1"/>
    <col min="7" max="7" width="7.21666666666667" customWidth="1"/>
    <col min="8" max="8" width="8.36666666666667" customWidth="1"/>
    <col min="9" max="16" width="7.21666666666667" customWidth="1"/>
    <col min="17" max="17" width="5.775" customWidth="1"/>
    <col min="18" max="21" width="7.21666666666667" customWidth="1"/>
  </cols>
  <sheetData>
    <row r="1" ht="16.35" customHeight="1" spans="1:21">
      <c r="A1" s="82"/>
      <c r="B1" s="83"/>
      <c r="C1" s="83"/>
      <c r="D1" s="105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102" t="s">
        <v>307</v>
      </c>
      <c r="U1" s="102"/>
    </row>
    <row r="2" ht="37.05" customHeight="1" spans="1:21">
      <c r="A2" s="84" t="s">
        <v>10</v>
      </c>
      <c r="B2" s="84"/>
      <c r="C2" s="84"/>
      <c r="D2" s="106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</row>
    <row r="3" ht="22.35" customHeight="1" spans="1:21">
      <c r="A3" s="85" t="s">
        <v>30</v>
      </c>
      <c r="B3" s="85"/>
      <c r="C3" s="85"/>
      <c r="D3" s="107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103" t="s">
        <v>31</v>
      </c>
      <c r="U3" s="103"/>
    </row>
    <row r="4" ht="22.35" customHeight="1" spans="1:21">
      <c r="A4" s="87" t="s">
        <v>177</v>
      </c>
      <c r="B4" s="87"/>
      <c r="C4" s="87"/>
      <c r="D4" s="44" t="s">
        <v>274</v>
      </c>
      <c r="E4" s="87" t="s">
        <v>275</v>
      </c>
      <c r="F4" s="87" t="s">
        <v>308</v>
      </c>
      <c r="G4" s="87" t="s">
        <v>180</v>
      </c>
      <c r="H4" s="87"/>
      <c r="I4" s="87"/>
      <c r="J4" s="87"/>
      <c r="K4" s="87" t="s">
        <v>181</v>
      </c>
      <c r="L4" s="87"/>
      <c r="M4" s="87"/>
      <c r="N4" s="87"/>
      <c r="O4" s="87"/>
      <c r="P4" s="87"/>
      <c r="Q4" s="87"/>
      <c r="R4" s="87"/>
      <c r="S4" s="87"/>
      <c r="T4" s="87"/>
      <c r="U4" s="87"/>
    </row>
    <row r="5" ht="39.6" customHeight="1" spans="1:21">
      <c r="A5" s="87" t="s">
        <v>185</v>
      </c>
      <c r="B5" s="87" t="s">
        <v>186</v>
      </c>
      <c r="C5" s="87" t="s">
        <v>187</v>
      </c>
      <c r="D5" s="44"/>
      <c r="E5" s="87"/>
      <c r="F5" s="87"/>
      <c r="G5" s="87" t="s">
        <v>135</v>
      </c>
      <c r="H5" s="87" t="s">
        <v>309</v>
      </c>
      <c r="I5" s="87" t="s">
        <v>310</v>
      </c>
      <c r="J5" s="87" t="s">
        <v>285</v>
      </c>
      <c r="K5" s="87" t="s">
        <v>135</v>
      </c>
      <c r="L5" s="87" t="s">
        <v>311</v>
      </c>
      <c r="M5" s="87" t="s">
        <v>312</v>
      </c>
      <c r="N5" s="87" t="s">
        <v>313</v>
      </c>
      <c r="O5" s="87" t="s">
        <v>287</v>
      </c>
      <c r="P5" s="87" t="s">
        <v>314</v>
      </c>
      <c r="Q5" s="87" t="s">
        <v>315</v>
      </c>
      <c r="R5" s="87" t="s">
        <v>316</v>
      </c>
      <c r="S5" s="87" t="s">
        <v>283</v>
      </c>
      <c r="T5" s="87" t="s">
        <v>286</v>
      </c>
      <c r="U5" s="87" t="s">
        <v>290</v>
      </c>
    </row>
    <row r="6" ht="22.8" customHeight="1" spans="1:21">
      <c r="A6" s="47"/>
      <c r="B6" s="47"/>
      <c r="C6" s="47"/>
      <c r="D6" s="44"/>
      <c r="E6" s="47" t="s">
        <v>135</v>
      </c>
      <c r="F6" s="88">
        <v>45943.098747</v>
      </c>
      <c r="G6" s="48">
        <v>40348.798747</v>
      </c>
      <c r="H6" s="48">
        <v>19522.881252</v>
      </c>
      <c r="I6" s="48">
        <v>20694.917495</v>
      </c>
      <c r="J6" s="48">
        <v>131</v>
      </c>
      <c r="K6" s="48">
        <v>5594.3</v>
      </c>
      <c r="L6" s="48"/>
      <c r="M6" s="48">
        <v>4672.4</v>
      </c>
      <c r="N6" s="48">
        <v>921.9</v>
      </c>
      <c r="O6" s="48"/>
      <c r="P6" s="48"/>
      <c r="Q6" s="48"/>
      <c r="R6" s="48"/>
      <c r="S6" s="48"/>
      <c r="T6" s="48"/>
      <c r="U6" s="48"/>
    </row>
    <row r="7" ht="22.8" customHeight="1" spans="1:21">
      <c r="A7" s="47"/>
      <c r="B7" s="47"/>
      <c r="C7" s="47"/>
      <c r="D7" s="44" t="s">
        <v>153</v>
      </c>
      <c r="E7" s="44" t="s">
        <v>154</v>
      </c>
      <c r="F7" s="88">
        <f>G7+K7</f>
        <v>45943.098747</v>
      </c>
      <c r="G7" s="48">
        <f>SUM(H7:J7)</f>
        <v>40348.798747</v>
      </c>
      <c r="H7" s="48">
        <f>SUM(H8:H29)</f>
        <v>19522.881252</v>
      </c>
      <c r="I7" s="48">
        <f>SUM(I8:I29)</f>
        <v>20694.917495</v>
      </c>
      <c r="J7" s="48">
        <f>SUM(J8:J29)</f>
        <v>131</v>
      </c>
      <c r="K7" s="48">
        <f>SUM(L7:U7)</f>
        <v>5594.3</v>
      </c>
      <c r="L7" s="48"/>
      <c r="M7" s="48">
        <f>SUM(M8:M29)</f>
        <v>4672.4</v>
      </c>
      <c r="N7" s="48">
        <f>SUM(N8:N29)</f>
        <v>921.9</v>
      </c>
      <c r="O7" s="48"/>
      <c r="P7" s="48"/>
      <c r="Q7" s="48"/>
      <c r="R7" s="48"/>
      <c r="S7" s="48"/>
      <c r="T7" s="48"/>
      <c r="U7" s="48"/>
    </row>
    <row r="8" ht="22.8" customHeight="1" spans="1:21">
      <c r="A8" s="49" t="s">
        <v>189</v>
      </c>
      <c r="B8" s="49" t="s">
        <v>192</v>
      </c>
      <c r="C8" s="49" t="s">
        <v>192</v>
      </c>
      <c r="D8" s="49">
        <v>438002</v>
      </c>
      <c r="E8" s="50" t="s">
        <v>291</v>
      </c>
      <c r="F8" s="88">
        <f t="shared" ref="F8:F29" si="0">G8+K8</f>
        <v>259</v>
      </c>
      <c r="G8" s="48"/>
      <c r="H8" s="52"/>
      <c r="I8" s="52"/>
      <c r="J8" s="52"/>
      <c r="K8" s="48">
        <f t="shared" ref="K8:K29" si="1">SUM(L8:U8)</f>
        <v>259</v>
      </c>
      <c r="L8" s="52"/>
      <c r="M8" s="52">
        <v>259</v>
      </c>
      <c r="N8" s="52"/>
      <c r="O8" s="52"/>
      <c r="P8" s="52"/>
      <c r="Q8" s="52"/>
      <c r="R8" s="52"/>
      <c r="S8" s="52"/>
      <c r="T8" s="52"/>
      <c r="U8" s="52"/>
    </row>
    <row r="9" ht="22.8" customHeight="1" spans="1:21">
      <c r="A9" s="49" t="s">
        <v>197</v>
      </c>
      <c r="B9" s="49" t="s">
        <v>200</v>
      </c>
      <c r="C9" s="49" t="s">
        <v>200</v>
      </c>
      <c r="D9" s="49">
        <v>438002</v>
      </c>
      <c r="E9" s="50" t="s">
        <v>292</v>
      </c>
      <c r="F9" s="88">
        <f t="shared" si="0"/>
        <v>397.746902</v>
      </c>
      <c r="G9" s="48">
        <f t="shared" ref="G8:G29" si="2">SUM(H9:J9)</f>
        <v>397.746902</v>
      </c>
      <c r="H9" s="51">
        <v>397.746902</v>
      </c>
      <c r="I9" s="52"/>
      <c r="J9" s="52"/>
      <c r="K9" s="48"/>
      <c r="L9" s="52"/>
      <c r="M9" s="52"/>
      <c r="N9" s="52"/>
      <c r="O9" s="52"/>
      <c r="P9" s="52"/>
      <c r="Q9" s="52"/>
      <c r="R9" s="52"/>
      <c r="S9" s="52"/>
      <c r="T9" s="52"/>
      <c r="U9" s="52"/>
    </row>
    <row r="10" ht="22.8" customHeight="1" spans="1:21">
      <c r="A10" s="49" t="s">
        <v>197</v>
      </c>
      <c r="B10" s="49" t="s">
        <v>200</v>
      </c>
      <c r="C10" s="49" t="s">
        <v>205</v>
      </c>
      <c r="D10" s="89">
        <v>438006</v>
      </c>
      <c r="E10" s="50" t="s">
        <v>207</v>
      </c>
      <c r="F10" s="88">
        <f t="shared" si="0"/>
        <v>1.491667</v>
      </c>
      <c r="G10" s="48">
        <f t="shared" si="2"/>
        <v>1.491667</v>
      </c>
      <c r="H10" s="51">
        <v>1.491667</v>
      </c>
      <c r="I10" s="52"/>
      <c r="J10" s="52"/>
      <c r="K10" s="48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1" ht="22.8" customHeight="1" spans="1:21">
      <c r="A11" s="49" t="s">
        <v>197</v>
      </c>
      <c r="B11" s="49" t="s">
        <v>208</v>
      </c>
      <c r="C11" s="49" t="s">
        <v>208</v>
      </c>
      <c r="D11" s="49">
        <v>438002</v>
      </c>
      <c r="E11" s="50" t="s">
        <v>293</v>
      </c>
      <c r="F11" s="88">
        <f t="shared" si="0"/>
        <v>58.094806</v>
      </c>
      <c r="G11" s="48">
        <f t="shared" si="2"/>
        <v>58.094806</v>
      </c>
      <c r="H11" s="51">
        <v>58.094806</v>
      </c>
      <c r="I11" s="52"/>
      <c r="J11" s="52"/>
      <c r="K11" s="48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ht="22.8" customHeight="1" spans="1:21">
      <c r="A12" s="49" t="s">
        <v>213</v>
      </c>
      <c r="B12" s="49" t="s">
        <v>192</v>
      </c>
      <c r="C12" s="49" t="s">
        <v>192</v>
      </c>
      <c r="D12" s="49">
        <v>438002</v>
      </c>
      <c r="E12" s="50" t="s">
        <v>291</v>
      </c>
      <c r="F12" s="88">
        <f t="shared" si="0"/>
        <v>762.257995</v>
      </c>
      <c r="G12" s="48">
        <f t="shared" si="2"/>
        <v>712.557995</v>
      </c>
      <c r="H12" s="51">
        <v>576.9105</v>
      </c>
      <c r="I12" s="51">
        <v>135.647495</v>
      </c>
      <c r="J12" s="52"/>
      <c r="K12" s="48">
        <f t="shared" si="1"/>
        <v>49.7</v>
      </c>
      <c r="L12" s="52"/>
      <c r="M12" s="51">
        <v>49.7</v>
      </c>
      <c r="N12" s="52"/>
      <c r="O12" s="52"/>
      <c r="P12" s="52"/>
      <c r="Q12" s="52"/>
      <c r="R12" s="52"/>
      <c r="S12" s="52"/>
      <c r="T12" s="52"/>
      <c r="U12" s="52"/>
    </row>
    <row r="13" ht="22.8" customHeight="1" spans="1:21">
      <c r="A13" s="49" t="s">
        <v>213</v>
      </c>
      <c r="B13" s="49" t="s">
        <v>192</v>
      </c>
      <c r="C13" s="49" t="s">
        <v>208</v>
      </c>
      <c r="D13" s="49">
        <v>438002</v>
      </c>
      <c r="E13" s="50" t="s">
        <v>294</v>
      </c>
      <c r="F13" s="88">
        <f t="shared" si="0"/>
        <v>471</v>
      </c>
      <c r="G13" s="48"/>
      <c r="H13" s="52"/>
      <c r="I13" s="52"/>
      <c r="J13" s="52"/>
      <c r="K13" s="48">
        <f t="shared" si="1"/>
        <v>471</v>
      </c>
      <c r="L13" s="52"/>
      <c r="M13" s="52">
        <v>159</v>
      </c>
      <c r="N13" s="52">
        <v>312</v>
      </c>
      <c r="O13" s="52"/>
      <c r="P13" s="52"/>
      <c r="Q13" s="52"/>
      <c r="R13" s="52"/>
      <c r="S13" s="52"/>
      <c r="T13" s="52"/>
      <c r="U13" s="52"/>
    </row>
    <row r="14" ht="22.8" customHeight="1" spans="1:21">
      <c r="A14" s="89" t="s">
        <v>213</v>
      </c>
      <c r="B14" s="89" t="s">
        <v>221</v>
      </c>
      <c r="C14" s="89" t="s">
        <v>192</v>
      </c>
      <c r="D14" s="89" t="s">
        <v>295</v>
      </c>
      <c r="E14" s="90" t="s">
        <v>225</v>
      </c>
      <c r="F14" s="88">
        <f t="shared" si="0"/>
        <v>20781.3</v>
      </c>
      <c r="G14" s="48">
        <f t="shared" si="2"/>
        <v>20781.3</v>
      </c>
      <c r="H14" s="52">
        <v>9788.3</v>
      </c>
      <c r="I14" s="52">
        <v>10985</v>
      </c>
      <c r="J14" s="52">
        <v>8</v>
      </c>
      <c r="K14" s="48"/>
      <c r="L14" s="52"/>
      <c r="M14" s="52"/>
      <c r="N14" s="52"/>
      <c r="O14" s="52"/>
      <c r="P14" s="52"/>
      <c r="Q14" s="52"/>
      <c r="R14" s="52"/>
      <c r="S14" s="52"/>
      <c r="T14" s="52"/>
      <c r="U14" s="52"/>
    </row>
    <row r="15" ht="22.8" customHeight="1" spans="1:21">
      <c r="A15" s="89" t="s">
        <v>213</v>
      </c>
      <c r="B15" s="89" t="s">
        <v>221</v>
      </c>
      <c r="C15" s="89" t="s">
        <v>192</v>
      </c>
      <c r="D15" s="89" t="s">
        <v>296</v>
      </c>
      <c r="E15" s="90" t="s">
        <v>225</v>
      </c>
      <c r="F15" s="88">
        <f t="shared" si="0"/>
        <v>2200</v>
      </c>
      <c r="G15" s="48">
        <f t="shared" si="2"/>
        <v>2200</v>
      </c>
      <c r="H15" s="52">
        <v>1200</v>
      </c>
      <c r="I15" s="52">
        <v>930</v>
      </c>
      <c r="J15" s="52">
        <v>70</v>
      </c>
      <c r="K15" s="48"/>
      <c r="L15" s="52"/>
      <c r="M15" s="52"/>
      <c r="N15" s="52"/>
      <c r="O15" s="52"/>
      <c r="P15" s="52"/>
      <c r="Q15" s="52"/>
      <c r="R15" s="52"/>
      <c r="S15" s="52"/>
      <c r="T15" s="52"/>
      <c r="U15" s="52"/>
    </row>
    <row r="16" ht="22.8" customHeight="1" spans="1:21">
      <c r="A16" s="89" t="s">
        <v>213</v>
      </c>
      <c r="B16" s="89" t="s">
        <v>221</v>
      </c>
      <c r="C16" s="89" t="s">
        <v>221</v>
      </c>
      <c r="D16" s="89" t="s">
        <v>297</v>
      </c>
      <c r="E16" s="90" t="s">
        <v>227</v>
      </c>
      <c r="F16" s="88">
        <f t="shared" si="0"/>
        <v>8942</v>
      </c>
      <c r="G16" s="48">
        <f t="shared" si="2"/>
        <v>8782</v>
      </c>
      <c r="H16" s="52">
        <v>4025</v>
      </c>
      <c r="I16" s="52">
        <v>4704</v>
      </c>
      <c r="J16" s="52">
        <v>53</v>
      </c>
      <c r="K16" s="48">
        <f t="shared" si="1"/>
        <v>160</v>
      </c>
      <c r="L16" s="52"/>
      <c r="M16" s="52">
        <v>160</v>
      </c>
      <c r="N16" s="52"/>
      <c r="O16" s="52"/>
      <c r="P16" s="52"/>
      <c r="Q16" s="52"/>
      <c r="R16" s="52"/>
      <c r="S16" s="52"/>
      <c r="T16" s="52"/>
      <c r="U16" s="52"/>
    </row>
    <row r="17" ht="22.8" customHeight="1" spans="1:21">
      <c r="A17" s="89" t="s">
        <v>213</v>
      </c>
      <c r="B17" s="89" t="s">
        <v>221</v>
      </c>
      <c r="C17" s="89" t="s">
        <v>205</v>
      </c>
      <c r="D17" s="89" t="s">
        <v>298</v>
      </c>
      <c r="E17" s="90" t="s">
        <v>229</v>
      </c>
      <c r="F17" s="88">
        <f t="shared" si="0"/>
        <v>5404.06</v>
      </c>
      <c r="G17" s="48">
        <f t="shared" si="2"/>
        <v>5384.06</v>
      </c>
      <c r="H17" s="52">
        <v>1631.71</v>
      </c>
      <c r="I17" s="52">
        <v>3752.35</v>
      </c>
      <c r="J17" s="52"/>
      <c r="K17" s="48">
        <f t="shared" si="1"/>
        <v>20</v>
      </c>
      <c r="L17" s="52"/>
      <c r="M17" s="52">
        <v>20</v>
      </c>
      <c r="N17" s="52"/>
      <c r="O17" s="52"/>
      <c r="P17" s="52"/>
      <c r="Q17" s="52"/>
      <c r="R17" s="52"/>
      <c r="S17" s="52"/>
      <c r="T17" s="52"/>
      <c r="U17" s="52"/>
    </row>
    <row r="18" ht="22.8" customHeight="1" spans="1:21">
      <c r="A18" s="49" t="s">
        <v>213</v>
      </c>
      <c r="B18" s="49" t="s">
        <v>221</v>
      </c>
      <c r="C18" s="49" t="s">
        <v>208</v>
      </c>
      <c r="D18" s="49">
        <v>438002</v>
      </c>
      <c r="E18" s="50" t="s">
        <v>299</v>
      </c>
      <c r="F18" s="88">
        <f t="shared" si="0"/>
        <v>100</v>
      </c>
      <c r="G18" s="48"/>
      <c r="H18" s="52"/>
      <c r="I18" s="52"/>
      <c r="J18" s="52"/>
      <c r="K18" s="48">
        <f t="shared" si="1"/>
        <v>100</v>
      </c>
      <c r="L18" s="52"/>
      <c r="M18" s="52">
        <v>100</v>
      </c>
      <c r="N18" s="52"/>
      <c r="O18" s="52"/>
      <c r="P18" s="52"/>
      <c r="Q18" s="52"/>
      <c r="R18" s="52"/>
      <c r="S18" s="52"/>
      <c r="T18" s="52"/>
      <c r="U18" s="52"/>
    </row>
    <row r="19" ht="22.8" customHeight="1" spans="1:21">
      <c r="A19" s="49" t="s">
        <v>213</v>
      </c>
      <c r="B19" s="49" t="s">
        <v>232</v>
      </c>
      <c r="C19" s="89" t="s">
        <v>192</v>
      </c>
      <c r="D19" s="49">
        <v>438006</v>
      </c>
      <c r="E19" s="50" t="s">
        <v>236</v>
      </c>
      <c r="F19" s="88">
        <f t="shared" si="0"/>
        <v>127.81904</v>
      </c>
      <c r="G19" s="48">
        <f t="shared" si="2"/>
        <v>122.81904</v>
      </c>
      <c r="H19" s="51">
        <v>115.25904</v>
      </c>
      <c r="I19" s="51">
        <v>7.56</v>
      </c>
      <c r="J19" s="52"/>
      <c r="K19" s="48">
        <f t="shared" si="1"/>
        <v>5</v>
      </c>
      <c r="L19" s="52"/>
      <c r="M19" s="52">
        <v>5</v>
      </c>
      <c r="N19" s="52"/>
      <c r="O19" s="52"/>
      <c r="P19" s="52"/>
      <c r="Q19" s="52"/>
      <c r="R19" s="52"/>
      <c r="S19" s="52"/>
      <c r="T19" s="52"/>
      <c r="U19" s="52"/>
    </row>
    <row r="20" ht="22.8" customHeight="1" spans="1:21">
      <c r="A20" s="49" t="s">
        <v>213</v>
      </c>
      <c r="B20" s="49" t="s">
        <v>232</v>
      </c>
      <c r="C20" s="49" t="s">
        <v>221</v>
      </c>
      <c r="D20" s="49">
        <v>438002</v>
      </c>
      <c r="E20" s="50" t="s">
        <v>300</v>
      </c>
      <c r="F20" s="88">
        <f t="shared" si="0"/>
        <v>2682.2</v>
      </c>
      <c r="G20" s="48"/>
      <c r="H20" s="52"/>
      <c r="I20" s="52"/>
      <c r="J20" s="52"/>
      <c r="K20" s="48">
        <f t="shared" si="1"/>
        <v>2682.2</v>
      </c>
      <c r="L20" s="52"/>
      <c r="M20" s="52">
        <v>2682.2</v>
      </c>
      <c r="N20" s="52"/>
      <c r="O20" s="52"/>
      <c r="P20" s="52"/>
      <c r="Q20" s="52"/>
      <c r="R20" s="52"/>
      <c r="S20" s="52"/>
      <c r="T20" s="52"/>
      <c r="U20" s="52"/>
    </row>
    <row r="21" ht="22.8" customHeight="1" spans="1:21">
      <c r="A21" s="49" t="s">
        <v>213</v>
      </c>
      <c r="B21" s="49" t="s">
        <v>232</v>
      </c>
      <c r="C21" s="49" t="s">
        <v>208</v>
      </c>
      <c r="D21" s="49">
        <v>438002</v>
      </c>
      <c r="E21" s="50" t="s">
        <v>301</v>
      </c>
      <c r="F21" s="88">
        <f t="shared" si="0"/>
        <v>58.2</v>
      </c>
      <c r="G21" s="48"/>
      <c r="H21" s="52"/>
      <c r="I21" s="52"/>
      <c r="J21" s="52"/>
      <c r="K21" s="48">
        <f t="shared" si="1"/>
        <v>58.2</v>
      </c>
      <c r="L21" s="52"/>
      <c r="M21" s="52">
        <v>58.2</v>
      </c>
      <c r="N21" s="52"/>
      <c r="O21" s="52"/>
      <c r="P21" s="52"/>
      <c r="Q21" s="52"/>
      <c r="R21" s="52"/>
      <c r="S21" s="52"/>
      <c r="T21" s="52"/>
      <c r="U21" s="52"/>
    </row>
    <row r="22" ht="22.8" customHeight="1" spans="1:21">
      <c r="A22" s="49" t="s">
        <v>213</v>
      </c>
      <c r="B22" s="49" t="s">
        <v>241</v>
      </c>
      <c r="C22" s="89" t="s">
        <v>192</v>
      </c>
      <c r="D22" s="49">
        <v>438003</v>
      </c>
      <c r="E22" s="93" t="s">
        <v>245</v>
      </c>
      <c r="F22" s="88">
        <f t="shared" si="0"/>
        <v>1351.46</v>
      </c>
      <c r="G22" s="48">
        <f t="shared" si="2"/>
        <v>1198.46</v>
      </c>
      <c r="H22" s="94">
        <v>1128.08</v>
      </c>
      <c r="I22" s="94">
        <v>70.38</v>
      </c>
      <c r="J22" s="52"/>
      <c r="K22" s="48">
        <f t="shared" si="1"/>
        <v>153</v>
      </c>
      <c r="L22" s="52"/>
      <c r="M22" s="52">
        <v>153</v>
      </c>
      <c r="N22" s="52"/>
      <c r="O22" s="52"/>
      <c r="P22" s="52"/>
      <c r="Q22" s="52"/>
      <c r="R22" s="52"/>
      <c r="S22" s="52"/>
      <c r="T22" s="52"/>
      <c r="U22" s="52"/>
    </row>
    <row r="23" ht="22.8" customHeight="1" spans="1:21">
      <c r="A23" s="49" t="s">
        <v>213</v>
      </c>
      <c r="B23" s="49" t="s">
        <v>241</v>
      </c>
      <c r="C23" s="49" t="s">
        <v>221</v>
      </c>
      <c r="D23" s="49">
        <v>438005</v>
      </c>
      <c r="E23" s="92" t="s">
        <v>247</v>
      </c>
      <c r="F23" s="88">
        <f t="shared" si="0"/>
        <v>346.3</v>
      </c>
      <c r="G23" s="48">
        <f t="shared" si="2"/>
        <v>292.3</v>
      </c>
      <c r="H23" s="94">
        <v>182.32</v>
      </c>
      <c r="I23" s="94">
        <v>109.98</v>
      </c>
      <c r="J23" s="52"/>
      <c r="K23" s="48">
        <f t="shared" si="1"/>
        <v>54</v>
      </c>
      <c r="L23" s="52"/>
      <c r="M23" s="52">
        <v>54</v>
      </c>
      <c r="N23" s="52"/>
      <c r="O23" s="52"/>
      <c r="P23" s="52"/>
      <c r="Q23" s="52"/>
      <c r="R23" s="52"/>
      <c r="S23" s="52"/>
      <c r="T23" s="52"/>
      <c r="U23" s="52"/>
    </row>
    <row r="24" ht="22.8" customHeight="1" spans="1:21">
      <c r="A24" s="49" t="s">
        <v>213</v>
      </c>
      <c r="B24" s="49" t="s">
        <v>241</v>
      </c>
      <c r="C24" s="49" t="s">
        <v>248</v>
      </c>
      <c r="D24" s="49">
        <v>438002</v>
      </c>
      <c r="E24" s="50" t="s">
        <v>302</v>
      </c>
      <c r="F24" s="88">
        <f t="shared" si="0"/>
        <v>566.3</v>
      </c>
      <c r="G24" s="48"/>
      <c r="H24" s="52"/>
      <c r="I24" s="52"/>
      <c r="J24" s="52"/>
      <c r="K24" s="48">
        <f t="shared" si="1"/>
        <v>566.3</v>
      </c>
      <c r="L24" s="52"/>
      <c r="M24" s="52">
        <v>566.3</v>
      </c>
      <c r="N24" s="52"/>
      <c r="O24" s="52"/>
      <c r="P24" s="52"/>
      <c r="Q24" s="52"/>
      <c r="R24" s="52"/>
      <c r="S24" s="52"/>
      <c r="T24" s="52"/>
      <c r="U24" s="52"/>
    </row>
    <row r="25" ht="22.8" customHeight="1" spans="1:21">
      <c r="A25" s="49" t="s">
        <v>213</v>
      </c>
      <c r="B25" s="49" t="s">
        <v>251</v>
      </c>
      <c r="C25" s="49" t="s">
        <v>254</v>
      </c>
      <c r="D25" s="49">
        <v>438002</v>
      </c>
      <c r="E25" s="50" t="s">
        <v>303</v>
      </c>
      <c r="F25" s="88">
        <f t="shared" si="0"/>
        <v>1015.9</v>
      </c>
      <c r="G25" s="48"/>
      <c r="H25" s="52"/>
      <c r="I25" s="52"/>
      <c r="J25" s="52"/>
      <c r="K25" s="48">
        <f t="shared" si="1"/>
        <v>1015.9</v>
      </c>
      <c r="L25" s="52"/>
      <c r="M25" s="52">
        <v>406</v>
      </c>
      <c r="N25" s="52">
        <v>609.9</v>
      </c>
      <c r="O25" s="52"/>
      <c r="P25" s="52"/>
      <c r="Q25" s="52"/>
      <c r="R25" s="52"/>
      <c r="S25" s="52"/>
      <c r="T25" s="52"/>
      <c r="U25" s="52"/>
    </row>
    <row r="26" ht="22.8" customHeight="1" spans="1:21">
      <c r="A26" s="49" t="s">
        <v>213</v>
      </c>
      <c r="B26" s="49" t="s">
        <v>257</v>
      </c>
      <c r="C26" s="49" t="s">
        <v>192</v>
      </c>
      <c r="D26" s="49">
        <v>438002</v>
      </c>
      <c r="E26" s="50" t="s">
        <v>304</v>
      </c>
      <c r="F26" s="88">
        <f t="shared" si="0"/>
        <v>42.885206</v>
      </c>
      <c r="G26" s="48">
        <f t="shared" si="2"/>
        <v>42.885206</v>
      </c>
      <c r="H26" s="51">
        <v>42.885206</v>
      </c>
      <c r="I26" s="52"/>
      <c r="J26" s="52"/>
      <c r="K26" s="48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ht="22.8" customHeight="1" spans="1:21">
      <c r="A27" s="49" t="s">
        <v>213</v>
      </c>
      <c r="B27" s="49" t="s">
        <v>257</v>
      </c>
      <c r="C27" s="49" t="s">
        <v>221</v>
      </c>
      <c r="D27" s="49">
        <v>438004</v>
      </c>
      <c r="E27" s="50" t="s">
        <v>263</v>
      </c>
      <c r="F27" s="88">
        <f t="shared" si="0"/>
        <v>118.810648</v>
      </c>
      <c r="G27" s="48">
        <f t="shared" si="2"/>
        <v>118.810648</v>
      </c>
      <c r="H27" s="51">
        <v>118.810648</v>
      </c>
      <c r="I27" s="52"/>
      <c r="J27" s="52"/>
      <c r="K27" s="48"/>
      <c r="L27" s="52"/>
      <c r="M27" s="52"/>
      <c r="N27" s="52"/>
      <c r="O27" s="52"/>
      <c r="P27" s="52"/>
      <c r="Q27" s="52"/>
      <c r="R27" s="52"/>
      <c r="S27" s="52"/>
      <c r="T27" s="52"/>
      <c r="U27" s="52"/>
    </row>
    <row r="28" ht="22.8" customHeight="1" spans="1:21">
      <c r="A28" s="49" t="s">
        <v>213</v>
      </c>
      <c r="B28" s="49" t="s">
        <v>257</v>
      </c>
      <c r="C28" s="49" t="s">
        <v>232</v>
      </c>
      <c r="D28" s="49">
        <v>438002</v>
      </c>
      <c r="E28" s="50" t="s">
        <v>305</v>
      </c>
      <c r="F28" s="88">
        <f t="shared" si="0"/>
        <v>15.084806</v>
      </c>
      <c r="G28" s="48">
        <f t="shared" si="2"/>
        <v>15.084806</v>
      </c>
      <c r="H28" s="51">
        <v>15.084806</v>
      </c>
      <c r="I28" s="52"/>
      <c r="J28" s="52"/>
      <c r="K28" s="48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ht="22.8" customHeight="1" spans="1:21">
      <c r="A29" s="49" t="s">
        <v>266</v>
      </c>
      <c r="B29" s="49" t="s">
        <v>221</v>
      </c>
      <c r="C29" s="49" t="s">
        <v>192</v>
      </c>
      <c r="D29" s="49">
        <v>438002</v>
      </c>
      <c r="E29" s="50" t="s">
        <v>306</v>
      </c>
      <c r="F29" s="88">
        <f t="shared" si="0"/>
        <v>241.187677</v>
      </c>
      <c r="G29" s="48">
        <f t="shared" si="2"/>
        <v>241.187677</v>
      </c>
      <c r="H29" s="51">
        <v>241.187677</v>
      </c>
      <c r="I29" s="52"/>
      <c r="J29" s="52"/>
      <c r="K29" s="48"/>
      <c r="L29" s="52"/>
      <c r="M29" s="52"/>
      <c r="N29" s="52"/>
      <c r="O29" s="52"/>
      <c r="P29" s="52"/>
      <c r="Q29" s="52"/>
      <c r="R29" s="52"/>
      <c r="S29" s="52"/>
      <c r="T29" s="52"/>
      <c r="U29" s="52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"/>
  <sheetViews>
    <sheetView zoomScale="198" zoomScaleNormal="198" topLeftCell="A2" workbookViewId="0">
      <selection activeCell="F9" sqref="F9"/>
    </sheetView>
  </sheetViews>
  <sheetFormatPr defaultColWidth="9.775" defaultRowHeight="13.5" outlineLevelCol="3"/>
  <cols>
    <col min="1" max="1" width="24.5583333333333" customWidth="1"/>
    <col min="2" max="2" width="16" customWidth="1"/>
    <col min="3" max="4" width="22.2166666666667" customWidth="1"/>
  </cols>
  <sheetData>
    <row r="1" ht="16.35" customHeight="1" spans="1:4">
      <c r="A1" s="1"/>
      <c r="D1" s="19" t="s">
        <v>317</v>
      </c>
    </row>
    <row r="2" ht="31.95" customHeight="1" spans="1:4">
      <c r="A2" s="40" t="s">
        <v>11</v>
      </c>
      <c r="B2" s="40"/>
      <c r="C2" s="40"/>
      <c r="D2" s="40"/>
    </row>
    <row r="3" ht="18.9" customHeight="1" spans="1:4">
      <c r="A3" s="14" t="s">
        <v>30</v>
      </c>
      <c r="B3" s="14"/>
      <c r="C3" s="14"/>
      <c r="D3" s="10" t="s">
        <v>31</v>
      </c>
    </row>
    <row r="4" ht="20.25" customHeight="1" spans="1:4">
      <c r="A4" s="4" t="s">
        <v>32</v>
      </c>
      <c r="B4" s="4"/>
      <c r="C4" s="4" t="s">
        <v>33</v>
      </c>
      <c r="D4" s="4"/>
    </row>
    <row r="5" ht="20.25" customHeight="1" spans="1:4">
      <c r="A5" s="4" t="s">
        <v>34</v>
      </c>
      <c r="B5" s="4" t="s">
        <v>35</v>
      </c>
      <c r="C5" s="4" t="s">
        <v>34</v>
      </c>
      <c r="D5" s="4" t="s">
        <v>35</v>
      </c>
    </row>
    <row r="6" ht="20.25" customHeight="1" spans="1:4">
      <c r="A6" s="17" t="s">
        <v>318</v>
      </c>
      <c r="B6" s="16">
        <v>9624.59</v>
      </c>
      <c r="C6" s="17" t="s">
        <v>319</v>
      </c>
      <c r="D6" s="16">
        <v>9773.27107</v>
      </c>
    </row>
    <row r="7" ht="20.25" customHeight="1" spans="1:4">
      <c r="A7" s="8" t="s">
        <v>320</v>
      </c>
      <c r="B7" s="6">
        <v>9624.59</v>
      </c>
      <c r="C7" s="8" t="s">
        <v>40</v>
      </c>
      <c r="D7" s="46">
        <v>259</v>
      </c>
    </row>
    <row r="8" ht="20.25" customHeight="1" spans="1:4">
      <c r="A8" s="8" t="s">
        <v>321</v>
      </c>
      <c r="B8" s="6">
        <v>9524.59</v>
      </c>
      <c r="C8" s="8" t="s">
        <v>44</v>
      </c>
      <c r="D8" s="46"/>
    </row>
    <row r="9" ht="31.05" customHeight="1" spans="1:4">
      <c r="A9" s="8" t="s">
        <v>47</v>
      </c>
      <c r="B9" s="6">
        <v>100</v>
      </c>
      <c r="C9" s="8" t="s">
        <v>48</v>
      </c>
      <c r="D9" s="46"/>
    </row>
    <row r="10" ht="20.25" customHeight="1" spans="1:4">
      <c r="A10" s="8" t="s">
        <v>322</v>
      </c>
      <c r="B10" s="6"/>
      <c r="C10" s="8" t="s">
        <v>52</v>
      </c>
      <c r="D10" s="46"/>
    </row>
    <row r="11" ht="20.25" customHeight="1" spans="1:4">
      <c r="A11" s="8" t="s">
        <v>323</v>
      </c>
      <c r="B11" s="6"/>
      <c r="C11" s="8" t="s">
        <v>56</v>
      </c>
      <c r="D11" s="46"/>
    </row>
    <row r="12" ht="20.25" customHeight="1" spans="1:4">
      <c r="A12" s="8" t="s">
        <v>324</v>
      </c>
      <c r="B12" s="6"/>
      <c r="C12" s="8" t="s">
        <v>60</v>
      </c>
      <c r="D12" s="46"/>
    </row>
    <row r="13" ht="20.25" customHeight="1" spans="1:4">
      <c r="A13" s="17" t="s">
        <v>325</v>
      </c>
      <c r="B13" s="16">
        <v>148.68</v>
      </c>
      <c r="C13" s="8" t="s">
        <v>64</v>
      </c>
      <c r="D13" s="46"/>
    </row>
    <row r="14" ht="20.25" customHeight="1" spans="1:4">
      <c r="A14" s="8" t="s">
        <v>320</v>
      </c>
      <c r="B14" s="6">
        <v>148.68</v>
      </c>
      <c r="C14" s="8" t="s">
        <v>68</v>
      </c>
      <c r="D14" s="6">
        <v>457.333375</v>
      </c>
    </row>
    <row r="15" ht="20.25" customHeight="1" spans="1:4">
      <c r="A15" s="8" t="s">
        <v>322</v>
      </c>
      <c r="B15" s="6"/>
      <c r="C15" s="8" t="s">
        <v>72</v>
      </c>
      <c r="D15" s="46"/>
    </row>
    <row r="16" ht="20.25" customHeight="1" spans="1:4">
      <c r="A16" s="8" t="s">
        <v>323</v>
      </c>
      <c r="B16" s="6"/>
      <c r="C16" s="8" t="s">
        <v>76</v>
      </c>
      <c r="D16" s="6">
        <v>8815.747695</v>
      </c>
    </row>
    <row r="17" ht="20.25" customHeight="1" spans="1:4">
      <c r="A17" s="8" t="s">
        <v>324</v>
      </c>
      <c r="B17" s="6"/>
      <c r="C17" s="8" t="s">
        <v>80</v>
      </c>
      <c r="D17" s="46"/>
    </row>
    <row r="18" ht="20.25" customHeight="1" spans="1:4">
      <c r="A18" s="8"/>
      <c r="B18" s="6"/>
      <c r="C18" s="8" t="s">
        <v>84</v>
      </c>
      <c r="D18" s="46"/>
    </row>
    <row r="19" ht="20.25" customHeight="1" spans="1:4">
      <c r="A19" s="8"/>
      <c r="B19" s="8"/>
      <c r="C19" s="8" t="s">
        <v>88</v>
      </c>
      <c r="D19" s="46"/>
    </row>
    <row r="20" ht="20.25" customHeight="1" spans="1:4">
      <c r="A20" s="8"/>
      <c r="B20" s="8"/>
      <c r="C20" s="8" t="s">
        <v>92</v>
      </c>
      <c r="D20" s="46"/>
    </row>
    <row r="21" ht="20.25" customHeight="1" spans="1:4">
      <c r="A21" s="8"/>
      <c r="B21" s="8"/>
      <c r="C21" s="8" t="s">
        <v>96</v>
      </c>
      <c r="D21" s="46"/>
    </row>
    <row r="22" ht="20.25" customHeight="1" spans="1:4">
      <c r="A22" s="8"/>
      <c r="B22" s="8"/>
      <c r="C22" s="8" t="s">
        <v>99</v>
      </c>
      <c r="D22" s="46"/>
    </row>
    <row r="23" ht="20.25" customHeight="1" spans="1:4">
      <c r="A23" s="8"/>
      <c r="B23" s="8"/>
      <c r="C23" s="8" t="s">
        <v>102</v>
      </c>
      <c r="D23" s="46"/>
    </row>
    <row r="24" ht="20.25" customHeight="1" spans="1:4">
      <c r="A24" s="8"/>
      <c r="B24" s="8"/>
      <c r="C24" s="8" t="s">
        <v>104</v>
      </c>
      <c r="D24" s="46"/>
    </row>
    <row r="25" ht="20.25" customHeight="1" spans="1:4">
      <c r="A25" s="8"/>
      <c r="B25" s="8"/>
      <c r="C25" s="8" t="s">
        <v>106</v>
      </c>
      <c r="D25" s="46"/>
    </row>
    <row r="26" ht="20.25" customHeight="1" spans="1:4">
      <c r="A26" s="8"/>
      <c r="B26" s="8"/>
      <c r="C26" s="8" t="s">
        <v>108</v>
      </c>
      <c r="D26" s="46">
        <v>241.19</v>
      </c>
    </row>
    <row r="27" ht="20.25" customHeight="1" spans="1:4">
      <c r="A27" s="8"/>
      <c r="B27" s="8"/>
      <c r="C27" s="8" t="s">
        <v>110</v>
      </c>
      <c r="D27" s="46"/>
    </row>
    <row r="28" ht="20.25" customHeight="1" spans="1:4">
      <c r="A28" s="8"/>
      <c r="B28" s="8"/>
      <c r="C28" s="8" t="s">
        <v>112</v>
      </c>
      <c r="D28" s="46"/>
    </row>
    <row r="29" ht="20.25" customHeight="1" spans="1:4">
      <c r="A29" s="8"/>
      <c r="B29" s="8"/>
      <c r="C29" s="8" t="s">
        <v>114</v>
      </c>
      <c r="D29" s="46"/>
    </row>
    <row r="30" ht="20.25" customHeight="1" spans="1:4">
      <c r="A30" s="8"/>
      <c r="B30" s="8"/>
      <c r="C30" s="8" t="s">
        <v>116</v>
      </c>
      <c r="D30" s="46"/>
    </row>
    <row r="31" ht="20.25" customHeight="1" spans="1:4">
      <c r="A31" s="8"/>
      <c r="B31" s="8"/>
      <c r="C31" s="8" t="s">
        <v>118</v>
      </c>
      <c r="D31" s="46"/>
    </row>
    <row r="32" ht="20.25" customHeight="1" spans="1:4">
      <c r="A32" s="8"/>
      <c r="B32" s="8"/>
      <c r="C32" s="8" t="s">
        <v>120</v>
      </c>
      <c r="D32" s="46"/>
    </row>
    <row r="33" ht="20.25" customHeight="1" spans="1:4">
      <c r="A33" s="8"/>
      <c r="B33" s="8"/>
      <c r="C33" s="8" t="s">
        <v>122</v>
      </c>
      <c r="D33" s="46"/>
    </row>
    <row r="34" ht="20.25" customHeight="1" spans="1:4">
      <c r="A34" s="8"/>
      <c r="B34" s="8"/>
      <c r="C34" s="8" t="s">
        <v>123</v>
      </c>
      <c r="D34" s="46"/>
    </row>
    <row r="35" ht="20.25" customHeight="1" spans="1:4">
      <c r="A35" s="8"/>
      <c r="B35" s="8"/>
      <c r="C35" s="8" t="s">
        <v>124</v>
      </c>
      <c r="D35" s="46"/>
    </row>
    <row r="36" ht="20.25" customHeight="1" spans="1:4">
      <c r="A36" s="8"/>
      <c r="B36" s="8"/>
      <c r="C36" s="8" t="s">
        <v>125</v>
      </c>
      <c r="D36" s="46"/>
    </row>
    <row r="37" ht="20.25" customHeight="1" spans="1:4">
      <c r="A37" s="8"/>
      <c r="B37" s="8"/>
      <c r="C37" s="8"/>
      <c r="D37" s="8"/>
    </row>
    <row r="38" ht="20.25" customHeight="1" spans="1:4">
      <c r="A38" s="17"/>
      <c r="B38" s="17"/>
      <c r="C38" s="17" t="s">
        <v>326</v>
      </c>
      <c r="D38" s="16"/>
    </row>
    <row r="39" ht="20.25" customHeight="1" spans="1:4">
      <c r="A39" s="17"/>
      <c r="B39" s="17"/>
      <c r="C39" s="17"/>
      <c r="D39" s="17"/>
    </row>
    <row r="40" ht="20.25" customHeight="1" spans="1:4">
      <c r="A40" s="41" t="s">
        <v>327</v>
      </c>
      <c r="B40" s="16">
        <f>B6+B13</f>
        <v>9773.27</v>
      </c>
      <c r="C40" s="41" t="s">
        <v>328</v>
      </c>
      <c r="D40" s="16">
        <f>SUM(D7:D39)</f>
        <v>9773.27107</v>
      </c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zoomScale="130" zoomScaleNormal="130" workbookViewId="0">
      <pane ySplit="6" topLeftCell="A32" activePane="bottomLeft" state="frozen"/>
      <selection/>
      <selection pane="bottomLeft" activeCell="E39" sqref="E39"/>
    </sheetView>
  </sheetViews>
  <sheetFormatPr defaultColWidth="9.775" defaultRowHeight="13.5"/>
  <cols>
    <col min="1" max="1" width="3.66666666666667" customWidth="1"/>
    <col min="2" max="2" width="4.88333333333333" customWidth="1"/>
    <col min="3" max="3" width="4.775" customWidth="1"/>
    <col min="4" max="4" width="14.6666666666667" customWidth="1"/>
    <col min="5" max="5" width="24.775" customWidth="1"/>
    <col min="6" max="6" width="14" customWidth="1"/>
    <col min="7" max="7" width="11.5583333333333" customWidth="1"/>
    <col min="8" max="8" width="9.10833333333333" customWidth="1"/>
    <col min="9" max="9" width="10.4416666666667" customWidth="1"/>
    <col min="10" max="10" width="11.4416666666667" customWidth="1"/>
    <col min="11" max="11" width="15.8833333333333" customWidth="1"/>
  </cols>
  <sheetData>
    <row r="1" ht="16.35" customHeight="1" spans="1:11">
      <c r="A1" s="82"/>
      <c r="B1" s="83"/>
      <c r="C1" s="83"/>
      <c r="D1" s="82"/>
      <c r="E1" s="83"/>
      <c r="F1" s="83"/>
      <c r="G1" s="83"/>
      <c r="H1" s="83"/>
      <c r="I1" s="83"/>
      <c r="J1" s="83"/>
      <c r="K1" s="102" t="s">
        <v>329</v>
      </c>
    </row>
    <row r="2" ht="43.05" customHeight="1" spans="1:11">
      <c r="A2" s="84" t="s">
        <v>12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ht="24.15" customHeight="1" spans="1:11">
      <c r="A3" s="85" t="s">
        <v>30</v>
      </c>
      <c r="B3" s="85"/>
      <c r="C3" s="85"/>
      <c r="D3" s="85"/>
      <c r="E3" s="85"/>
      <c r="F3" s="85"/>
      <c r="G3" s="85"/>
      <c r="H3" s="85"/>
      <c r="I3" s="85"/>
      <c r="J3" s="103" t="s">
        <v>31</v>
      </c>
      <c r="K3" s="103"/>
    </row>
    <row r="4" ht="19.8" customHeight="1" spans="1:11">
      <c r="A4" s="86" t="s">
        <v>177</v>
      </c>
      <c r="B4" s="86"/>
      <c r="C4" s="86"/>
      <c r="D4" s="86" t="s">
        <v>178</v>
      </c>
      <c r="E4" s="86" t="s">
        <v>179</v>
      </c>
      <c r="F4" s="86" t="s">
        <v>135</v>
      </c>
      <c r="G4" s="86" t="s">
        <v>180</v>
      </c>
      <c r="H4" s="86"/>
      <c r="I4" s="86"/>
      <c r="J4" s="86"/>
      <c r="K4" s="86" t="s">
        <v>181</v>
      </c>
    </row>
    <row r="5" ht="19.8" customHeight="1" spans="1:11">
      <c r="A5" s="86"/>
      <c r="B5" s="86"/>
      <c r="C5" s="86"/>
      <c r="D5" s="86"/>
      <c r="E5" s="86"/>
      <c r="F5" s="86"/>
      <c r="G5" s="86" t="s">
        <v>137</v>
      </c>
      <c r="H5" s="86" t="s">
        <v>330</v>
      </c>
      <c r="I5" s="86"/>
      <c r="J5" s="86" t="s">
        <v>331</v>
      </c>
      <c r="K5" s="86"/>
    </row>
    <row r="6" ht="24.15" customHeight="1" spans="1:11">
      <c r="A6" s="86" t="s">
        <v>185</v>
      </c>
      <c r="B6" s="86" t="s">
        <v>186</v>
      </c>
      <c r="C6" s="86" t="s">
        <v>187</v>
      </c>
      <c r="D6" s="86"/>
      <c r="E6" s="86"/>
      <c r="F6" s="86"/>
      <c r="G6" s="86"/>
      <c r="H6" s="86" t="s">
        <v>309</v>
      </c>
      <c r="I6" s="86" t="s">
        <v>285</v>
      </c>
      <c r="J6" s="86"/>
      <c r="K6" s="86"/>
    </row>
    <row r="7" ht="22.8" customHeight="1" spans="1:11">
      <c r="A7" s="50"/>
      <c r="B7" s="50"/>
      <c r="C7" s="50"/>
      <c r="D7" s="47"/>
      <c r="E7" s="47" t="s">
        <v>135</v>
      </c>
      <c r="F7" s="48">
        <v>9773.268747</v>
      </c>
      <c r="G7" s="48">
        <v>4338.968747</v>
      </c>
      <c r="H7" s="48">
        <v>3994.681252</v>
      </c>
      <c r="I7" s="48"/>
      <c r="J7" s="48">
        <v>344.287495</v>
      </c>
      <c r="K7" s="48">
        <v>5434.3</v>
      </c>
    </row>
    <row r="8" ht="22.8" customHeight="1" spans="1:11">
      <c r="A8" s="50"/>
      <c r="B8" s="50"/>
      <c r="C8" s="50"/>
      <c r="D8" s="44" t="s">
        <v>153</v>
      </c>
      <c r="E8" s="44" t="s">
        <v>154</v>
      </c>
      <c r="F8" s="48">
        <f>F9+F12+F18+F41</f>
        <v>9773.268747</v>
      </c>
      <c r="G8" s="48">
        <f>G9+G12+G18+G41</f>
        <v>4338.968747</v>
      </c>
      <c r="H8" s="48">
        <f>H9+H12+H18+H41</f>
        <v>3994.681252</v>
      </c>
      <c r="I8" s="48"/>
      <c r="J8" s="48">
        <f>J9+J12+J18+J41</f>
        <v>344.287495</v>
      </c>
      <c r="K8" s="48">
        <f>K9+K12+K18+K41</f>
        <v>5434.3</v>
      </c>
    </row>
    <row r="9" ht="22.8" customHeight="1" spans="1:11">
      <c r="A9" s="87" t="s">
        <v>189</v>
      </c>
      <c r="B9" s="87"/>
      <c r="C9" s="87"/>
      <c r="D9" s="47" t="s">
        <v>190</v>
      </c>
      <c r="E9" s="47" t="s">
        <v>191</v>
      </c>
      <c r="F9" s="48">
        <v>259</v>
      </c>
      <c r="G9" s="48"/>
      <c r="H9" s="48"/>
      <c r="I9" s="48"/>
      <c r="J9" s="48"/>
      <c r="K9" s="48">
        <v>259</v>
      </c>
    </row>
    <row r="10" ht="22.8" customHeight="1" spans="1:11">
      <c r="A10" s="87" t="s">
        <v>189</v>
      </c>
      <c r="B10" s="87" t="s">
        <v>192</v>
      </c>
      <c r="C10" s="87"/>
      <c r="D10" s="47" t="s">
        <v>332</v>
      </c>
      <c r="E10" s="47" t="s">
        <v>333</v>
      </c>
      <c r="F10" s="48">
        <v>259</v>
      </c>
      <c r="G10" s="48"/>
      <c r="H10" s="48"/>
      <c r="I10" s="48"/>
      <c r="J10" s="48"/>
      <c r="K10" s="48">
        <v>259</v>
      </c>
    </row>
    <row r="11" ht="22.8" customHeight="1" spans="1:11">
      <c r="A11" s="49" t="s">
        <v>189</v>
      </c>
      <c r="B11" s="49" t="s">
        <v>192</v>
      </c>
      <c r="C11" s="49" t="s">
        <v>192</v>
      </c>
      <c r="D11" s="45" t="s">
        <v>334</v>
      </c>
      <c r="E11" s="50" t="s">
        <v>335</v>
      </c>
      <c r="F11" s="52">
        <v>259</v>
      </c>
      <c r="G11" s="52"/>
      <c r="H11" s="51"/>
      <c r="I11" s="51"/>
      <c r="J11" s="51"/>
      <c r="K11" s="51">
        <v>259</v>
      </c>
    </row>
    <row r="12" ht="22.8" customHeight="1" spans="1:11">
      <c r="A12" s="87" t="s">
        <v>197</v>
      </c>
      <c r="B12" s="87"/>
      <c r="C12" s="87"/>
      <c r="D12" s="47" t="s">
        <v>198</v>
      </c>
      <c r="E12" s="47" t="s">
        <v>199</v>
      </c>
      <c r="F12" s="48">
        <v>457.333375</v>
      </c>
      <c r="G12" s="48">
        <v>457.333375</v>
      </c>
      <c r="H12" s="48">
        <v>457.333375</v>
      </c>
      <c r="I12" s="48"/>
      <c r="J12" s="48"/>
      <c r="K12" s="48"/>
    </row>
    <row r="13" ht="22.8" customHeight="1" spans="1:11">
      <c r="A13" s="87" t="s">
        <v>197</v>
      </c>
      <c r="B13" s="87" t="s">
        <v>200</v>
      </c>
      <c r="C13" s="87"/>
      <c r="D13" s="47" t="s">
        <v>336</v>
      </c>
      <c r="E13" s="47" t="s">
        <v>337</v>
      </c>
      <c r="F13" s="48">
        <v>399.238569</v>
      </c>
      <c r="G13" s="48">
        <v>399.238569</v>
      </c>
      <c r="H13" s="48">
        <v>399.238569</v>
      </c>
      <c r="I13" s="48"/>
      <c r="J13" s="48"/>
      <c r="K13" s="48"/>
    </row>
    <row r="14" s="12" customFormat="1" ht="22.8" customHeight="1" spans="1:11">
      <c r="A14" s="49" t="s">
        <v>197</v>
      </c>
      <c r="B14" s="49" t="s">
        <v>200</v>
      </c>
      <c r="C14" s="49" t="s">
        <v>200</v>
      </c>
      <c r="D14" s="45" t="s">
        <v>338</v>
      </c>
      <c r="E14" s="50" t="s">
        <v>339</v>
      </c>
      <c r="F14" s="51">
        <v>397.746902</v>
      </c>
      <c r="G14" s="51">
        <v>397.746902</v>
      </c>
      <c r="H14" s="51">
        <v>397.746902</v>
      </c>
      <c r="I14" s="51"/>
      <c r="J14" s="51"/>
      <c r="K14" s="51"/>
    </row>
    <row r="15" s="11" customFormat="1" ht="22.8" customHeight="1" spans="1:11">
      <c r="A15" s="49" t="s">
        <v>197</v>
      </c>
      <c r="B15" s="49" t="s">
        <v>200</v>
      </c>
      <c r="C15" s="49" t="s">
        <v>205</v>
      </c>
      <c r="D15" s="45" t="s">
        <v>340</v>
      </c>
      <c r="E15" s="50" t="s">
        <v>207</v>
      </c>
      <c r="F15" s="52">
        <v>1.491667</v>
      </c>
      <c r="G15" s="52">
        <v>1.491667</v>
      </c>
      <c r="H15" s="51">
        <v>1.491667</v>
      </c>
      <c r="I15" s="51"/>
      <c r="J15" s="51"/>
      <c r="K15" s="51"/>
    </row>
    <row r="16" ht="22.8" customHeight="1" spans="1:11">
      <c r="A16" s="87" t="s">
        <v>197</v>
      </c>
      <c r="B16" s="87" t="s">
        <v>208</v>
      </c>
      <c r="C16" s="87"/>
      <c r="D16" s="47" t="s">
        <v>341</v>
      </c>
      <c r="E16" s="47" t="s">
        <v>293</v>
      </c>
      <c r="F16" s="88">
        <v>58.094806</v>
      </c>
      <c r="G16" s="88">
        <v>58.094806</v>
      </c>
      <c r="H16" s="88">
        <v>58.094806</v>
      </c>
      <c r="I16" s="48"/>
      <c r="J16" s="48"/>
      <c r="K16" s="48"/>
    </row>
    <row r="17" s="11" customFormat="1" ht="22.8" customHeight="1" spans="1:11">
      <c r="A17" s="49" t="s">
        <v>197</v>
      </c>
      <c r="B17" s="49" t="s">
        <v>208</v>
      </c>
      <c r="C17" s="49" t="s">
        <v>208</v>
      </c>
      <c r="D17" s="45" t="s">
        <v>342</v>
      </c>
      <c r="E17" s="50" t="s">
        <v>210</v>
      </c>
      <c r="F17" s="51">
        <v>58.094806</v>
      </c>
      <c r="G17" s="51">
        <v>58.094806</v>
      </c>
      <c r="H17" s="51">
        <v>58.094806</v>
      </c>
      <c r="I17" s="51"/>
      <c r="J17" s="51"/>
      <c r="K17" s="51"/>
    </row>
    <row r="18" ht="22.8" customHeight="1" spans="1:11">
      <c r="A18" s="87" t="s">
        <v>213</v>
      </c>
      <c r="B18" s="87"/>
      <c r="C18" s="87"/>
      <c r="D18" s="47" t="s">
        <v>214</v>
      </c>
      <c r="E18" s="47" t="s">
        <v>215</v>
      </c>
      <c r="F18" s="48">
        <f>F19+F22+F27+F31+F35+F37</f>
        <v>8815.747695</v>
      </c>
      <c r="G18" s="48">
        <f>G19+G22+G27+G31+G35+G37</f>
        <v>3640.447695</v>
      </c>
      <c r="H18" s="48">
        <f>H19+H22+H27+H31+H35+H37</f>
        <v>3296.1602</v>
      </c>
      <c r="I18" s="48"/>
      <c r="J18" s="48">
        <f>J19+J22+J27+J31+J35+J37</f>
        <v>344.287495</v>
      </c>
      <c r="K18" s="48">
        <f>K19+K22+K27+K31+K35+K37</f>
        <v>5175.3</v>
      </c>
    </row>
    <row r="19" ht="22.8" customHeight="1" spans="1:11">
      <c r="A19" s="87" t="s">
        <v>213</v>
      </c>
      <c r="B19" s="87" t="s">
        <v>192</v>
      </c>
      <c r="C19" s="87"/>
      <c r="D19" s="47" t="s">
        <v>343</v>
      </c>
      <c r="E19" s="47" t="s">
        <v>344</v>
      </c>
      <c r="F19" s="48">
        <v>1233.257995</v>
      </c>
      <c r="G19" s="48">
        <v>712.557995</v>
      </c>
      <c r="H19" s="88">
        <v>576.9105</v>
      </c>
      <c r="I19" s="88"/>
      <c r="J19" s="88">
        <v>135.647495</v>
      </c>
      <c r="K19" s="48">
        <v>520.7</v>
      </c>
    </row>
    <row r="20" s="12" customFormat="1" ht="22.8" customHeight="1" spans="1:11">
      <c r="A20" s="49" t="s">
        <v>213</v>
      </c>
      <c r="B20" s="49" t="s">
        <v>192</v>
      </c>
      <c r="C20" s="49" t="s">
        <v>192</v>
      </c>
      <c r="D20" s="45" t="s">
        <v>345</v>
      </c>
      <c r="E20" s="50" t="s">
        <v>335</v>
      </c>
      <c r="F20" s="52">
        <v>762.257995</v>
      </c>
      <c r="G20" s="52">
        <v>712.557995</v>
      </c>
      <c r="H20" s="51">
        <v>576.9105</v>
      </c>
      <c r="I20" s="51"/>
      <c r="J20" s="51">
        <v>135.647495</v>
      </c>
      <c r="K20" s="51">
        <v>49.7</v>
      </c>
    </row>
    <row r="21" ht="22.8" customHeight="1" spans="1:11">
      <c r="A21" s="49" t="s">
        <v>213</v>
      </c>
      <c r="B21" s="49" t="s">
        <v>192</v>
      </c>
      <c r="C21" s="49" t="s">
        <v>208</v>
      </c>
      <c r="D21" s="45" t="s">
        <v>346</v>
      </c>
      <c r="E21" s="50" t="s">
        <v>347</v>
      </c>
      <c r="F21" s="52">
        <v>471</v>
      </c>
      <c r="G21" s="52"/>
      <c r="H21" s="51"/>
      <c r="I21" s="51"/>
      <c r="J21" s="51"/>
      <c r="K21" s="51">
        <v>471</v>
      </c>
    </row>
    <row r="22" ht="22.8" customHeight="1" spans="1:11">
      <c r="A22" s="87" t="s">
        <v>213</v>
      </c>
      <c r="B22" s="87" t="s">
        <v>221</v>
      </c>
      <c r="C22" s="87"/>
      <c r="D22" s="47" t="s">
        <v>348</v>
      </c>
      <c r="E22" s="47" t="s">
        <v>349</v>
      </c>
      <c r="F22" s="48">
        <v>1257.53</v>
      </c>
      <c r="G22" s="48">
        <v>1137.53</v>
      </c>
      <c r="H22" s="48">
        <v>1116.81</v>
      </c>
      <c r="I22" s="48"/>
      <c r="J22" s="48">
        <v>20.72</v>
      </c>
      <c r="K22" s="48">
        <v>120</v>
      </c>
    </row>
    <row r="23" s="11" customFormat="1" ht="22.9" customHeight="1" spans="1:11">
      <c r="A23" s="89" t="s">
        <v>213</v>
      </c>
      <c r="B23" s="89" t="s">
        <v>221</v>
      </c>
      <c r="C23" s="89" t="s">
        <v>192</v>
      </c>
      <c r="D23" s="90" t="s">
        <v>350</v>
      </c>
      <c r="E23" s="90" t="s">
        <v>225</v>
      </c>
      <c r="F23" s="52">
        <v>417.06</v>
      </c>
      <c r="G23" s="52">
        <v>417.06</v>
      </c>
      <c r="H23" s="52">
        <v>397.06</v>
      </c>
      <c r="I23" s="52"/>
      <c r="J23" s="52">
        <v>20</v>
      </c>
      <c r="K23" s="52"/>
    </row>
    <row r="24" s="11" customFormat="1" ht="22.9" customHeight="1" spans="1:11">
      <c r="A24" s="89" t="s">
        <v>213</v>
      </c>
      <c r="B24" s="89" t="s">
        <v>221</v>
      </c>
      <c r="C24" s="89" t="s">
        <v>221</v>
      </c>
      <c r="D24" s="90" t="s">
        <v>351</v>
      </c>
      <c r="E24" s="90" t="s">
        <v>227</v>
      </c>
      <c r="F24" s="52">
        <v>207.2</v>
      </c>
      <c r="G24" s="52">
        <v>207.2</v>
      </c>
      <c r="H24" s="52">
        <v>207.2</v>
      </c>
      <c r="I24" s="52"/>
      <c r="J24" s="52"/>
      <c r="K24" s="52"/>
    </row>
    <row r="25" s="11" customFormat="1" ht="22.9" customHeight="1" spans="1:11">
      <c r="A25" s="89" t="s">
        <v>213</v>
      </c>
      <c r="B25" s="89" t="s">
        <v>221</v>
      </c>
      <c r="C25" s="89" t="s">
        <v>205</v>
      </c>
      <c r="D25" s="90" t="s">
        <v>352</v>
      </c>
      <c r="E25" s="90" t="s">
        <v>229</v>
      </c>
      <c r="F25" s="52">
        <v>533.27</v>
      </c>
      <c r="G25" s="52">
        <v>513.27</v>
      </c>
      <c r="H25" s="52">
        <v>512.55</v>
      </c>
      <c r="I25" s="52"/>
      <c r="J25" s="52">
        <v>0.72</v>
      </c>
      <c r="K25" s="52">
        <v>20</v>
      </c>
    </row>
    <row r="26" ht="22.8" customHeight="1" spans="1:11">
      <c r="A26" s="49" t="s">
        <v>213</v>
      </c>
      <c r="B26" s="49" t="s">
        <v>221</v>
      </c>
      <c r="C26" s="49" t="s">
        <v>208</v>
      </c>
      <c r="D26" s="45" t="s">
        <v>353</v>
      </c>
      <c r="E26" s="50" t="s">
        <v>354</v>
      </c>
      <c r="F26" s="52">
        <v>100</v>
      </c>
      <c r="G26" s="52"/>
      <c r="H26" s="51"/>
      <c r="I26" s="51"/>
      <c r="J26" s="51"/>
      <c r="K26" s="51">
        <v>100</v>
      </c>
    </row>
    <row r="27" ht="22.8" customHeight="1" spans="1:11">
      <c r="A27" s="87" t="s">
        <v>213</v>
      </c>
      <c r="B27" s="87" t="s">
        <v>232</v>
      </c>
      <c r="C27" s="87"/>
      <c r="D27" s="47" t="s">
        <v>355</v>
      </c>
      <c r="E27" s="47" t="s">
        <v>356</v>
      </c>
      <c r="F27" s="48">
        <v>2868.21904</v>
      </c>
      <c r="G27" s="48">
        <v>122.81904</v>
      </c>
      <c r="H27" s="88">
        <v>115.25904</v>
      </c>
      <c r="I27" s="88"/>
      <c r="J27" s="88">
        <v>7.56</v>
      </c>
      <c r="K27" s="48">
        <v>2745.4</v>
      </c>
    </row>
    <row r="28" s="11" customFormat="1" ht="22.8" customHeight="1" spans="1:11">
      <c r="A28" s="49" t="s">
        <v>213</v>
      </c>
      <c r="B28" s="49" t="s">
        <v>232</v>
      </c>
      <c r="C28" s="49" t="s">
        <v>192</v>
      </c>
      <c r="D28" s="45" t="s">
        <v>357</v>
      </c>
      <c r="E28" s="50" t="s">
        <v>236</v>
      </c>
      <c r="F28" s="52">
        <v>127.81904</v>
      </c>
      <c r="G28" s="52">
        <v>122.81904</v>
      </c>
      <c r="H28" s="51">
        <v>115.25904</v>
      </c>
      <c r="I28" s="51"/>
      <c r="J28" s="51">
        <v>7.56</v>
      </c>
      <c r="K28" s="51">
        <v>5</v>
      </c>
    </row>
    <row r="29" ht="22.8" customHeight="1" spans="1:11">
      <c r="A29" s="49" t="s">
        <v>213</v>
      </c>
      <c r="B29" s="49" t="s">
        <v>232</v>
      </c>
      <c r="C29" s="49" t="s">
        <v>221</v>
      </c>
      <c r="D29" s="45" t="s">
        <v>358</v>
      </c>
      <c r="E29" s="50" t="s">
        <v>359</v>
      </c>
      <c r="F29" s="52">
        <v>2682.2</v>
      </c>
      <c r="G29" s="52"/>
      <c r="H29" s="51"/>
      <c r="I29" s="51"/>
      <c r="J29" s="51"/>
      <c r="K29" s="51">
        <v>2682.2</v>
      </c>
    </row>
    <row r="30" ht="22.8" customHeight="1" spans="1:11">
      <c r="A30" s="49" t="s">
        <v>213</v>
      </c>
      <c r="B30" s="49" t="s">
        <v>232</v>
      </c>
      <c r="C30" s="49" t="s">
        <v>208</v>
      </c>
      <c r="D30" s="45" t="s">
        <v>360</v>
      </c>
      <c r="E30" s="50" t="s">
        <v>361</v>
      </c>
      <c r="F30" s="52">
        <v>58.2</v>
      </c>
      <c r="G30" s="52"/>
      <c r="H30" s="51"/>
      <c r="I30" s="51"/>
      <c r="J30" s="51"/>
      <c r="K30" s="51">
        <v>58.2</v>
      </c>
    </row>
    <row r="31" ht="22.8" customHeight="1" spans="1:11">
      <c r="A31" s="87" t="s">
        <v>213</v>
      </c>
      <c r="B31" s="87" t="s">
        <v>241</v>
      </c>
      <c r="C31" s="87"/>
      <c r="D31" s="47" t="s">
        <v>362</v>
      </c>
      <c r="E31" s="47" t="s">
        <v>363</v>
      </c>
      <c r="F31" s="48">
        <v>2264.06</v>
      </c>
      <c r="G31" s="48">
        <v>1490.76</v>
      </c>
      <c r="H31" s="48">
        <v>1310.4</v>
      </c>
      <c r="I31" s="48"/>
      <c r="J31" s="48">
        <v>180.36</v>
      </c>
      <c r="K31" s="48">
        <v>773.3</v>
      </c>
    </row>
    <row r="32" ht="22.9" customHeight="1" spans="1:11">
      <c r="A32" s="91" t="s">
        <v>213</v>
      </c>
      <c r="B32" s="91" t="s">
        <v>241</v>
      </c>
      <c r="C32" s="89" t="s">
        <v>192</v>
      </c>
      <c r="D32" s="92" t="s">
        <v>364</v>
      </c>
      <c r="E32" s="93" t="s">
        <v>245</v>
      </c>
      <c r="F32" s="94">
        <v>1351.46</v>
      </c>
      <c r="G32" s="94">
        <v>1198.46</v>
      </c>
      <c r="H32" s="94">
        <v>1128.08</v>
      </c>
      <c r="I32" s="94"/>
      <c r="J32" s="94">
        <v>70.38</v>
      </c>
      <c r="K32" s="94">
        <v>153</v>
      </c>
    </row>
    <row r="33" customFormat="1" ht="22.9" customHeight="1" spans="1:11">
      <c r="A33" s="49" t="s">
        <v>213</v>
      </c>
      <c r="B33" s="49" t="s">
        <v>241</v>
      </c>
      <c r="C33" s="49" t="s">
        <v>221</v>
      </c>
      <c r="D33" s="92" t="s">
        <v>365</v>
      </c>
      <c r="E33" s="92" t="s">
        <v>247</v>
      </c>
      <c r="F33" s="94">
        <v>346.3</v>
      </c>
      <c r="G33" s="94">
        <v>292.3</v>
      </c>
      <c r="H33" s="94">
        <v>182.32</v>
      </c>
      <c r="I33" s="94"/>
      <c r="J33" s="94">
        <v>109.98</v>
      </c>
      <c r="K33" s="94">
        <v>54</v>
      </c>
    </row>
    <row r="34" ht="22.8" customHeight="1" spans="1:11">
      <c r="A34" s="49" t="s">
        <v>213</v>
      </c>
      <c r="B34" s="49" t="s">
        <v>241</v>
      </c>
      <c r="C34" s="49" t="s">
        <v>248</v>
      </c>
      <c r="D34" s="45" t="s">
        <v>366</v>
      </c>
      <c r="E34" s="50" t="s">
        <v>367</v>
      </c>
      <c r="F34" s="52">
        <v>566.3</v>
      </c>
      <c r="G34" s="52"/>
      <c r="H34" s="51"/>
      <c r="I34" s="51"/>
      <c r="J34" s="51"/>
      <c r="K34" s="51">
        <v>566.3</v>
      </c>
    </row>
    <row r="35" ht="22.8" customHeight="1" spans="1:11">
      <c r="A35" s="87" t="s">
        <v>213</v>
      </c>
      <c r="B35" s="87" t="s">
        <v>251</v>
      </c>
      <c r="C35" s="87"/>
      <c r="D35" s="47" t="s">
        <v>368</v>
      </c>
      <c r="E35" s="47" t="s">
        <v>369</v>
      </c>
      <c r="F35" s="95">
        <v>1015.9</v>
      </c>
      <c r="G35" s="48"/>
      <c r="H35" s="48"/>
      <c r="I35" s="48"/>
      <c r="J35" s="48"/>
      <c r="K35" s="48">
        <v>1015.9</v>
      </c>
    </row>
    <row r="36" ht="22.8" customHeight="1" spans="1:11">
      <c r="A36" s="49" t="s">
        <v>213</v>
      </c>
      <c r="B36" s="49" t="s">
        <v>251</v>
      </c>
      <c r="C36" s="49" t="s">
        <v>254</v>
      </c>
      <c r="D36" s="45" t="s">
        <v>370</v>
      </c>
      <c r="E36" s="96" t="s">
        <v>371</v>
      </c>
      <c r="F36" s="94">
        <v>1015.9</v>
      </c>
      <c r="G36" s="97"/>
      <c r="H36" s="51"/>
      <c r="I36" s="51"/>
      <c r="J36" s="51"/>
      <c r="K36" s="51">
        <v>1015.9</v>
      </c>
    </row>
    <row r="37" ht="22.8" customHeight="1" spans="1:11">
      <c r="A37" s="87" t="s">
        <v>213</v>
      </c>
      <c r="B37" s="87" t="s">
        <v>257</v>
      </c>
      <c r="C37" s="87"/>
      <c r="D37" s="47" t="s">
        <v>372</v>
      </c>
      <c r="E37" s="98" t="s">
        <v>373</v>
      </c>
      <c r="F37" s="99">
        <v>176.78066</v>
      </c>
      <c r="G37" s="100">
        <v>176.78066</v>
      </c>
      <c r="H37" s="48">
        <v>176.78066</v>
      </c>
      <c r="I37" s="48"/>
      <c r="J37" s="48"/>
      <c r="K37" s="48"/>
    </row>
    <row r="38" ht="22.8" customHeight="1" spans="1:11">
      <c r="A38" s="49" t="s">
        <v>213</v>
      </c>
      <c r="B38" s="49" t="s">
        <v>257</v>
      </c>
      <c r="C38" s="49" t="s">
        <v>192</v>
      </c>
      <c r="D38" s="45" t="s">
        <v>374</v>
      </c>
      <c r="E38" s="50" t="s">
        <v>375</v>
      </c>
      <c r="F38" s="101">
        <v>42.885206</v>
      </c>
      <c r="G38" s="51">
        <v>42.885206</v>
      </c>
      <c r="H38" s="51">
        <v>42.885206</v>
      </c>
      <c r="I38" s="51"/>
      <c r="J38" s="51"/>
      <c r="K38" s="51"/>
    </row>
    <row r="39" s="12" customFormat="1" ht="22.8" customHeight="1" spans="1:11">
      <c r="A39" s="49" t="s">
        <v>213</v>
      </c>
      <c r="B39" s="49" t="s">
        <v>257</v>
      </c>
      <c r="C39" s="49" t="s">
        <v>221</v>
      </c>
      <c r="D39" s="45" t="s">
        <v>376</v>
      </c>
      <c r="E39" s="50" t="s">
        <v>263</v>
      </c>
      <c r="F39" s="51">
        <v>118.810648</v>
      </c>
      <c r="G39" s="51">
        <v>118.810648</v>
      </c>
      <c r="H39" s="51">
        <v>118.810648</v>
      </c>
      <c r="I39" s="51"/>
      <c r="J39" s="51"/>
      <c r="K39" s="51"/>
    </row>
    <row r="40" s="12" customFormat="1" ht="22.8" customHeight="1" spans="1:11">
      <c r="A40" s="49" t="s">
        <v>213</v>
      </c>
      <c r="B40" s="49" t="s">
        <v>257</v>
      </c>
      <c r="C40" s="49" t="s">
        <v>232</v>
      </c>
      <c r="D40" s="45" t="s">
        <v>377</v>
      </c>
      <c r="E40" s="50" t="s">
        <v>378</v>
      </c>
      <c r="F40" s="51">
        <v>15.084806</v>
      </c>
      <c r="G40" s="51">
        <v>15.084806</v>
      </c>
      <c r="H40" s="51">
        <v>15.084806</v>
      </c>
      <c r="I40" s="51"/>
      <c r="J40" s="51"/>
      <c r="K40" s="51"/>
    </row>
    <row r="41" ht="22.8" customHeight="1" spans="1:11">
      <c r="A41" s="87" t="s">
        <v>266</v>
      </c>
      <c r="B41" s="87"/>
      <c r="C41" s="87"/>
      <c r="D41" s="47" t="s">
        <v>267</v>
      </c>
      <c r="E41" s="47" t="s">
        <v>268</v>
      </c>
      <c r="F41" s="88">
        <v>241.187677</v>
      </c>
      <c r="G41" s="88">
        <v>241.187677</v>
      </c>
      <c r="H41" s="88">
        <v>241.187677</v>
      </c>
      <c r="I41" s="48"/>
      <c r="J41" s="48"/>
      <c r="K41" s="48"/>
    </row>
    <row r="42" ht="22.8" customHeight="1" spans="1:11">
      <c r="A42" s="87" t="s">
        <v>266</v>
      </c>
      <c r="B42" s="87" t="s">
        <v>221</v>
      </c>
      <c r="C42" s="87"/>
      <c r="D42" s="47" t="s">
        <v>379</v>
      </c>
      <c r="E42" s="47" t="s">
        <v>380</v>
      </c>
      <c r="F42" s="88">
        <v>241.187677</v>
      </c>
      <c r="G42" s="88">
        <v>241.187677</v>
      </c>
      <c r="H42" s="88">
        <v>241.187677</v>
      </c>
      <c r="I42" s="48"/>
      <c r="J42" s="48"/>
      <c r="K42" s="48"/>
    </row>
    <row r="43" ht="22.8" customHeight="1" spans="1:11">
      <c r="A43" s="49" t="s">
        <v>266</v>
      </c>
      <c r="B43" s="49" t="s">
        <v>221</v>
      </c>
      <c r="C43" s="49" t="s">
        <v>192</v>
      </c>
      <c r="D43" s="45" t="s">
        <v>381</v>
      </c>
      <c r="E43" s="50" t="s">
        <v>382</v>
      </c>
      <c r="F43" s="51">
        <v>241.187677</v>
      </c>
      <c r="G43" s="51">
        <v>241.187677</v>
      </c>
      <c r="H43" s="51">
        <v>241.187677</v>
      </c>
      <c r="I43" s="51"/>
      <c r="J43" s="51"/>
      <c r="K43" s="51"/>
    </row>
    <row r="44" ht="16.35" customHeight="1" spans="1:5">
      <c r="A44" s="7" t="s">
        <v>383</v>
      </c>
      <c r="B44" s="7"/>
      <c r="C44" s="7"/>
      <c r="D44" s="7"/>
      <c r="E44" s="7"/>
    </row>
  </sheetData>
  <mergeCells count="13">
    <mergeCell ref="A2:K2"/>
    <mergeCell ref="A3:I3"/>
    <mergeCell ref="J3:K3"/>
    <mergeCell ref="G4:J4"/>
    <mergeCell ref="H5:I5"/>
    <mergeCell ref="A44:E44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红粉</cp:lastModifiedBy>
  <dcterms:created xsi:type="dcterms:W3CDTF">2024-03-04T03:24:00Z</dcterms:created>
  <dcterms:modified xsi:type="dcterms:W3CDTF">2024-03-21T09:08:46Z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DD813640CCAF4D9B9A31D2774C898859_13</vt:lpwstr>
  </property>
  <property fmtid="{D5CDD505-2E9C-101B-9397-08002B2CF9AE}" pid="3" name="KSOProductBuildVer">
    <vt:lpwstr>2052-12.1.0.16388</vt:lpwstr>
  </property>
</Properties>
</file>