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585" windowHeight="12150" activeTab="5"/>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政府性基金预算财政拨款收入支出决算表" sheetId="7" r:id="rId7"/>
    <sheet name="国有资本经营预算财政拨款支出决算表" sheetId="8" r:id="rId8"/>
    <sheet name="财政拨款“三公&quot;经费支出决算表"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<sst xmlns="http://schemas.openxmlformats.org/spreadsheetml/2006/main" count="1451" uniqueCount="421">
  <si>
    <t>收入支出决算总表</t>
  </si>
  <si>
    <t>公开01表</t>
  </si>
  <si>
    <t>部门：岳阳县大云山国家森林公园管理处</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</si>
  <si>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</si>
  <si>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</si>
  <si>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</si>
  <si>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</si>
  <si>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</si>
  <si>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</si>
  <si>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</si>
  <si>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</si>
  <si>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</si>
  <si>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</si>
  <si>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</si>
  <si>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</si>
  <si>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</si>
  <si>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</si>
  <si>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</si>
  <si>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</si>
  <si>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</si>
  <si>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</si>
  <si>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</si>
  <si>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</si>
  <si>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</si>
  <si>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</si>
  <si>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</si>
  <si>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</si>
  <si>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</si>
  <si>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</si>
  <si>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</si>
  <si>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</si>
  <si>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</si>
  <si>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</si>
  <si>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</si>
  <si>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</si>
  <si>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</si>
  <si>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</si>
  <si>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</si>
  <si>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</si>
  <si>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</si>
  <si>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</si>
  <si>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</si>
  <si>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</si>
  <si>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</si>
  <si>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</si>
  <si>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</si>
  <si>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</si>
  <si>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</si>
  <si>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</si>
  <si>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</si>
  <si>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</si>
  <si>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</si>
  <si>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</si>
  <si>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</si>
  <si>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</si>
  <si>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</si>
  <si>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</si>
  <si>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</si>
  <si>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</si>
  <si>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</si>
  <si>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</si>
  <si>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</si>
  <si>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</si>
  <si>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</si>
  <si>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</si>
  <si>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</si>
  <si>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</si>
  <si>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</si>
  <si>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</si>
  <si>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</si>
  <si>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</si>
  <si>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</si>
  <si>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</si>
  <si>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</si>
  <si>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</si>
  <si>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</si>
  <si>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</si>
  <si>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</si>
  <si>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</si>
  <si>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</si>
  <si>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</si>
  <si>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</si>
  <si>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</si>
  <si>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</si>
  <si>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</si>
  <si>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</si>
  <si>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</si>
  <si>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</si>
  <si>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</si>
  <si>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</si>
  <si>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</si>
  <si>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</si>
  <si>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</si>
  <si>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</si>
  <si>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</si>
  <si>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</si>
  <si>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</si>
  <si>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</si>
  <si>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</si>
  <si>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</si>
  <si>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</si>
  <si>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</si>
  <si>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</si>
  <si>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</si>
  <si>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</si>
  <si>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</si>
  <si>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</si>
  <si>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</si>
  <si>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</si>
  <si>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</si>
  <si>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</si>
  <si>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</si>
  <si>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</si>
  <si>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</si>
  <si>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</si>
  <si>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</si>
  <si>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 1 —</t>
  </si>
  <si>
    <t>收入决算表</t>
  </si>
  <si>
    <t>公开02表</t>
  </si>
  <si>
    <t>部门：</t>
  </si>
  <si>
    <t>岳阳县大云山国家森林公园管理处</t>
  </si>
  <si>
    <t>科目名称</t>
  </si>
  <si>
    <t>财政拨款收入</t>
  </si>
  <si>
    <t>上级补助收入</t>
  </si>
  <si>
    <t>事业收入</t>
  </si>
  <si>
    <t>经营收入</t>
  </si>
  <si>
    <t>附属单位上缴收入</t>
  </si>
  <si>
    <t>其他收入</t>
  </si>
  <si>
    <t>功能分类科目编码</t>
  </si>
  <si>
    <t>小计</t>
  </si>
  <si>
    <t>款</t>
  </si>
  <si>
    <t>项</t>
  </si>
  <si>
    <t>合计</t>
  </si>
  <si>
    <t>教育支出</t>
  </si>
  <si>
    <t>普通教育</t>
  </si>
  <si>
    <t xml:space="preserve">  其他普通教育支出</t>
  </si>
  <si>
    <t>208</t>
  </si>
  <si>
    <t>社会保障和就业支出</t>
  </si>
  <si>
    <t>20805</t>
  </si>
  <si>
    <t>行政事业单位养老支出</t>
  </si>
  <si>
    <t>2080505</t>
  </si>
  <si>
    <t xml:space="preserve">  机关事业单位基本养老保险缴费支出</t>
  </si>
  <si>
    <t>20899</t>
  </si>
  <si>
    <t>其他社会保障和就业支出</t>
  </si>
  <si>
    <t>2089999</t>
  </si>
  <si>
    <t xml:space="preserve">  其他社会保障和就业支出</t>
  </si>
  <si>
    <t>210</t>
  </si>
  <si>
    <t>卫生健康支出</t>
  </si>
  <si>
    <t>21011</t>
  </si>
  <si>
    <t>行政事业单位医疗</t>
  </si>
  <si>
    <t>2101102</t>
  </si>
  <si>
    <t xml:space="preserve">  事业单位医疗</t>
  </si>
  <si>
    <t xml:space="preserve">  公务员医疗补助</t>
  </si>
  <si>
    <t>212</t>
  </si>
  <si>
    <t>城乡社区支出</t>
  </si>
  <si>
    <t>国有土地使用权出让收入安排的支出</t>
  </si>
  <si>
    <t xml:space="preserve">  农村基础设施建设支出</t>
  </si>
  <si>
    <t xml:space="preserve">  其他国有土地使用权出让收入安排的支出</t>
  </si>
  <si>
    <t>213</t>
  </si>
  <si>
    <t>农林水支出</t>
  </si>
  <si>
    <t>21302</t>
  </si>
  <si>
    <t>林业和草原</t>
  </si>
  <si>
    <t>2130201</t>
  </si>
  <si>
    <t xml:space="preserve">  行政运行</t>
  </si>
  <si>
    <t>2130207</t>
  </si>
  <si>
    <t xml:space="preserve">  森林资源管理</t>
  </si>
  <si>
    <t>2130299</t>
  </si>
  <si>
    <t xml:space="preserve">  其他林业和草原支出</t>
  </si>
  <si>
    <t>21305</t>
  </si>
  <si>
    <t>巩固脱贫衔接乡村振兴</t>
  </si>
  <si>
    <t>2130504</t>
  </si>
  <si>
    <t xml:space="preserve">  农村基础设施建设</t>
  </si>
  <si>
    <t xml:space="preserve">  生产发展</t>
  </si>
  <si>
    <t>农村综合改革</t>
  </si>
  <si>
    <t xml:space="preserve">  对村级公益事业建设的补助</t>
  </si>
  <si>
    <t>其他农林水支出</t>
  </si>
  <si>
    <t xml:space="preserve">  其他农林水支出</t>
  </si>
  <si>
    <t>221</t>
  </si>
  <si>
    <t>住房保障支出</t>
  </si>
  <si>
    <t>22102</t>
  </si>
  <si>
    <t>住房改革支出</t>
  </si>
  <si>
    <t>2210201</t>
  </si>
  <si>
    <t xml:space="preserve">  住房公积金</t>
  </si>
  <si>
    <t>灾害防治及应急管理支出</t>
  </si>
  <si>
    <t>自然灾害救灾及恢复重建支出</t>
  </si>
  <si>
    <t xml:space="preserve">  其他自然灾害救灾及恢复重建支出</t>
  </si>
  <si>
    <t>其他灾害防治及应急管理支出</t>
  </si>
  <si>
    <t xml:space="preserve">  其他灾害防治及应急管理支出</t>
  </si>
  <si>
    <t>其他支出</t>
  </si>
  <si>
    <t>其他政府性基金及对应专项债务收入安排的支出</t>
  </si>
  <si>
    <t xml:space="preserve">  其他政府性基金安排的支出</t>
  </si>
  <si>
    <t>22999</t>
  </si>
  <si>
    <t>2299999</t>
  </si>
  <si>
    <t xml:space="preserve">  其他支出</t>
  </si>
  <si>
    <t>注：本表反映部门本年度取得的各项收入情况。</t>
  </si>
  <si>
    <t>— 2 —</t>
  </si>
  <si>
    <t>支出决算表</t>
  </si>
  <si>
    <t>公开03表</t>
  </si>
  <si>
    <t>基本支出</t>
  </si>
  <si>
    <t>项目支出</t>
  </si>
  <si>
    <t>上缴上级支出</t>
  </si>
  <si>
    <t>经营支出</t>
  </si>
  <si>
    <t>对附属单位补助支出</t>
  </si>
  <si>
    <t>注：本表反映部门本年度各项支出情况。</t>
  </si>
  <si>
    <t>— 3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</si>
  <si>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</si>
  <si>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</si>
  <si>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</si>
  <si>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</si>
  <si>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</si>
  <si>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</si>
  <si>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</si>
  <si>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</si>
  <si>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</si>
  <si>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</si>
  <si>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</si>
  <si>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</si>
  <si>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</si>
  <si>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</si>
  <si>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</si>
  <si>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</si>
  <si>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</si>
  <si>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</si>
  <si>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</si>
  <si>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</si>
  <si>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</si>
  <si>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</si>
  <si>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</si>
  <si>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注：本表反映部门本年度一般公共预算财政拨款支出情况。</t>
  </si>
  <si>
    <t>— 5 —</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</si>
  <si>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</si>
  <si>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</si>
  <si>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</si>
  <si>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</si>
  <si>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</si>
  <si>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</si>
  <si>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</si>
  <si>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</si>
  <si>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</si>
  <si>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</si>
  <si>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</si>
  <si>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</si>
  <si>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</si>
  <si>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</si>
  <si>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</si>
  <si>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</si>
  <si>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</si>
  <si>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</si>
  <si>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</si>
  <si>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</si>
  <si>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</si>
  <si>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</si>
  <si>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</si>
  <si>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</si>
  <si>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</si>
  <si>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</si>
  <si>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</si>
  <si>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</si>
  <si>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</si>
  <si>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</si>
  <si>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</si>
  <si>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</si>
  <si>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</si>
  <si>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</si>
  <si>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</si>
  <si>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</si>
  <si>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</si>
  <si>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</si>
  <si>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</si>
  <si>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</si>
  <si>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</si>
  <si>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</si>
  <si>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</si>
  <si>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</si>
  <si>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</si>
  <si>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</si>
  <si>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</si>
  <si>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</si>
  <si>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</si>
  <si>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</si>
  <si>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</si>
  <si>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</si>
  <si>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</si>
  <si>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</si>
  <si>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</si>
  <si>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</si>
  <si>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</si>
  <si>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</si>
  <si>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</si>
  <si>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</si>
  <si>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</si>
  <si>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</si>
  <si>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</si>
  <si>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</si>
  <si>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</si>
  <si>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</si>
  <si>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</si>
  <si>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</si>
  <si>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</si>
  <si>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</si>
  <si>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</si>
  <si>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</si>
  <si>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</si>
  <si>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</si>
  <si>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</si>
  <si>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</si>
  <si>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</si>
  <si>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</si>
  <si>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</si>
  <si>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</si>
  <si>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</si>
  <si>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</si>
  <si>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</si>
  <si>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</si>
  <si>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</si>
  <si>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</si>
  <si>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</si>
  <si>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</si>
  <si>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</si>
  <si>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</si>
  <si>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</si>
  <si>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</si>
  <si>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</si>
  <si>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</si>
  <si>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</si>
  <si>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</si>
  <si>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</si>
  <si>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</si>
  <si>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</si>
  <si>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</si>
  <si>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</si>
  <si>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</si>
  <si>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</si>
  <si>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</si>
  <si>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</si>
  <si>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</si>
  <si>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</si>
  <si>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</si>
  <si>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</si>
  <si>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</si>
  <si>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</si>
  <si>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</si>
  <si>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</si>
  <si>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</si>
  <si>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</si>
  <si>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</si>
  <si>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</si>
  <si>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</si>
  <si>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</si>
  <si>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</si>
  <si>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</si>
  <si>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</si>
  <si>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</si>
  <si>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</si>
  <si>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</si>
  <si>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</si>
  <si>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</si>
  <si>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</si>
  <si>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</si>
  <si>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</si>
  <si>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</si>
  <si>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</si>
  <si>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</si>
  <si>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</si>
  <si>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</si>
  <si>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</si>
  <si>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</si>
  <si>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</si>
  <si>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</si>
  <si>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</si>
  <si>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</si>
  <si>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</si>
  <si>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</si>
  <si>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</si>
  <si>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</si>
  <si>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</si>
  <si>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</si>
  <si>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</si>
  <si>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</si>
  <si>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</si>
  <si>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</si>
  <si>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</si>
  <si>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</si>
  <si>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</si>
  <si>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</si>
  <si>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</si>
  <si>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</si>
  <si>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</si>
  <si>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</si>
  <si>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</si>
  <si>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</si>
  <si>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</si>
  <si>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</si>
  <si>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</si>
  <si>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</si>
  <si>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</si>
  <si>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</si>
  <si>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</si>
  <si>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</si>
  <si>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政府性基金预算财政拨款收入支出决算表</t>
  </si>
  <si>
    <t>公开07表</t>
  </si>
  <si>
    <t>项     目</t>
  </si>
  <si>
    <t>本年收入</t>
  </si>
  <si>
    <t>栏  次</t>
  </si>
  <si>
    <t>合  计</t>
  </si>
  <si>
    <t>注：本表反映部门本年度政府性基金预算财政拨款收入、支出及结转和结余情况。</t>
  </si>
  <si>
    <t>— 7 —</t>
  </si>
  <si>
    <t>国有资本经营预算财政拨款支出决算表</t>
  </si>
  <si>
    <t>公开08表</t>
  </si>
  <si>
    <t>注：本表反映部门本年度国有资本经营预算财政拨款收入、支出及结转和结余情况。本单位没有使用国有资本经营预算财政拨款安排的收支。</t>
  </si>
  <si>
    <t>— 8 —</t>
  </si>
  <si>
    <t>财政拨款“三公"经费支出决算表</t>
  </si>
  <si>
    <t>公开09表</t>
  </si>
  <si>
    <t>预算数</t>
  </si>
  <si>
    <t>因公出国（境）费</t>
  </si>
  <si>
    <t>公务用车购置及运行费</t>
  </si>
  <si>
    <t>公务接待费</t>
  </si>
  <si>
    <t>公务用车购置费</t>
  </si>
  <si>
    <t>公务用车运行费</t>
  </si>
  <si>
    <t>.</t>
  </si>
  <si>
    <t>— 9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</si>
</sst>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_);_(\$* \(#,##0\);_(\$* &quot;-&quot;_);_(@_)"/>
    <numFmt numFmtId="177" formatCode="_(\$* #,##0.00_);_(\$* \(#,##0.00\);_(\$* &quot;-&quot;??_);_(@_)"/>
    <numFmt numFmtId="178" formatCode="_(* #,##0.00_);_(* \(#,##0.00\);_(* &quot;-&quot;??_);_(@_)"/>
    <numFmt numFmtId="179" formatCode="0.00_ "/>
  </numFmts>
  <fonts count="28">
    <font>
      <sz val="10"/>
      <color indexed="8"/>
      <name val="Arial"/>
      <charset val="0"/>
    </font>
    <font>
      <sz val="15"/>
      <color indexed="8"/>
      <name val="宋体"/>
      <charset val="134"/>
    </font>
    <font>
      <sz val="10"/>
      <color indexed="8"/>
      <name val="宋体"/>
      <charset val="134"/>
    </font>
    <font>
      <sz val="11"/>
      <color indexed="8"/>
      <name val="宋体"/>
      <charset val="134"/>
    </font>
    <font>
      <sz val="9"/>
      <color indexed="8"/>
      <name val="宋体"/>
      <charset val="134"/>
    </font>
    <font>
      <b/>
      <sz val="10"/>
      <color indexed="8"/>
      <name val="宋体"/>
      <charset val="134"/>
    </font>
    <font>
      <sz val="10"/>
      <color rgb="FF000000"/>
      <name val="宋体"/>
      <charset val="134"/>
    </font>
    <font>
      <b/>
      <sz val="11"/>
      <color indexed="8"/>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4">
    <fill>
      <patternFill patternType="none"/>
    </fill>
    <fill>
      <patternFill patternType="gray125"/>
    </fill>
    <fill>
      <patternFill patternType="solid">
        <fgColor indexed="22"/>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right style="thin">
        <color indexed="8"/>
      </right>
      <top/>
      <bottom style="medium">
        <color indexed="8"/>
      </bottom>
      <diagonal/>
    </border>
    <border>
      <left/>
      <right/>
      <top/>
      <bottom style="thin">
        <color indexed="8"/>
      </bottom>
      <diagonal/>
    </border>
    <border>
      <left style="thin">
        <color auto="1"/>
      </left>
      <right/>
      <top style="thin">
        <color indexed="8"/>
      </top>
      <bottom style="thin">
        <color auto="1"/>
      </bottom>
      <diagonal/>
    </border>
    <border>
      <left style="thin">
        <color auto="1"/>
      </left>
      <right/>
      <top style="thin">
        <color auto="1"/>
      </top>
      <bottom style="thin">
        <color auto="1"/>
      </bottom>
      <diagonal/>
    </border>
    <border>
      <left style="thin">
        <color indexed="8"/>
      </left>
      <right style="thin">
        <color auto="1"/>
      </right>
      <top style="thin">
        <color indexed="8"/>
      </top>
      <bottom style="thin">
        <color auto="1"/>
      </bottom>
      <diagonal/>
    </border>
    <border>
      <left style="thin">
        <color indexed="8"/>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xf numFmtId="177" fontId="0" fillId="0" borderId="0"/>
    <xf numFmtId="9" fontId="0" fillId="0" borderId="0"/>
    <xf numFmtId="178" fontId="0" fillId="0" borderId="0"/>
    <xf numFmtId="45" fontId="0" fillId="0" borderId="0"/>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3" borderId="1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4" applyNumberFormat="0" applyFill="0" applyAlignment="0" applyProtection="0">
      <alignment vertical="center"/>
    </xf>
    <xf numFmtId="0" fontId="15" fillId="0" borderId="14" applyNumberFormat="0" applyFill="0" applyAlignment="0" applyProtection="0">
      <alignment vertical="center"/>
    </xf>
    <xf numFmtId="0" fontId="16" fillId="0" borderId="15" applyNumberFormat="0" applyFill="0" applyAlignment="0" applyProtection="0">
      <alignment vertical="center"/>
    </xf>
    <xf numFmtId="0" fontId="16" fillId="0" borderId="0" applyNumberFormat="0" applyFill="0" applyBorder="0" applyAlignment="0" applyProtection="0">
      <alignment vertical="center"/>
    </xf>
    <xf numFmtId="0" fontId="17" fillId="4" borderId="16" applyNumberFormat="0" applyAlignment="0" applyProtection="0">
      <alignment vertical="center"/>
    </xf>
    <xf numFmtId="0" fontId="18" fillId="5" borderId="17" applyNumberFormat="0" applyAlignment="0" applyProtection="0">
      <alignment vertical="center"/>
    </xf>
    <xf numFmtId="0" fontId="19" fillId="5" borderId="16" applyNumberFormat="0" applyAlignment="0" applyProtection="0">
      <alignment vertical="center"/>
    </xf>
    <xf numFmtId="0" fontId="20" fillId="6" borderId="18" applyNumberFormat="0" applyAlignment="0" applyProtection="0">
      <alignment vertical="center"/>
    </xf>
    <xf numFmtId="0" fontId="21" fillId="0" borderId="19" applyNumberFormat="0" applyFill="0" applyAlignment="0" applyProtection="0">
      <alignment vertical="center"/>
    </xf>
    <xf numFmtId="0" fontId="22" fillId="0" borderId="20"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67">
    <xf numFmtId="0" fontId="0" fillId="0" borderId="0" xfId="0"/>
    <xf numFmtId="0" fontId="1" fillId="0" borderId="0" xfId="0" applyFont="1" applyAlignment="1">
      <alignment horizontal="center"/>
    </xf>
    <xf numFmtId="0" fontId="2" fillId="0" borderId="0" xfId="0" applyFont="1"/>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4" xfId="0" applyFont="1" applyFill="1" applyBorder="1" applyAlignment="1">
      <alignment horizontal="center" vertical="center"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179" fontId="3" fillId="0" borderId="3" xfId="0" applyNumberFormat="1" applyFont="1" applyBorder="1" applyAlignment="1">
      <alignment horizontal="right" vertical="center" shrinkToFit="1"/>
    </xf>
    <xf numFmtId="179" fontId="3" fillId="0" borderId="4" xfId="0" applyNumberFormat="1" applyFont="1" applyBorder="1" applyAlignment="1">
      <alignment horizontal="right" vertical="center" shrinkToFit="1"/>
    </xf>
    <xf numFmtId="0" fontId="3" fillId="0" borderId="0" xfId="0" applyFont="1" applyAlignment="1">
      <alignment horizontal="left" vertical="center" wrapText="1" shrinkToFit="1"/>
    </xf>
    <xf numFmtId="0" fontId="2" fillId="0" borderId="0" xfId="0" applyFont="1" applyAlignment="1">
      <alignment horizontal="left" vertical="center" wrapText="1" shrinkToFit="1"/>
    </xf>
    <xf numFmtId="0" fontId="4" fillId="0" borderId="0" xfId="0" applyFont="1" applyAlignment="1">
      <alignment horizontal="center"/>
    </xf>
    <xf numFmtId="0" fontId="2" fillId="0" borderId="0" xfId="0" applyFont="1" applyAlignment="1">
      <alignment horizontal="right"/>
    </xf>
    <xf numFmtId="179" fontId="2" fillId="0" borderId="4" xfId="0" applyNumberFormat="1" applyFont="1" applyBorder="1" applyAlignment="1">
      <alignment horizontal="right" vertical="center" shrinkToFit="1"/>
    </xf>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wrapText="1" shrinkToFit="1"/>
    </xf>
    <xf numFmtId="0" fontId="3" fillId="2" borderId="4" xfId="0" applyFont="1" applyFill="1" applyBorder="1" applyAlignment="1">
      <alignment horizontal="center" wrapText="1" shrinkToFit="1"/>
    </xf>
    <xf numFmtId="0" fontId="2" fillId="2" borderId="4" xfId="0" applyFont="1" applyFill="1" applyBorder="1" applyAlignment="1">
      <alignment horizontal="center" vertical="center" shrinkToFit="1"/>
    </xf>
    <xf numFmtId="0" fontId="3" fillId="0" borderId="4" xfId="0" applyFont="1" applyBorder="1" applyAlignment="1">
      <alignment horizontal="center" vertical="center" shrinkToFit="1"/>
    </xf>
    <xf numFmtId="0" fontId="5" fillId="0" borderId="4" xfId="0" applyFont="1" applyBorder="1" applyAlignment="1">
      <alignment horizontal="righ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4" xfId="0" applyFont="1" applyBorder="1" applyAlignment="1">
      <alignment horizontal="right" vertical="center" shrinkToFit="1"/>
    </xf>
    <xf numFmtId="0" fontId="2" fillId="0" borderId="4" xfId="0" applyFont="1" applyBorder="1" applyAlignment="1">
      <alignment horizontal="right" vertical="center" shrinkToFit="1"/>
    </xf>
    <xf numFmtId="0" fontId="3" fillId="0" borderId="0" xfId="0" applyFont="1" applyAlignment="1">
      <alignment vertical="center" shrinkToFit="1"/>
    </xf>
    <xf numFmtId="0" fontId="3"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center"/>
    </xf>
    <xf numFmtId="0" fontId="6" fillId="0" borderId="0" xfId="0" applyFont="1"/>
    <xf numFmtId="179" fontId="7" fillId="0" borderId="4" xfId="0" applyNumberFormat="1" applyFont="1" applyBorder="1" applyAlignment="1">
      <alignment horizontal="right" vertical="center" shrinkToFit="1"/>
    </xf>
    <xf numFmtId="179" fontId="3" fillId="0" borderId="5" xfId="0" applyNumberFormat="1" applyFont="1" applyBorder="1" applyAlignment="1">
      <alignment horizontal="right" vertical="center" shrinkToFit="1"/>
    </xf>
    <xf numFmtId="0" fontId="3" fillId="0" borderId="5" xfId="0" applyFont="1" applyBorder="1" applyAlignment="1">
      <alignment horizontal="right" vertical="center" shrinkToFi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3" fillId="2" borderId="3" xfId="0" applyFont="1" applyFill="1" applyBorder="1" applyAlignment="1">
      <alignment horizontal="center" vertical="center" shrinkToFit="1"/>
    </xf>
    <xf numFmtId="179" fontId="3" fillId="0" borderId="6" xfId="0" applyNumberFormat="1" applyFont="1" applyBorder="1" applyAlignment="1">
      <alignment horizontal="right" vertical="center" shrinkToFi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2" fillId="2" borderId="4" xfId="0" applyFont="1" applyFill="1" applyBorder="1" applyAlignment="1">
      <alignment horizontal="left" vertical="center"/>
    </xf>
    <xf numFmtId="0" fontId="3" fillId="2" borderId="7" xfId="0" applyFont="1" applyFill="1" applyBorder="1" applyAlignment="1">
      <alignment horizontal="center" vertical="center"/>
    </xf>
    <xf numFmtId="0" fontId="3" fillId="0" borderId="0" xfId="0" applyFont="1" applyAlignment="1">
      <alignment horizontal="left" vertical="center" wrapText="1"/>
    </xf>
    <xf numFmtId="0" fontId="7" fillId="0" borderId="4" xfId="0" applyFont="1" applyBorder="1" applyAlignment="1">
      <alignment horizontal="right" vertical="center" shrinkToFit="1"/>
    </xf>
    <xf numFmtId="0" fontId="7" fillId="0" borderId="8" xfId="0" applyFont="1" applyBorder="1" applyAlignment="1">
      <alignment horizontal="right" vertical="center" shrinkToFit="1"/>
    </xf>
    <xf numFmtId="0" fontId="3" fillId="0" borderId="6" xfId="0" applyFont="1" applyBorder="1" applyAlignment="1">
      <alignment horizontal="right" vertical="center" shrinkToFit="1"/>
    </xf>
    <xf numFmtId="0" fontId="7" fillId="0" borderId="9" xfId="0" applyFont="1" applyBorder="1" applyAlignment="1">
      <alignment horizontal="right" vertical="center" shrinkToFit="1"/>
    </xf>
    <xf numFmtId="0" fontId="7" fillId="0" borderId="10" xfId="0" applyFont="1" applyBorder="1" applyAlignment="1">
      <alignment horizontal="right" vertical="center" shrinkToFit="1"/>
    </xf>
    <xf numFmtId="179" fontId="3" fillId="0" borderId="11" xfId="0" applyNumberFormat="1" applyFont="1" applyBorder="1" applyAlignment="1">
      <alignment horizontal="right" vertical="center" shrinkToFit="1"/>
    </xf>
    <xf numFmtId="179" fontId="3" fillId="0" borderId="12" xfId="0" applyNumberFormat="1" applyFont="1" applyBorder="1" applyAlignment="1">
      <alignment horizontal="right" vertical="center" shrinkToFit="1"/>
    </xf>
    <xf numFmtId="0" fontId="7" fillId="2" borderId="3" xfId="0" applyFont="1" applyFill="1" applyBorder="1" applyAlignment="1">
      <alignment horizontal="center" vertical="center" shrinkToFit="1"/>
    </xf>
    <xf numFmtId="0" fontId="7" fillId="2" borderId="4" xfId="0" applyFont="1" applyFill="1" applyBorder="1" applyAlignment="1">
      <alignment horizontal="center" vertical="center" shrinkToFit="1"/>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179" fontId="2" fillId="0" borderId="4" xfId="0" applyNumberFormat="1" applyFont="1" applyBorder="1" applyAlignment="1">
      <alignment horizontal="left" vertical="center" shrinkToFit="1"/>
    </xf>
    <xf numFmtId="0" fontId="3" fillId="2" borderId="7" xfId="0" applyFont="1" applyFill="1" applyBorder="1" applyAlignment="1">
      <alignment horizontal="center" vertical="center" shrinkToFit="1"/>
    </xf>
    <xf numFmtId="0" fontId="3" fillId="0" borderId="0" xfId="0"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zoomScaleSheetLayoutView="60" workbookViewId="0">
      <selection activeCell="F28" sqref="F28"/>
    </sheetView>
  </sheetViews>
  <sheetFormatPr defaultColWidth="8.88571428571429" defaultRowHeight="12.75" outlineLevelCol="5"/>
  <cols>
    <col min="1" max="1" width="40.1333333333333" customWidth="1"/>
    <col min="2" max="2" width="5.42857142857143" customWidth="1"/>
    <col min="3" max="3" width="21.4285714285714" customWidth="1"/>
    <col min="4" max="4" width="40.1333333333333" customWidth="1"/>
    <col min="5" max="5" width="5.42857142857143" customWidth="1"/>
    <col min="6" max="6" width="21.4285714285714" customWidth="1"/>
    <col min="7" max="7" width="9.76190476190476"/>
  </cols>
  <sheetData>
    <row r="1" ht="19.5" spans="1:3">
      <c r="A1" s="1" t="s">
        <v>0</v>
      </c>
      <c r="C1" s="1" t="s">
        <v>0</v>
      </c>
    </row>
    <row r="2" spans="6:6">
      <c r="F2" s="15" t="s">
        <v>1</v>
      </c>
    </row>
    <row r="3" spans="1:6">
      <c r="A3" s="2" t="s">
        <v>2</v>
      </c>
      <c r="F3" s="15" t="s">
        <v>3</v>
      </c>
    </row>
    <row r="4" ht="15.4" customHeight="1" spans="1:6">
      <c r="A4" s="3" t="s">
        <v>4</v>
      </c>
      <c r="B4" s="4" t="s">
        <v>5</v>
      </c>
      <c r="C4" s="4" t="s">
        <v>5</v>
      </c>
      <c r="D4" s="4" t="s">
        <v>6</v>
      </c>
      <c r="E4" s="4" t="s">
        <v>5</v>
      </c>
      <c r="F4" s="4" t="s">
        <v>5</v>
      </c>
    </row>
    <row r="5" ht="15.4" customHeight="1" spans="1:6">
      <c r="A5" s="38" t="s">
        <v>7</v>
      </c>
      <c r="B5" s="7" t="s">
        <v>8</v>
      </c>
      <c r="C5" s="7" t="s">
        <v>9</v>
      </c>
      <c r="D5" s="7" t="s">
        <v>7</v>
      </c>
      <c r="E5" s="7" t="s">
        <v>8</v>
      </c>
      <c r="F5" s="7" t="s">
        <v>9</v>
      </c>
    </row>
    <row r="6" ht="15.4" customHeight="1" spans="1:6">
      <c r="A6" s="38" t="s">
        <v>10</v>
      </c>
      <c r="B6" s="7" t="s">
        <v>5</v>
      </c>
      <c r="C6" s="7" t="s">
        <v>11</v>
      </c>
      <c r="D6" s="7" t="s">
        <v>10</v>
      </c>
      <c r="E6" s="7" t="s">
        <v>5</v>
      </c>
      <c r="F6" s="7" t="s">
        <v>12</v>
      </c>
    </row>
    <row r="7" ht="15.4" customHeight="1" spans="1:6">
      <c r="A7" s="36" t="s">
        <v>13</v>
      </c>
      <c r="B7" s="7" t="s">
        <v>11</v>
      </c>
      <c r="C7" s="11">
        <v>963.14</v>
      </c>
      <c r="D7" s="37" t="s">
        <v>14</v>
      </c>
      <c r="E7" s="7" t="s">
        <v>15</v>
      </c>
      <c r="F7" s="11"/>
    </row>
    <row r="8" ht="15.4" customHeight="1" spans="1:6">
      <c r="A8" s="36" t="s">
        <v>16</v>
      </c>
      <c r="B8" s="7" t="s">
        <v>12</v>
      </c>
      <c r="C8" s="11">
        <v>1308.48</v>
      </c>
      <c r="D8" s="37" t="s">
        <v>17</v>
      </c>
      <c r="E8" s="7" t="s">
        <v>18</v>
      </c>
      <c r="F8" s="11"/>
    </row>
    <row r="9" ht="15.4" customHeight="1" spans="1:6">
      <c r="A9" s="36" t="s">
        <v>19</v>
      </c>
      <c r="B9" s="7" t="s">
        <v>20</v>
      </c>
      <c r="C9" s="11" t="s">
        <v>5</v>
      </c>
      <c r="D9" s="37" t="s">
        <v>21</v>
      </c>
      <c r="E9" s="7" t="s">
        <v>22</v>
      </c>
      <c r="F9" s="11"/>
    </row>
    <row r="10" ht="15.4" customHeight="1" spans="1:6">
      <c r="A10" s="36" t="s">
        <v>23</v>
      </c>
      <c r="B10" s="7" t="s">
        <v>24</v>
      </c>
      <c r="C10" s="11" t="s">
        <v>5</v>
      </c>
      <c r="D10" s="37" t="s">
        <v>25</v>
      </c>
      <c r="E10" s="7" t="s">
        <v>26</v>
      </c>
      <c r="F10" s="11"/>
    </row>
    <row r="11" ht="15.4" customHeight="1" spans="1:6">
      <c r="A11" s="36" t="s">
        <v>27</v>
      </c>
      <c r="B11" s="7" t="s">
        <v>28</v>
      </c>
      <c r="C11" s="11" t="s">
        <v>5</v>
      </c>
      <c r="D11" s="37" t="s">
        <v>29</v>
      </c>
      <c r="E11" s="7" t="s">
        <v>30</v>
      </c>
      <c r="F11" s="11">
        <v>10.77</v>
      </c>
    </row>
    <row r="12" ht="15.4" customHeight="1" spans="1:6">
      <c r="A12" s="36" t="s">
        <v>31</v>
      </c>
      <c r="B12" s="7" t="s">
        <v>32</v>
      </c>
      <c r="C12" s="11" t="s">
        <v>5</v>
      </c>
      <c r="D12" s="37" t="s">
        <v>33</v>
      </c>
      <c r="E12" s="7" t="s">
        <v>34</v>
      </c>
      <c r="F12" s="11"/>
    </row>
    <row r="13" ht="15.4" customHeight="1" spans="1:6">
      <c r="A13" s="36" t="s">
        <v>35</v>
      </c>
      <c r="B13" s="7" t="s">
        <v>36</v>
      </c>
      <c r="C13" s="11" t="s">
        <v>5</v>
      </c>
      <c r="D13" s="37" t="s">
        <v>37</v>
      </c>
      <c r="E13" s="7" t="s">
        <v>38</v>
      </c>
      <c r="F13" s="11"/>
    </row>
    <row r="14" ht="15.4" customHeight="1" spans="1:6">
      <c r="A14" s="36" t="s">
        <v>39</v>
      </c>
      <c r="B14" s="7" t="s">
        <v>40</v>
      </c>
      <c r="C14" s="11">
        <v>929.85</v>
      </c>
      <c r="D14" s="37" t="s">
        <v>41</v>
      </c>
      <c r="E14" s="7" t="s">
        <v>42</v>
      </c>
      <c r="F14" s="11">
        <v>17.19</v>
      </c>
    </row>
    <row r="15" ht="15.4" customHeight="1" spans="1:6">
      <c r="A15" s="36" t="s">
        <v>5</v>
      </c>
      <c r="B15" s="7" t="s">
        <v>43</v>
      </c>
      <c r="C15" s="11" t="s">
        <v>5</v>
      </c>
      <c r="D15" s="37" t="s">
        <v>44</v>
      </c>
      <c r="E15" s="7" t="s">
        <v>45</v>
      </c>
      <c r="F15" s="11">
        <v>9.61</v>
      </c>
    </row>
    <row r="16" ht="15.4" customHeight="1" spans="1:6">
      <c r="A16" s="36" t="s">
        <v>5</v>
      </c>
      <c r="B16" s="7" t="s">
        <v>46</v>
      </c>
      <c r="C16" s="11" t="s">
        <v>5</v>
      </c>
      <c r="D16" s="37" t="s">
        <v>47</v>
      </c>
      <c r="E16" s="7" t="s">
        <v>48</v>
      </c>
      <c r="F16" s="11"/>
    </row>
    <row r="17" ht="15.4" customHeight="1" spans="1:6">
      <c r="A17" s="36" t="s">
        <v>5</v>
      </c>
      <c r="B17" s="7" t="s">
        <v>49</v>
      </c>
      <c r="C17" s="11" t="s">
        <v>5</v>
      </c>
      <c r="D17" s="37" t="s">
        <v>50</v>
      </c>
      <c r="E17" s="7" t="s">
        <v>51</v>
      </c>
      <c r="F17" s="11">
        <v>1246.69</v>
      </c>
    </row>
    <row r="18" ht="15.4" customHeight="1" spans="1:6">
      <c r="A18" s="36" t="s">
        <v>5</v>
      </c>
      <c r="B18" s="7" t="s">
        <v>52</v>
      </c>
      <c r="C18" s="11" t="s">
        <v>5</v>
      </c>
      <c r="D18" s="37" t="s">
        <v>53</v>
      </c>
      <c r="E18" s="7" t="s">
        <v>54</v>
      </c>
      <c r="F18" s="11">
        <v>854.8</v>
      </c>
    </row>
    <row r="19" ht="15.4" customHeight="1" spans="1:6">
      <c r="A19" s="36" t="s">
        <v>5</v>
      </c>
      <c r="B19" s="7" t="s">
        <v>55</v>
      </c>
      <c r="C19" s="11" t="s">
        <v>5</v>
      </c>
      <c r="D19" s="37" t="s">
        <v>56</v>
      </c>
      <c r="E19" s="7" t="s">
        <v>57</v>
      </c>
      <c r="F19" s="11"/>
    </row>
    <row r="20" ht="15.4" customHeight="1" spans="1:6">
      <c r="A20" s="36" t="s">
        <v>5</v>
      </c>
      <c r="B20" s="7" t="s">
        <v>58</v>
      </c>
      <c r="C20" s="11" t="s">
        <v>5</v>
      </c>
      <c r="D20" s="37" t="s">
        <v>59</v>
      </c>
      <c r="E20" s="7" t="s">
        <v>60</v>
      </c>
      <c r="F20" s="11"/>
    </row>
    <row r="21" ht="15.4" customHeight="1" spans="1:6">
      <c r="A21" s="36" t="s">
        <v>5</v>
      </c>
      <c r="B21" s="7" t="s">
        <v>61</v>
      </c>
      <c r="C21" s="11" t="s">
        <v>5</v>
      </c>
      <c r="D21" s="37" t="s">
        <v>62</v>
      </c>
      <c r="E21" s="7" t="s">
        <v>63</v>
      </c>
      <c r="F21" s="11"/>
    </row>
    <row r="22" ht="15.4" customHeight="1" spans="1:6">
      <c r="A22" s="36" t="s">
        <v>5</v>
      </c>
      <c r="B22" s="7" t="s">
        <v>64</v>
      </c>
      <c r="C22" s="11" t="s">
        <v>5</v>
      </c>
      <c r="D22" s="37" t="s">
        <v>65</v>
      </c>
      <c r="E22" s="7" t="s">
        <v>66</v>
      </c>
      <c r="F22" s="11"/>
    </row>
    <row r="23" ht="15.4" customHeight="1" spans="1:6">
      <c r="A23" s="36" t="s">
        <v>5</v>
      </c>
      <c r="B23" s="7" t="s">
        <v>67</v>
      </c>
      <c r="C23" s="11" t="s">
        <v>5</v>
      </c>
      <c r="D23" s="37" t="s">
        <v>68</v>
      </c>
      <c r="E23" s="7" t="s">
        <v>69</v>
      </c>
      <c r="F23" s="11"/>
    </row>
    <row r="24" ht="15.4" customHeight="1" spans="1:6">
      <c r="A24" s="36" t="s">
        <v>5</v>
      </c>
      <c r="B24" s="7" t="s">
        <v>70</v>
      </c>
      <c r="C24" s="11" t="s">
        <v>5</v>
      </c>
      <c r="D24" s="37" t="s">
        <v>71</v>
      </c>
      <c r="E24" s="7" t="s">
        <v>72</v>
      </c>
      <c r="F24" s="11"/>
    </row>
    <row r="25" ht="15.4" customHeight="1" spans="1:6">
      <c r="A25" s="36" t="s">
        <v>5</v>
      </c>
      <c r="B25" s="7" t="s">
        <v>73</v>
      </c>
      <c r="C25" s="11" t="s">
        <v>5</v>
      </c>
      <c r="D25" s="37" t="s">
        <v>74</v>
      </c>
      <c r="E25" s="7" t="s">
        <v>75</v>
      </c>
      <c r="F25" s="11">
        <v>12.13</v>
      </c>
    </row>
    <row r="26" ht="15.4" customHeight="1" spans="1:6">
      <c r="A26" s="36" t="s">
        <v>5</v>
      </c>
      <c r="B26" s="7" t="s">
        <v>76</v>
      </c>
      <c r="C26" s="11" t="s">
        <v>5</v>
      </c>
      <c r="D26" s="37" t="s">
        <v>77</v>
      </c>
      <c r="E26" s="7" t="s">
        <v>78</v>
      </c>
      <c r="F26" s="11"/>
    </row>
    <row r="27" ht="15.4" customHeight="1" spans="1:6">
      <c r="A27" s="36" t="s">
        <v>5</v>
      </c>
      <c r="B27" s="7" t="s">
        <v>79</v>
      </c>
      <c r="C27" s="11" t="s">
        <v>5</v>
      </c>
      <c r="D27" s="37" t="s">
        <v>80</v>
      </c>
      <c r="E27" s="7" t="s">
        <v>81</v>
      </c>
      <c r="F27" s="11"/>
    </row>
    <row r="28" ht="15.4" customHeight="1" spans="1:6">
      <c r="A28" s="36" t="s">
        <v>5</v>
      </c>
      <c r="B28" s="7" t="s">
        <v>82</v>
      </c>
      <c r="C28" s="11" t="s">
        <v>5</v>
      </c>
      <c r="D28" s="37" t="s">
        <v>83</v>
      </c>
      <c r="E28" s="7" t="s">
        <v>84</v>
      </c>
      <c r="F28" s="11">
        <v>58.64</v>
      </c>
    </row>
    <row r="29" ht="15.4" customHeight="1" spans="1:6">
      <c r="A29" s="36" t="s">
        <v>5</v>
      </c>
      <c r="B29" s="7" t="s">
        <v>85</v>
      </c>
      <c r="C29" s="11" t="s">
        <v>5</v>
      </c>
      <c r="D29" s="37" t="s">
        <v>86</v>
      </c>
      <c r="E29" s="7" t="s">
        <v>87</v>
      </c>
      <c r="F29" s="11">
        <v>1031.83</v>
      </c>
    </row>
    <row r="30" ht="15.4" customHeight="1" spans="1:6">
      <c r="A30" s="60" t="s">
        <v>5</v>
      </c>
      <c r="B30" s="7" t="s">
        <v>88</v>
      </c>
      <c r="C30" s="11" t="s">
        <v>5</v>
      </c>
      <c r="D30" s="37" t="s">
        <v>89</v>
      </c>
      <c r="E30" s="7" t="s">
        <v>90</v>
      </c>
      <c r="F30" s="11"/>
    </row>
    <row r="31" ht="15.4" customHeight="1" spans="1:6">
      <c r="A31" s="36" t="s">
        <v>5</v>
      </c>
      <c r="B31" s="7" t="s">
        <v>91</v>
      </c>
      <c r="C31" s="11" t="s">
        <v>5</v>
      </c>
      <c r="D31" s="37" t="s">
        <v>92</v>
      </c>
      <c r="E31" s="7" t="s">
        <v>93</v>
      </c>
      <c r="F31" s="11"/>
    </row>
    <row r="32" ht="15.4" customHeight="1" spans="1:6">
      <c r="A32" s="36" t="s">
        <v>5</v>
      </c>
      <c r="B32" s="7" t="s">
        <v>94</v>
      </c>
      <c r="C32" s="11" t="s">
        <v>5</v>
      </c>
      <c r="D32" s="37" t="s">
        <v>95</v>
      </c>
      <c r="E32" s="7" t="s">
        <v>96</v>
      </c>
      <c r="F32" s="11" t="s">
        <v>5</v>
      </c>
    </row>
    <row r="33" ht="15.4" customHeight="1" spans="1:6">
      <c r="A33" s="60" t="s">
        <v>97</v>
      </c>
      <c r="B33" s="7" t="s">
        <v>98</v>
      </c>
      <c r="C33" s="11">
        <f>SUM(C7:C32)</f>
        <v>3201.47</v>
      </c>
      <c r="D33" s="61" t="s">
        <v>99</v>
      </c>
      <c r="E33" s="7" t="s">
        <v>100</v>
      </c>
      <c r="F33" s="11">
        <f>SUM(F7:F32)</f>
        <v>3241.66</v>
      </c>
    </row>
    <row r="34" ht="15.4" customHeight="1" spans="1:6">
      <c r="A34" s="36" t="s">
        <v>101</v>
      </c>
      <c r="B34" s="7" t="s">
        <v>102</v>
      </c>
      <c r="C34" s="11">
        <v>40.19</v>
      </c>
      <c r="D34" s="37" t="s">
        <v>103</v>
      </c>
      <c r="E34" s="7" t="s">
        <v>104</v>
      </c>
      <c r="F34" s="11" t="s">
        <v>5</v>
      </c>
    </row>
    <row r="35" ht="15.4" customHeight="1" spans="1:6">
      <c r="A35" s="36" t="s">
        <v>105</v>
      </c>
      <c r="B35" s="7" t="s">
        <v>106</v>
      </c>
      <c r="C35" s="11"/>
      <c r="D35" s="37" t="s">
        <v>107</v>
      </c>
      <c r="E35" s="7" t="s">
        <v>108</v>
      </c>
      <c r="F35" s="11" t="s">
        <v>5</v>
      </c>
    </row>
    <row r="36" ht="15.4" customHeight="1" spans="1:6">
      <c r="A36" s="62" t="s">
        <v>5</v>
      </c>
      <c r="B36" s="7" t="s">
        <v>109</v>
      </c>
      <c r="C36" s="16" t="s">
        <v>5</v>
      </c>
      <c r="D36" s="63" t="s">
        <v>5</v>
      </c>
      <c r="E36" s="7" t="s">
        <v>110</v>
      </c>
      <c r="F36" s="64" t="s">
        <v>5</v>
      </c>
    </row>
    <row r="37" ht="15.4" customHeight="1" spans="1:6">
      <c r="A37" s="60" t="s">
        <v>111</v>
      </c>
      <c r="B37" s="65" t="s">
        <v>112</v>
      </c>
      <c r="C37" s="11">
        <f>C33+C34+C35</f>
        <v>3241.66</v>
      </c>
      <c r="D37" s="61" t="s">
        <v>111</v>
      </c>
      <c r="E37" s="7" t="s">
        <v>113</v>
      </c>
      <c r="F37" s="11">
        <f>F33</f>
        <v>3241.66</v>
      </c>
    </row>
    <row r="38" ht="17.7" customHeight="1" spans="1:6">
      <c r="A38" s="66" t="s">
        <v>114</v>
      </c>
      <c r="B38" s="66" t="s">
        <v>5</v>
      </c>
      <c r="C38" s="66" t="s">
        <v>5</v>
      </c>
      <c r="D38" s="66" t="s">
        <v>5</v>
      </c>
      <c r="E38" s="66" t="s">
        <v>5</v>
      </c>
      <c r="F38" s="66" t="s">
        <v>5</v>
      </c>
    </row>
    <row r="39" ht="19.25" customHeight="1" spans="1:6">
      <c r="A39" s="66" t="s">
        <v>115</v>
      </c>
      <c r="B39" s="66" t="s">
        <v>5</v>
      </c>
      <c r="C39" s="66" t="s">
        <v>5</v>
      </c>
      <c r="D39" s="66" t="s">
        <v>5</v>
      </c>
      <c r="E39" s="66" t="s">
        <v>5</v>
      </c>
      <c r="F39" s="66" t="s">
        <v>5</v>
      </c>
    </row>
    <row r="41" spans="3:3">
      <c r="C41" s="31" t="s">
        <v>116</v>
      </c>
    </row>
  </sheetData>
  <mergeCells count="19">
    <mergeCell ref="A1:F1"/>
    <mergeCell ref="A4:C4"/>
    <mergeCell ref="A4:C4"/>
    <mergeCell ref="A4:C4"/>
    <mergeCell ref="D4:F4"/>
    <mergeCell ref="D4:F4"/>
    <mergeCell ref="D4:F4"/>
    <mergeCell ref="A38:F38"/>
    <mergeCell ref="A38:F38"/>
    <mergeCell ref="A38:F38"/>
    <mergeCell ref="A38:F38"/>
    <mergeCell ref="A38:F38"/>
    <mergeCell ref="A38:F38"/>
    <mergeCell ref="A39:F39"/>
    <mergeCell ref="A39:F39"/>
    <mergeCell ref="A39:F39"/>
    <mergeCell ref="A39:F39"/>
    <mergeCell ref="A39:F39"/>
    <mergeCell ref="A39:F39"/>
  </mergeCells>
  <pageMargins left="0.75" right="0.75" top="1" bottom="1" header="0.5" footer="0.5"/>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3"/>
  <sheetViews>
    <sheetView zoomScaleSheetLayoutView="60" workbookViewId="0">
      <selection activeCell="A10" sqref="A10:D11"/>
    </sheetView>
  </sheetViews>
  <sheetFormatPr defaultColWidth="8.88571428571429" defaultRowHeight="12.75"/>
  <cols>
    <col min="1" max="1" width="4" customWidth="1"/>
    <col min="2" max="2" width="3.28571428571429" customWidth="1"/>
    <col min="3" max="3" width="3.42857142857143" customWidth="1"/>
    <col min="4" max="4" width="37.4285714285714" customWidth="1"/>
    <col min="5" max="6" width="17.1333333333333" customWidth="1"/>
    <col min="7" max="7" width="12.7142857142857" customWidth="1"/>
    <col min="8" max="8" width="17.1333333333333" customWidth="1"/>
    <col min="9" max="9" width="16.4285714285714" customWidth="1"/>
    <col min="10" max="10" width="15.847619047619" customWidth="1"/>
    <col min="11" max="11" width="13" customWidth="1"/>
    <col min="12" max="12" width="11.7142857142857"/>
  </cols>
  <sheetData>
    <row r="1" ht="19.5" spans="1:6">
      <c r="A1" s="1" t="s">
        <v>117</v>
      </c>
      <c r="F1" s="1" t="s">
        <v>117</v>
      </c>
    </row>
    <row r="2" spans="11:11">
      <c r="K2" s="15" t="s">
        <v>118</v>
      </c>
    </row>
    <row r="3" spans="1:11">
      <c r="A3" s="2" t="s">
        <v>119</v>
      </c>
      <c r="C3" s="32" t="s">
        <v>120</v>
      </c>
      <c r="K3" s="15" t="s">
        <v>3</v>
      </c>
    </row>
    <row r="4" ht="15.4" customHeight="1" spans="1:11">
      <c r="A4" s="3" t="s">
        <v>7</v>
      </c>
      <c r="B4" s="4" t="s">
        <v>5</v>
      </c>
      <c r="C4" s="4" t="s">
        <v>5</v>
      </c>
      <c r="D4" s="4" t="s">
        <v>121</v>
      </c>
      <c r="E4" s="18" t="s">
        <v>97</v>
      </c>
      <c r="F4" s="18" t="s">
        <v>122</v>
      </c>
      <c r="G4" s="18" t="s">
        <v>123</v>
      </c>
      <c r="H4" s="18" t="s">
        <v>124</v>
      </c>
      <c r="I4" s="18" t="s">
        <v>125</v>
      </c>
      <c r="J4" s="18" t="s">
        <v>126</v>
      </c>
      <c r="K4" s="18" t="s">
        <v>127</v>
      </c>
    </row>
    <row r="5" ht="15.4" customHeight="1" spans="1:11">
      <c r="A5" s="5" t="s">
        <v>128</v>
      </c>
      <c r="B5" s="6" t="s">
        <v>5</v>
      </c>
      <c r="C5" s="6" t="s">
        <v>5</v>
      </c>
      <c r="D5" s="7" t="s">
        <v>121</v>
      </c>
      <c r="E5" s="6" t="s">
        <v>5</v>
      </c>
      <c r="F5" s="6" t="s">
        <v>5</v>
      </c>
      <c r="G5" s="6" t="s">
        <v>5</v>
      </c>
      <c r="H5" s="6" t="s">
        <v>5</v>
      </c>
      <c r="I5" s="6" t="s">
        <v>5</v>
      </c>
      <c r="J5" s="6" t="s">
        <v>5</v>
      </c>
      <c r="K5" s="6" t="s">
        <v>129</v>
      </c>
    </row>
    <row r="6" ht="15.4" customHeight="1" spans="1:11">
      <c r="A6" s="5" t="s">
        <v>5</v>
      </c>
      <c r="B6" s="6" t="s">
        <v>5</v>
      </c>
      <c r="C6" s="6" t="s">
        <v>5</v>
      </c>
      <c r="D6" s="7" t="s">
        <v>5</v>
      </c>
      <c r="E6" s="6" t="s">
        <v>5</v>
      </c>
      <c r="F6" s="6" t="s">
        <v>5</v>
      </c>
      <c r="G6" s="6" t="s">
        <v>5</v>
      </c>
      <c r="H6" s="6" t="s">
        <v>5</v>
      </c>
      <c r="I6" s="6" t="s">
        <v>5</v>
      </c>
      <c r="J6" s="6" t="s">
        <v>5</v>
      </c>
      <c r="K6" s="6" t="s">
        <v>5</v>
      </c>
    </row>
    <row r="7" ht="15.4" customHeight="1" spans="1:11">
      <c r="A7" s="5" t="s">
        <v>5</v>
      </c>
      <c r="B7" s="6" t="s">
        <v>5</v>
      </c>
      <c r="C7" s="6" t="s">
        <v>5</v>
      </c>
      <c r="D7" s="7" t="s">
        <v>5</v>
      </c>
      <c r="E7" s="6" t="s">
        <v>5</v>
      </c>
      <c r="F7" s="6" t="s">
        <v>5</v>
      </c>
      <c r="G7" s="6" t="s">
        <v>5</v>
      </c>
      <c r="H7" s="6" t="s">
        <v>5</v>
      </c>
      <c r="I7" s="6" t="s">
        <v>5</v>
      </c>
      <c r="J7" s="6" t="s">
        <v>5</v>
      </c>
      <c r="K7" s="6" t="s">
        <v>5</v>
      </c>
    </row>
    <row r="8" ht="15.4" customHeight="1" spans="1:11">
      <c r="A8" s="38" t="s">
        <v>10</v>
      </c>
      <c r="B8" s="7" t="s">
        <v>130</v>
      </c>
      <c r="C8" s="7" t="s">
        <v>131</v>
      </c>
      <c r="D8" s="7" t="s">
        <v>10</v>
      </c>
      <c r="E8" s="6" t="s">
        <v>11</v>
      </c>
      <c r="F8" s="6" t="s">
        <v>12</v>
      </c>
      <c r="G8" s="6" t="s">
        <v>20</v>
      </c>
      <c r="H8" s="6" t="s">
        <v>24</v>
      </c>
      <c r="I8" s="6" t="s">
        <v>28</v>
      </c>
      <c r="J8" s="6" t="s">
        <v>32</v>
      </c>
      <c r="K8" s="6" t="s">
        <v>36</v>
      </c>
    </row>
    <row r="9" ht="15.4" customHeight="1" spans="1:11">
      <c r="A9" s="38" t="s">
        <v>132</v>
      </c>
      <c r="B9" s="7" t="s">
        <v>5</v>
      </c>
      <c r="C9" s="7" t="s">
        <v>5</v>
      </c>
      <c r="D9" s="7" t="s">
        <v>132</v>
      </c>
      <c r="E9" s="33">
        <f>SUM(F9:K9)</f>
        <v>3201.47</v>
      </c>
      <c r="F9" s="33">
        <f>F10+F13+F18+F22+F26+F38+F41+F46</f>
        <v>2271.62</v>
      </c>
      <c r="G9" s="33" t="s">
        <v>5</v>
      </c>
      <c r="H9" s="33" t="s">
        <v>5</v>
      </c>
      <c r="I9" s="33" t="s">
        <v>5</v>
      </c>
      <c r="J9" s="33" t="s">
        <v>5</v>
      </c>
      <c r="K9" s="33">
        <f>K49</f>
        <v>929.85</v>
      </c>
    </row>
    <row r="10" ht="15.4" customHeight="1" spans="1:11">
      <c r="A10" s="24">
        <v>205</v>
      </c>
      <c r="B10" s="25"/>
      <c r="C10" s="25" t="s">
        <v>5</v>
      </c>
      <c r="D10" s="25" t="s">
        <v>133</v>
      </c>
      <c r="E10" s="11">
        <v>10.77</v>
      </c>
      <c r="F10" s="11">
        <v>10.77</v>
      </c>
      <c r="G10" s="11"/>
      <c r="H10" s="11"/>
      <c r="I10" s="11"/>
      <c r="J10" s="11"/>
      <c r="K10" s="11"/>
    </row>
    <row r="11" ht="15.4" customHeight="1" spans="1:11">
      <c r="A11" s="24">
        <v>20502</v>
      </c>
      <c r="B11" s="25"/>
      <c r="C11" s="25" t="s">
        <v>5</v>
      </c>
      <c r="D11" s="25" t="s">
        <v>134</v>
      </c>
      <c r="E11" s="11">
        <v>10.77</v>
      </c>
      <c r="F11" s="11">
        <v>10.77</v>
      </c>
      <c r="G11" s="11"/>
      <c r="H11" s="11"/>
      <c r="I11" s="11"/>
      <c r="J11" s="11"/>
      <c r="K11" s="11"/>
    </row>
    <row r="12" ht="15.4" customHeight="1" spans="1:11">
      <c r="A12" s="24">
        <v>2050299</v>
      </c>
      <c r="B12" s="25"/>
      <c r="C12" s="25" t="s">
        <v>5</v>
      </c>
      <c r="D12" s="25" t="s">
        <v>135</v>
      </c>
      <c r="E12" s="11">
        <v>10.77</v>
      </c>
      <c r="F12" s="11">
        <v>10.77</v>
      </c>
      <c r="G12" s="11"/>
      <c r="H12" s="11"/>
      <c r="I12" s="11"/>
      <c r="J12" s="11"/>
      <c r="K12" s="11"/>
    </row>
    <row r="13" ht="15.4" customHeight="1" spans="1:11">
      <c r="A13" s="24" t="s">
        <v>136</v>
      </c>
      <c r="B13" s="25"/>
      <c r="C13" s="25" t="s">
        <v>5</v>
      </c>
      <c r="D13" s="25" t="s">
        <v>137</v>
      </c>
      <c r="E13" s="11">
        <f>E14+E16</f>
        <v>17.19</v>
      </c>
      <c r="F13" s="11">
        <f>F14+F16</f>
        <v>17.19</v>
      </c>
      <c r="G13" s="11"/>
      <c r="H13" s="11"/>
      <c r="I13" s="11"/>
      <c r="J13" s="11"/>
      <c r="K13" s="11"/>
    </row>
    <row r="14" ht="15.4" customHeight="1" spans="1:11">
      <c r="A14" s="24" t="s">
        <v>138</v>
      </c>
      <c r="B14" s="25"/>
      <c r="C14" s="25" t="s">
        <v>5</v>
      </c>
      <c r="D14" s="25" t="s">
        <v>139</v>
      </c>
      <c r="E14" s="11">
        <v>16.18</v>
      </c>
      <c r="F14" s="11">
        <v>16.18</v>
      </c>
      <c r="G14" s="11"/>
      <c r="H14" s="11"/>
      <c r="I14" s="11"/>
      <c r="J14" s="11"/>
      <c r="K14" s="11"/>
    </row>
    <row r="15" ht="15.4" customHeight="1" spans="1:11">
      <c r="A15" s="24" t="s">
        <v>140</v>
      </c>
      <c r="B15" s="25"/>
      <c r="C15" s="25" t="s">
        <v>5</v>
      </c>
      <c r="D15" s="25" t="s">
        <v>141</v>
      </c>
      <c r="E15" s="11">
        <v>16.18</v>
      </c>
      <c r="F15" s="11">
        <v>16.18</v>
      </c>
      <c r="G15" s="11"/>
      <c r="H15" s="11"/>
      <c r="I15" s="11"/>
      <c r="J15" s="11"/>
      <c r="K15" s="11"/>
    </row>
    <row r="16" ht="15.4" customHeight="1" spans="1:11">
      <c r="A16" s="24" t="s">
        <v>142</v>
      </c>
      <c r="B16" s="25"/>
      <c r="C16" s="25" t="s">
        <v>5</v>
      </c>
      <c r="D16" s="25" t="s">
        <v>143</v>
      </c>
      <c r="E16" s="11">
        <v>1.01</v>
      </c>
      <c r="F16" s="11">
        <v>1.01</v>
      </c>
      <c r="G16" s="11"/>
      <c r="H16" s="11"/>
      <c r="I16" s="11"/>
      <c r="J16" s="11"/>
      <c r="K16" s="11"/>
    </row>
    <row r="17" ht="15.4" customHeight="1" spans="1:11">
      <c r="A17" s="24" t="s">
        <v>144</v>
      </c>
      <c r="B17" s="25"/>
      <c r="C17" s="25" t="s">
        <v>5</v>
      </c>
      <c r="D17" s="25" t="s">
        <v>145</v>
      </c>
      <c r="E17" s="11">
        <v>1.01</v>
      </c>
      <c r="F17" s="11">
        <v>1.01</v>
      </c>
      <c r="G17" s="11"/>
      <c r="H17" s="11"/>
      <c r="I17" s="11"/>
      <c r="J17" s="11"/>
      <c r="K17" s="11"/>
    </row>
    <row r="18" ht="15.4" customHeight="1" spans="1:11">
      <c r="A18" s="24" t="s">
        <v>146</v>
      </c>
      <c r="B18" s="25"/>
      <c r="C18" s="25" t="s">
        <v>5</v>
      </c>
      <c r="D18" s="25" t="s">
        <v>147</v>
      </c>
      <c r="E18" s="11">
        <f>E19</f>
        <v>9.61</v>
      </c>
      <c r="F18" s="11">
        <f>F19</f>
        <v>9.61</v>
      </c>
      <c r="G18" s="11"/>
      <c r="H18" s="11"/>
      <c r="I18" s="11"/>
      <c r="J18" s="11"/>
      <c r="K18" s="11"/>
    </row>
    <row r="19" ht="15.4" customHeight="1" spans="1:11">
      <c r="A19" s="24" t="s">
        <v>148</v>
      </c>
      <c r="B19" s="25"/>
      <c r="C19" s="25" t="s">
        <v>5</v>
      </c>
      <c r="D19" s="25" t="s">
        <v>149</v>
      </c>
      <c r="E19" s="11">
        <f>E20+E21</f>
        <v>9.61</v>
      </c>
      <c r="F19" s="11">
        <f>F20+F21</f>
        <v>9.61</v>
      </c>
      <c r="G19" s="11"/>
      <c r="H19" s="11"/>
      <c r="I19" s="11"/>
      <c r="J19" s="11"/>
      <c r="K19" s="11"/>
    </row>
    <row r="20" ht="15.4" customHeight="1" spans="1:11">
      <c r="A20" s="24" t="s">
        <v>150</v>
      </c>
      <c r="B20" s="25"/>
      <c r="C20" s="25" t="s">
        <v>5</v>
      </c>
      <c r="D20" s="25" t="s">
        <v>151</v>
      </c>
      <c r="E20" s="11">
        <v>8.6</v>
      </c>
      <c r="F20" s="11">
        <v>8.6</v>
      </c>
      <c r="G20" s="11"/>
      <c r="H20" s="11"/>
      <c r="I20" s="11"/>
      <c r="J20" s="11"/>
      <c r="K20" s="11"/>
    </row>
    <row r="21" ht="15.4" customHeight="1" spans="1:11">
      <c r="A21" s="24">
        <v>2101103</v>
      </c>
      <c r="B21" s="25"/>
      <c r="C21" s="25" t="s">
        <v>5</v>
      </c>
      <c r="D21" s="25" t="s">
        <v>152</v>
      </c>
      <c r="E21" s="11">
        <v>1.01</v>
      </c>
      <c r="F21" s="11">
        <v>1.01</v>
      </c>
      <c r="G21" s="11"/>
      <c r="H21" s="11"/>
      <c r="I21" s="11"/>
      <c r="J21" s="11"/>
      <c r="K21" s="11"/>
    </row>
    <row r="22" ht="15.4" customHeight="1" spans="1:11">
      <c r="A22" s="24" t="s">
        <v>153</v>
      </c>
      <c r="B22" s="25"/>
      <c r="C22" s="25" t="s">
        <v>5</v>
      </c>
      <c r="D22" s="25" t="s">
        <v>154</v>
      </c>
      <c r="E22" s="11">
        <f>E23</f>
        <v>1246.69</v>
      </c>
      <c r="F22" s="11">
        <f>F23</f>
        <v>1246.69</v>
      </c>
      <c r="G22" s="11"/>
      <c r="H22" s="11"/>
      <c r="I22" s="11"/>
      <c r="J22" s="11"/>
      <c r="K22" s="11"/>
    </row>
    <row r="23" ht="15.4" customHeight="1" spans="1:11">
      <c r="A23" s="24">
        <v>21208</v>
      </c>
      <c r="B23" s="25"/>
      <c r="C23" s="25" t="s">
        <v>5</v>
      </c>
      <c r="D23" s="25" t="s">
        <v>155</v>
      </c>
      <c r="E23" s="11">
        <f>E24+E25</f>
        <v>1246.69</v>
      </c>
      <c r="F23" s="11">
        <f>F24+F25</f>
        <v>1246.69</v>
      </c>
      <c r="G23" s="11"/>
      <c r="H23" s="11"/>
      <c r="I23" s="11"/>
      <c r="J23" s="11"/>
      <c r="K23" s="11"/>
    </row>
    <row r="24" ht="15.4" customHeight="1" spans="1:11">
      <c r="A24" s="24">
        <v>2120804</v>
      </c>
      <c r="B24" s="25"/>
      <c r="C24" s="25" t="s">
        <v>5</v>
      </c>
      <c r="D24" s="25" t="s">
        <v>156</v>
      </c>
      <c r="E24" s="11">
        <v>300</v>
      </c>
      <c r="F24" s="11">
        <v>300</v>
      </c>
      <c r="G24" s="11"/>
      <c r="H24" s="11"/>
      <c r="I24" s="11"/>
      <c r="J24" s="11"/>
      <c r="K24" s="11"/>
    </row>
    <row r="25" ht="15.4" customHeight="1" spans="1:11">
      <c r="A25" s="24">
        <v>2120899</v>
      </c>
      <c r="B25" s="25"/>
      <c r="C25" s="25" t="s">
        <v>5</v>
      </c>
      <c r="D25" s="25" t="s">
        <v>157</v>
      </c>
      <c r="E25" s="11">
        <v>946.69</v>
      </c>
      <c r="F25" s="11">
        <v>946.69</v>
      </c>
      <c r="G25" s="11"/>
      <c r="H25" s="11"/>
      <c r="I25" s="11"/>
      <c r="J25" s="11"/>
      <c r="K25" s="11"/>
    </row>
    <row r="26" ht="15.4" customHeight="1" spans="1:11">
      <c r="A26" s="24" t="s">
        <v>158</v>
      </c>
      <c r="B26" s="25"/>
      <c r="C26" s="25" t="s">
        <v>5</v>
      </c>
      <c r="D26" s="25" t="s">
        <v>159</v>
      </c>
      <c r="E26" s="11">
        <f>E27+E31+E34+E36</f>
        <v>854.8</v>
      </c>
      <c r="F26" s="11">
        <f>F27+F31+F34+F36</f>
        <v>854.8</v>
      </c>
      <c r="G26" s="11"/>
      <c r="H26" s="11"/>
      <c r="I26" s="11"/>
      <c r="J26" s="11"/>
      <c r="K26" s="11"/>
    </row>
    <row r="27" ht="15.4" customHeight="1" spans="1:11">
      <c r="A27" s="24" t="s">
        <v>160</v>
      </c>
      <c r="B27" s="25"/>
      <c r="C27" s="25" t="s">
        <v>5</v>
      </c>
      <c r="D27" s="25" t="s">
        <v>161</v>
      </c>
      <c r="E27" s="11">
        <f>E28+E29+E30</f>
        <v>330.73</v>
      </c>
      <c r="F27" s="11">
        <f>F28+F29+F30</f>
        <v>330.73</v>
      </c>
      <c r="G27" s="11"/>
      <c r="H27" s="11"/>
      <c r="I27" s="11"/>
      <c r="J27" s="11"/>
      <c r="K27" s="11"/>
    </row>
    <row r="28" ht="15.4" customHeight="1" spans="1:11">
      <c r="A28" s="24" t="s">
        <v>162</v>
      </c>
      <c r="B28" s="25"/>
      <c r="C28" s="25" t="s">
        <v>5</v>
      </c>
      <c r="D28" s="25" t="s">
        <v>163</v>
      </c>
      <c r="E28" s="11">
        <v>202.04</v>
      </c>
      <c r="F28" s="11">
        <v>202.04</v>
      </c>
      <c r="G28" s="11"/>
      <c r="H28" s="11"/>
      <c r="I28" s="11"/>
      <c r="J28" s="11"/>
      <c r="K28" s="11"/>
    </row>
    <row r="29" ht="15.4" customHeight="1" spans="1:11">
      <c r="A29" s="24" t="s">
        <v>164</v>
      </c>
      <c r="B29" s="25"/>
      <c r="C29" s="25" t="s">
        <v>5</v>
      </c>
      <c r="D29" s="25" t="s">
        <v>165</v>
      </c>
      <c r="E29" s="11">
        <v>42.27</v>
      </c>
      <c r="F29" s="11">
        <v>42.27</v>
      </c>
      <c r="G29" s="11"/>
      <c r="H29" s="11"/>
      <c r="I29" s="11"/>
      <c r="J29" s="11"/>
      <c r="K29" s="11"/>
    </row>
    <row r="30" ht="15.4" customHeight="1" spans="1:11">
      <c r="A30" s="24" t="s">
        <v>166</v>
      </c>
      <c r="B30" s="25"/>
      <c r="C30" s="25" t="s">
        <v>5</v>
      </c>
      <c r="D30" s="25" t="s">
        <v>167</v>
      </c>
      <c r="E30" s="11">
        <v>86.42</v>
      </c>
      <c r="F30" s="11">
        <v>86.42</v>
      </c>
      <c r="G30" s="11"/>
      <c r="H30" s="11"/>
      <c r="I30" s="11"/>
      <c r="J30" s="11"/>
      <c r="K30" s="11"/>
    </row>
    <row r="31" ht="15.4" customHeight="1" spans="1:11">
      <c r="A31" s="24" t="s">
        <v>168</v>
      </c>
      <c r="B31" s="25"/>
      <c r="C31" s="25" t="s">
        <v>5</v>
      </c>
      <c r="D31" s="25" t="s">
        <v>169</v>
      </c>
      <c r="E31" s="11">
        <f>E32+E33</f>
        <v>500.05</v>
      </c>
      <c r="F31" s="11">
        <f>F32+F33</f>
        <v>500.05</v>
      </c>
      <c r="G31" s="11"/>
      <c r="H31" s="11"/>
      <c r="I31" s="11"/>
      <c r="J31" s="11"/>
      <c r="K31" s="11"/>
    </row>
    <row r="32" ht="15.4" customHeight="1" spans="1:11">
      <c r="A32" s="24" t="s">
        <v>170</v>
      </c>
      <c r="B32" s="25"/>
      <c r="C32" s="25" t="s">
        <v>5</v>
      </c>
      <c r="D32" s="25" t="s">
        <v>171</v>
      </c>
      <c r="E32" s="11">
        <v>436.25</v>
      </c>
      <c r="F32" s="11">
        <v>436.25</v>
      </c>
      <c r="G32" s="11"/>
      <c r="H32" s="11"/>
      <c r="I32" s="11"/>
      <c r="J32" s="11"/>
      <c r="K32" s="11"/>
    </row>
    <row r="33" ht="15.4" customHeight="1" spans="1:11">
      <c r="A33" s="24">
        <v>2130505</v>
      </c>
      <c r="B33" s="25"/>
      <c r="C33" s="25" t="s">
        <v>5</v>
      </c>
      <c r="D33" s="25" t="s">
        <v>172</v>
      </c>
      <c r="E33" s="11">
        <v>63.8</v>
      </c>
      <c r="F33" s="11">
        <v>63.8</v>
      </c>
      <c r="G33" s="11"/>
      <c r="H33" s="11"/>
      <c r="I33" s="11"/>
      <c r="J33" s="11"/>
      <c r="K33" s="11"/>
    </row>
    <row r="34" ht="15.4" customHeight="1" spans="1:11">
      <c r="A34" s="24">
        <v>21307</v>
      </c>
      <c r="B34" s="25"/>
      <c r="C34" s="25" t="s">
        <v>5</v>
      </c>
      <c r="D34" s="25" t="s">
        <v>173</v>
      </c>
      <c r="E34" s="11">
        <v>5</v>
      </c>
      <c r="F34" s="11">
        <v>5</v>
      </c>
      <c r="G34" s="11"/>
      <c r="H34" s="11"/>
      <c r="I34" s="11"/>
      <c r="J34" s="11"/>
      <c r="K34" s="11"/>
    </row>
    <row r="35" ht="15.4" customHeight="1" spans="1:11">
      <c r="A35" s="24">
        <v>2130701</v>
      </c>
      <c r="B35" s="25"/>
      <c r="C35" s="25" t="s">
        <v>5</v>
      </c>
      <c r="D35" s="25" t="s">
        <v>174</v>
      </c>
      <c r="E35" s="11">
        <v>5</v>
      </c>
      <c r="F35" s="11">
        <v>5</v>
      </c>
      <c r="G35" s="11"/>
      <c r="H35" s="11"/>
      <c r="I35" s="11"/>
      <c r="J35" s="11"/>
      <c r="K35" s="11"/>
    </row>
    <row r="36" ht="15.4" customHeight="1" spans="1:11">
      <c r="A36" s="24">
        <v>21399</v>
      </c>
      <c r="B36" s="25"/>
      <c r="C36" s="25"/>
      <c r="D36" s="25" t="s">
        <v>175</v>
      </c>
      <c r="E36" s="11">
        <v>19.02</v>
      </c>
      <c r="F36" s="11">
        <v>19.02</v>
      </c>
      <c r="G36" s="11"/>
      <c r="H36" s="11"/>
      <c r="I36" s="11"/>
      <c r="J36" s="11"/>
      <c r="K36" s="11"/>
    </row>
    <row r="37" ht="15.4" customHeight="1" spans="1:11">
      <c r="A37" s="24">
        <v>2139999</v>
      </c>
      <c r="B37" s="25"/>
      <c r="C37" s="25"/>
      <c r="D37" s="25" t="s">
        <v>176</v>
      </c>
      <c r="E37" s="11">
        <v>19.02</v>
      </c>
      <c r="F37" s="11">
        <v>19.02</v>
      </c>
      <c r="G37" s="11"/>
      <c r="H37" s="11"/>
      <c r="I37" s="11"/>
      <c r="J37" s="11"/>
      <c r="K37" s="11"/>
    </row>
    <row r="38" ht="15.4" customHeight="1" spans="1:11">
      <c r="A38" s="24" t="s">
        <v>177</v>
      </c>
      <c r="B38" s="25"/>
      <c r="C38" s="25" t="s">
        <v>5</v>
      </c>
      <c r="D38" s="25" t="s">
        <v>178</v>
      </c>
      <c r="E38" s="11">
        <v>12.13</v>
      </c>
      <c r="F38" s="11">
        <v>12.13</v>
      </c>
      <c r="G38" s="11"/>
      <c r="H38" s="11"/>
      <c r="I38" s="11"/>
      <c r="J38" s="11"/>
      <c r="K38" s="11"/>
    </row>
    <row r="39" ht="15.4" customHeight="1" spans="1:11">
      <c r="A39" s="24" t="s">
        <v>179</v>
      </c>
      <c r="B39" s="25"/>
      <c r="C39" s="25" t="s">
        <v>5</v>
      </c>
      <c r="D39" s="25" t="s">
        <v>180</v>
      </c>
      <c r="E39" s="11">
        <v>12.13</v>
      </c>
      <c r="F39" s="11">
        <v>12.13</v>
      </c>
      <c r="G39" s="11"/>
      <c r="H39" s="11"/>
      <c r="I39" s="11"/>
      <c r="J39" s="11"/>
      <c r="K39" s="11"/>
    </row>
    <row r="40" ht="15.4" customHeight="1" spans="1:11">
      <c r="A40" s="24" t="s">
        <v>181</v>
      </c>
      <c r="B40" s="25"/>
      <c r="C40" s="25" t="s">
        <v>5</v>
      </c>
      <c r="D40" s="25" t="s">
        <v>182</v>
      </c>
      <c r="E40" s="11">
        <v>12.13</v>
      </c>
      <c r="F40" s="11">
        <v>12.13</v>
      </c>
      <c r="G40" s="11"/>
      <c r="H40" s="11"/>
      <c r="I40" s="11"/>
      <c r="J40" s="11"/>
      <c r="K40" s="11"/>
    </row>
    <row r="41" ht="15.4" customHeight="1" spans="1:11">
      <c r="A41" s="24">
        <v>224</v>
      </c>
      <c r="B41" s="25"/>
      <c r="C41" s="25" t="s">
        <v>5</v>
      </c>
      <c r="D41" s="25" t="s">
        <v>183</v>
      </c>
      <c r="E41" s="11">
        <f>E42+E44</f>
        <v>58.64</v>
      </c>
      <c r="F41" s="11">
        <f>F42+F44</f>
        <v>58.64</v>
      </c>
      <c r="G41" s="11"/>
      <c r="H41" s="11"/>
      <c r="I41" s="11"/>
      <c r="J41" s="11"/>
      <c r="K41" s="11"/>
    </row>
    <row r="42" ht="15.4" customHeight="1" spans="1:11">
      <c r="A42" s="24">
        <v>22407</v>
      </c>
      <c r="B42" s="25"/>
      <c r="C42" s="25" t="s">
        <v>5</v>
      </c>
      <c r="D42" s="25" t="s">
        <v>184</v>
      </c>
      <c r="E42" s="11">
        <v>28.64</v>
      </c>
      <c r="F42" s="11">
        <v>28.64</v>
      </c>
      <c r="G42" s="11"/>
      <c r="H42" s="11"/>
      <c r="I42" s="11"/>
      <c r="J42" s="11"/>
      <c r="K42" s="11"/>
    </row>
    <row r="43" ht="15.4" customHeight="1" spans="1:11">
      <c r="A43" s="24">
        <v>2240799</v>
      </c>
      <c r="B43" s="25"/>
      <c r="C43" s="25" t="s">
        <v>5</v>
      </c>
      <c r="D43" s="25" t="s">
        <v>185</v>
      </c>
      <c r="E43" s="11">
        <v>28.64</v>
      </c>
      <c r="F43" s="11">
        <v>28.64</v>
      </c>
      <c r="G43" s="11"/>
      <c r="H43" s="11"/>
      <c r="I43" s="11"/>
      <c r="J43" s="11"/>
      <c r="K43" s="11"/>
    </row>
    <row r="44" ht="15.4" customHeight="1" spans="1:11">
      <c r="A44" s="24">
        <v>22499</v>
      </c>
      <c r="B44" s="25"/>
      <c r="C44" s="25" t="s">
        <v>5</v>
      </c>
      <c r="D44" s="25" t="s">
        <v>186</v>
      </c>
      <c r="E44" s="11">
        <v>30</v>
      </c>
      <c r="F44" s="11">
        <v>30</v>
      </c>
      <c r="G44" s="11"/>
      <c r="H44" s="11"/>
      <c r="I44" s="11"/>
      <c r="J44" s="11"/>
      <c r="K44" s="11"/>
    </row>
    <row r="45" ht="15.4" customHeight="1" spans="1:11">
      <c r="A45" s="24">
        <v>2249999</v>
      </c>
      <c r="B45" s="25"/>
      <c r="C45" s="25" t="s">
        <v>5</v>
      </c>
      <c r="D45" s="25" t="s">
        <v>187</v>
      </c>
      <c r="E45" s="11">
        <v>30</v>
      </c>
      <c r="F45" s="11">
        <v>30</v>
      </c>
      <c r="G45" s="11"/>
      <c r="H45" s="11"/>
      <c r="I45" s="11"/>
      <c r="J45" s="11"/>
      <c r="K45" s="11"/>
    </row>
    <row r="46" ht="15.4" customHeight="1" spans="1:11">
      <c r="A46" s="24">
        <v>229</v>
      </c>
      <c r="B46" s="25"/>
      <c r="C46" s="25" t="s">
        <v>5</v>
      </c>
      <c r="D46" s="25" t="s">
        <v>188</v>
      </c>
      <c r="E46" s="11">
        <v>61.79</v>
      </c>
      <c r="F46" s="11">
        <v>61.79</v>
      </c>
      <c r="G46" s="11"/>
      <c r="H46" s="11"/>
      <c r="I46" s="11"/>
      <c r="J46" s="11"/>
      <c r="K46" s="11"/>
    </row>
    <row r="47" ht="15.4" customHeight="1" spans="1:11">
      <c r="A47" s="24">
        <v>22904</v>
      </c>
      <c r="B47" s="25"/>
      <c r="C47" s="25" t="s">
        <v>5</v>
      </c>
      <c r="D47" s="25" t="s">
        <v>189</v>
      </c>
      <c r="E47" s="11">
        <v>61.79</v>
      </c>
      <c r="F47" s="11">
        <v>61.79</v>
      </c>
      <c r="G47" s="11"/>
      <c r="H47" s="11"/>
      <c r="I47" s="11"/>
      <c r="J47" s="11"/>
      <c r="K47" s="11"/>
    </row>
    <row r="48" ht="15.4" customHeight="1" spans="1:11">
      <c r="A48" s="24">
        <v>2290401</v>
      </c>
      <c r="B48" s="25"/>
      <c r="C48" s="25" t="s">
        <v>5</v>
      </c>
      <c r="D48" s="24" t="s">
        <v>190</v>
      </c>
      <c r="E48" s="11">
        <v>61.79</v>
      </c>
      <c r="F48" s="11">
        <v>61.79</v>
      </c>
      <c r="G48" s="11"/>
      <c r="H48" s="11"/>
      <c r="I48" s="11"/>
      <c r="J48" s="11"/>
      <c r="K48" s="11"/>
    </row>
    <row r="49" ht="15.4" customHeight="1" spans="1:11">
      <c r="A49" s="24" t="s">
        <v>191</v>
      </c>
      <c r="B49" s="25"/>
      <c r="C49" s="25" t="s">
        <v>5</v>
      </c>
      <c r="D49" s="25" t="s">
        <v>188</v>
      </c>
      <c r="E49" s="11">
        <f>SUM(F49:K49)</f>
        <v>929.85</v>
      </c>
      <c r="F49" s="58"/>
      <c r="G49" s="39"/>
      <c r="H49" s="39"/>
      <c r="I49" s="39"/>
      <c r="J49" s="39"/>
      <c r="K49" s="39">
        <v>929.85</v>
      </c>
    </row>
    <row r="50" ht="15.4" customHeight="1" spans="1:11">
      <c r="A50" s="24" t="s">
        <v>192</v>
      </c>
      <c r="B50" s="25"/>
      <c r="C50" s="25" t="s">
        <v>5</v>
      </c>
      <c r="D50" s="24" t="s">
        <v>193</v>
      </c>
      <c r="E50" s="11">
        <f>SUM(F50:K50)</f>
        <v>929.85</v>
      </c>
      <c r="F50" s="59"/>
      <c r="G50" s="34"/>
      <c r="H50" s="34"/>
      <c r="I50" s="34"/>
      <c r="J50" s="34"/>
      <c r="K50" s="34">
        <v>929.85</v>
      </c>
    </row>
    <row r="51" ht="13.5" spans="1:11">
      <c r="A51" s="29" t="s">
        <v>194</v>
      </c>
      <c r="B51" s="29" t="s">
        <v>5</v>
      </c>
      <c r="C51" s="29" t="s">
        <v>5</v>
      </c>
      <c r="D51" s="29" t="s">
        <v>5</v>
      </c>
      <c r="E51" s="29" t="s">
        <v>5</v>
      </c>
      <c r="F51" s="29" t="s">
        <v>5</v>
      </c>
      <c r="G51" s="29" t="s">
        <v>5</v>
      </c>
      <c r="H51" s="29" t="s">
        <v>5</v>
      </c>
      <c r="I51" s="29" t="s">
        <v>5</v>
      </c>
      <c r="J51" s="29" t="s">
        <v>5</v>
      </c>
      <c r="K51" s="29" t="s">
        <v>5</v>
      </c>
    </row>
    <row r="53" spans="6:6">
      <c r="F53" s="31" t="s">
        <v>195</v>
      </c>
    </row>
  </sheetData>
  <mergeCells count="105">
    <mergeCell ref="A1:K1"/>
    <mergeCell ref="A4:D4"/>
    <mergeCell ref="A4:D4"/>
    <mergeCell ref="A4:D4"/>
    <mergeCell ref="A4:D4"/>
    <mergeCell ref="A8:D8"/>
    <mergeCell ref="A8:D8"/>
    <mergeCell ref="A8:D8"/>
    <mergeCell ref="A8:D8"/>
    <mergeCell ref="A9:D9"/>
    <mergeCell ref="A9:D9"/>
    <mergeCell ref="A9:D9"/>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K51"/>
    <mergeCell ref="A51:K51"/>
    <mergeCell ref="A51:K51"/>
    <mergeCell ref="A51:K51"/>
    <mergeCell ref="A51:K51"/>
    <mergeCell ref="A51:K51"/>
    <mergeCell ref="A51:K51"/>
    <mergeCell ref="A51:K51"/>
    <mergeCell ref="A51:K51"/>
    <mergeCell ref="A51:K51"/>
    <mergeCell ref="A51:K51"/>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K4:K7"/>
    <mergeCell ref="K4:K7"/>
    <mergeCell ref="K4:K7"/>
    <mergeCell ref="K4:K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3"/>
  <sheetViews>
    <sheetView zoomScaleSheetLayoutView="60" topLeftCell="A7" workbookViewId="0">
      <selection activeCell="D12" sqref="D12"/>
    </sheetView>
  </sheetViews>
  <sheetFormatPr defaultColWidth="8.88571428571429" defaultRowHeight="12.75"/>
  <cols>
    <col min="1" max="1" width="3.13333333333333" customWidth="1"/>
    <col min="2" max="2" width="4.28571428571429" customWidth="1"/>
    <col min="3" max="3" width="3.57142857142857" customWidth="1"/>
    <col min="4" max="4" width="37.4285714285714" customWidth="1"/>
    <col min="5" max="10" width="17.1333333333333" customWidth="1"/>
    <col min="11" max="11" width="9.76190476190476"/>
  </cols>
  <sheetData>
    <row r="1" ht="19.5" spans="1:6">
      <c r="A1" s="1" t="s">
        <v>196</v>
      </c>
      <c r="F1" s="1" t="s">
        <v>196</v>
      </c>
    </row>
    <row r="2" spans="10:10">
      <c r="J2" s="15" t="s">
        <v>197</v>
      </c>
    </row>
    <row r="3" spans="1:10">
      <c r="A3" s="2" t="s">
        <v>119</v>
      </c>
      <c r="C3" s="32" t="s">
        <v>120</v>
      </c>
      <c r="J3" s="15" t="s">
        <v>3</v>
      </c>
    </row>
    <row r="4" ht="15.4" customHeight="1" spans="1:10">
      <c r="A4" s="3" t="s">
        <v>7</v>
      </c>
      <c r="B4" s="4" t="s">
        <v>5</v>
      </c>
      <c r="C4" s="4" t="s">
        <v>5</v>
      </c>
      <c r="D4" s="4" t="s">
        <v>121</v>
      </c>
      <c r="E4" s="18" t="s">
        <v>99</v>
      </c>
      <c r="F4" s="18" t="s">
        <v>198</v>
      </c>
      <c r="G4" s="18" t="s">
        <v>199</v>
      </c>
      <c r="H4" s="18" t="s">
        <v>200</v>
      </c>
      <c r="I4" s="18" t="s">
        <v>201</v>
      </c>
      <c r="J4" s="18" t="s">
        <v>202</v>
      </c>
    </row>
    <row r="5" ht="15.4" customHeight="1" spans="1:10">
      <c r="A5" s="5" t="s">
        <v>128</v>
      </c>
      <c r="B5" s="6" t="s">
        <v>5</v>
      </c>
      <c r="C5" s="6" t="s">
        <v>5</v>
      </c>
      <c r="D5" s="7" t="s">
        <v>121</v>
      </c>
      <c r="E5" s="6" t="s">
        <v>5</v>
      </c>
      <c r="F5" s="6" t="s">
        <v>5</v>
      </c>
      <c r="G5" s="6" t="s">
        <v>5</v>
      </c>
      <c r="H5" s="6" t="s">
        <v>5</v>
      </c>
      <c r="I5" s="6" t="s">
        <v>5</v>
      </c>
      <c r="J5" s="6" t="s">
        <v>5</v>
      </c>
    </row>
    <row r="6" ht="15.4" customHeight="1" spans="1:10">
      <c r="A6" s="5" t="s">
        <v>5</v>
      </c>
      <c r="B6" s="6" t="s">
        <v>5</v>
      </c>
      <c r="C6" s="6" t="s">
        <v>5</v>
      </c>
      <c r="D6" s="7" t="s">
        <v>5</v>
      </c>
      <c r="E6" s="6" t="s">
        <v>5</v>
      </c>
      <c r="F6" s="6" t="s">
        <v>5</v>
      </c>
      <c r="G6" s="6" t="s">
        <v>5</v>
      </c>
      <c r="H6" s="6" t="s">
        <v>5</v>
      </c>
      <c r="I6" s="6" t="s">
        <v>5</v>
      </c>
      <c r="J6" s="6" t="s">
        <v>5</v>
      </c>
    </row>
    <row r="7" ht="15.4" customHeight="1" spans="1:10">
      <c r="A7" s="5" t="s">
        <v>5</v>
      </c>
      <c r="B7" s="6" t="s">
        <v>5</v>
      </c>
      <c r="C7" s="6" t="s">
        <v>5</v>
      </c>
      <c r="D7" s="7" t="s">
        <v>5</v>
      </c>
      <c r="E7" s="6" t="s">
        <v>5</v>
      </c>
      <c r="F7" s="6" t="s">
        <v>5</v>
      </c>
      <c r="G7" s="6" t="s">
        <v>5</v>
      </c>
      <c r="H7" s="6" t="s">
        <v>5</v>
      </c>
      <c r="I7" s="6" t="s">
        <v>5</v>
      </c>
      <c r="J7" s="6" t="s">
        <v>5</v>
      </c>
    </row>
    <row r="8" ht="15.4" customHeight="1" spans="1:10">
      <c r="A8" s="38" t="s">
        <v>10</v>
      </c>
      <c r="B8" s="7" t="s">
        <v>130</v>
      </c>
      <c r="C8" s="7" t="s">
        <v>131</v>
      </c>
      <c r="D8" s="7" t="s">
        <v>10</v>
      </c>
      <c r="E8" s="6" t="s">
        <v>11</v>
      </c>
      <c r="F8" s="6" t="s">
        <v>12</v>
      </c>
      <c r="G8" s="6" t="s">
        <v>20</v>
      </c>
      <c r="H8" s="6" t="s">
        <v>24</v>
      </c>
      <c r="I8" s="6" t="s">
        <v>28</v>
      </c>
      <c r="J8" s="6" t="s">
        <v>32</v>
      </c>
    </row>
    <row r="9" ht="15.4" customHeight="1" spans="1:10">
      <c r="A9" s="38" t="s">
        <v>132</v>
      </c>
      <c r="B9" s="7" t="s">
        <v>5</v>
      </c>
      <c r="C9" s="7" t="s">
        <v>5</v>
      </c>
      <c r="D9" s="7" t="s">
        <v>132</v>
      </c>
      <c r="E9" s="33">
        <f>SUM(F9:J9)</f>
        <v>3241.66</v>
      </c>
      <c r="F9" s="33">
        <f>F10+F13+F18+F22+F26+F38+F41+F46</f>
        <v>1369.59</v>
      </c>
      <c r="G9" s="33">
        <f>G10+G13+G18+G22+G26+G38+G41+G46</f>
        <v>1872.07</v>
      </c>
      <c r="H9" s="11"/>
      <c r="I9" s="53"/>
      <c r="J9" s="53" t="s">
        <v>5</v>
      </c>
    </row>
    <row r="10" ht="15.4" customHeight="1" spans="1:10">
      <c r="A10" s="24">
        <v>205</v>
      </c>
      <c r="B10" s="25"/>
      <c r="C10" s="25" t="s">
        <v>5</v>
      </c>
      <c r="D10" s="25" t="s">
        <v>133</v>
      </c>
      <c r="E10" s="11">
        <f>F10+G10</f>
        <v>10.77</v>
      </c>
      <c r="F10" s="11">
        <v>10.77</v>
      </c>
      <c r="G10" s="11"/>
      <c r="H10" s="11"/>
      <c r="I10" s="53"/>
      <c r="J10" s="26"/>
    </row>
    <row r="11" ht="15.4" customHeight="1" spans="1:10">
      <c r="A11" s="24">
        <v>20502</v>
      </c>
      <c r="B11" s="25"/>
      <c r="C11" s="25" t="s">
        <v>5</v>
      </c>
      <c r="D11" s="25" t="s">
        <v>134</v>
      </c>
      <c r="E11" s="11">
        <f t="shared" ref="E11:E50" si="0">F11+G11</f>
        <v>10.77</v>
      </c>
      <c r="F11" s="11">
        <v>10.77</v>
      </c>
      <c r="G11" s="11"/>
      <c r="H11" s="11"/>
      <c r="I11" s="53"/>
      <c r="J11" s="26"/>
    </row>
    <row r="12" ht="15.4" customHeight="1" spans="1:10">
      <c r="A12" s="24">
        <v>2050299</v>
      </c>
      <c r="B12" s="25"/>
      <c r="C12" s="25" t="s">
        <v>5</v>
      </c>
      <c r="D12" s="25" t="s">
        <v>135</v>
      </c>
      <c r="E12" s="11">
        <f t="shared" si="0"/>
        <v>10.77</v>
      </c>
      <c r="F12" s="11">
        <v>10.77</v>
      </c>
      <c r="G12" s="11"/>
      <c r="H12" s="11"/>
      <c r="I12" s="53"/>
      <c r="J12" s="26"/>
    </row>
    <row r="13" ht="15.4" customHeight="1" spans="1:10">
      <c r="A13" s="24" t="s">
        <v>136</v>
      </c>
      <c r="B13" s="25"/>
      <c r="C13" s="25" t="s">
        <v>5</v>
      </c>
      <c r="D13" s="25" t="s">
        <v>137</v>
      </c>
      <c r="E13" s="11">
        <f t="shared" si="0"/>
        <v>17.19</v>
      </c>
      <c r="F13" s="11">
        <f>F14+F16</f>
        <v>17.19</v>
      </c>
      <c r="G13" s="11"/>
      <c r="H13" s="11"/>
      <c r="I13" s="53"/>
      <c r="J13" s="26" t="s">
        <v>5</v>
      </c>
    </row>
    <row r="14" ht="15.4" customHeight="1" spans="1:10">
      <c r="A14" s="24" t="s">
        <v>138</v>
      </c>
      <c r="B14" s="25"/>
      <c r="C14" s="25" t="s">
        <v>5</v>
      </c>
      <c r="D14" s="25" t="s">
        <v>139</v>
      </c>
      <c r="E14" s="11">
        <f t="shared" si="0"/>
        <v>16.18</v>
      </c>
      <c r="F14" s="11">
        <v>16.18</v>
      </c>
      <c r="G14" s="11"/>
      <c r="H14" s="11"/>
      <c r="I14" s="53"/>
      <c r="J14" s="26" t="s">
        <v>5</v>
      </c>
    </row>
    <row r="15" ht="15.4" customHeight="1" spans="1:10">
      <c r="A15" s="24" t="s">
        <v>140</v>
      </c>
      <c r="B15" s="25"/>
      <c r="C15" s="25" t="s">
        <v>5</v>
      </c>
      <c r="D15" s="25" t="s">
        <v>141</v>
      </c>
      <c r="E15" s="11">
        <f t="shared" si="0"/>
        <v>16.18</v>
      </c>
      <c r="F15" s="11">
        <v>16.18</v>
      </c>
      <c r="G15" s="11"/>
      <c r="H15" s="11"/>
      <c r="I15" s="53"/>
      <c r="J15" s="26"/>
    </row>
    <row r="16" ht="15.4" customHeight="1" spans="1:10">
      <c r="A16" s="24" t="s">
        <v>142</v>
      </c>
      <c r="B16" s="25"/>
      <c r="C16" s="25" t="s">
        <v>5</v>
      </c>
      <c r="D16" s="25" t="s">
        <v>143</v>
      </c>
      <c r="E16" s="11">
        <f t="shared" si="0"/>
        <v>1.01</v>
      </c>
      <c r="F16" s="11">
        <v>1.01</v>
      </c>
      <c r="G16" s="11"/>
      <c r="H16" s="11"/>
      <c r="I16" s="53"/>
      <c r="J16" s="26"/>
    </row>
    <row r="17" ht="15.4" customHeight="1" spans="1:10">
      <c r="A17" s="24" t="s">
        <v>144</v>
      </c>
      <c r="B17" s="25"/>
      <c r="C17" s="25" t="s">
        <v>5</v>
      </c>
      <c r="D17" s="25" t="s">
        <v>145</v>
      </c>
      <c r="E17" s="11">
        <f t="shared" si="0"/>
        <v>1.01</v>
      </c>
      <c r="F17" s="11">
        <v>1.01</v>
      </c>
      <c r="G17" s="11"/>
      <c r="H17" s="11"/>
      <c r="I17" s="53"/>
      <c r="J17" s="26"/>
    </row>
    <row r="18" ht="15.4" customHeight="1" spans="1:10">
      <c r="A18" s="24" t="s">
        <v>146</v>
      </c>
      <c r="B18" s="25"/>
      <c r="C18" s="25" t="s">
        <v>5</v>
      </c>
      <c r="D18" s="25" t="s">
        <v>147</v>
      </c>
      <c r="E18" s="11">
        <f t="shared" si="0"/>
        <v>9.61</v>
      </c>
      <c r="F18" s="11">
        <f>F19</f>
        <v>9.61</v>
      </c>
      <c r="G18" s="11"/>
      <c r="H18" s="11"/>
      <c r="I18" s="53"/>
      <c r="J18" s="26"/>
    </row>
    <row r="19" ht="15.4" customHeight="1" spans="1:10">
      <c r="A19" s="24" t="s">
        <v>148</v>
      </c>
      <c r="B19" s="25"/>
      <c r="C19" s="25" t="s">
        <v>5</v>
      </c>
      <c r="D19" s="25" t="s">
        <v>149</v>
      </c>
      <c r="E19" s="11">
        <f t="shared" si="0"/>
        <v>9.61</v>
      </c>
      <c r="F19" s="11">
        <f>F20+F21</f>
        <v>9.61</v>
      </c>
      <c r="G19" s="11"/>
      <c r="H19" s="11"/>
      <c r="I19" s="53"/>
      <c r="J19" s="26"/>
    </row>
    <row r="20" ht="15.4" customHeight="1" spans="1:10">
      <c r="A20" s="24" t="s">
        <v>150</v>
      </c>
      <c r="B20" s="25"/>
      <c r="C20" s="25" t="s">
        <v>5</v>
      </c>
      <c r="D20" s="25" t="s">
        <v>151</v>
      </c>
      <c r="E20" s="11">
        <f t="shared" si="0"/>
        <v>8.6</v>
      </c>
      <c r="F20" s="11">
        <v>8.6</v>
      </c>
      <c r="G20" s="11"/>
      <c r="H20" s="11"/>
      <c r="I20" s="53"/>
      <c r="J20" s="26"/>
    </row>
    <row r="21" ht="15.4" customHeight="1" spans="1:10">
      <c r="A21" s="24">
        <v>2101103</v>
      </c>
      <c r="B21" s="25"/>
      <c r="C21" s="25" t="s">
        <v>5</v>
      </c>
      <c r="D21" s="25" t="s">
        <v>152</v>
      </c>
      <c r="E21" s="11">
        <f t="shared" si="0"/>
        <v>1.01</v>
      </c>
      <c r="F21" s="11">
        <v>1.01</v>
      </c>
      <c r="G21" s="11"/>
      <c r="H21" s="11"/>
      <c r="I21" s="53"/>
      <c r="J21" s="26"/>
    </row>
    <row r="22" ht="15.4" customHeight="1" spans="1:10">
      <c r="A22" s="24" t="s">
        <v>153</v>
      </c>
      <c r="B22" s="25"/>
      <c r="C22" s="25" t="s">
        <v>5</v>
      </c>
      <c r="D22" s="25" t="s">
        <v>154</v>
      </c>
      <c r="E22" s="11">
        <f t="shared" si="0"/>
        <v>1246.69</v>
      </c>
      <c r="F22" s="11">
        <f>F23</f>
        <v>82.46</v>
      </c>
      <c r="G22" s="11">
        <f>G23</f>
        <v>1164.23</v>
      </c>
      <c r="H22" s="11"/>
      <c r="I22" s="53"/>
      <c r="J22" s="26"/>
    </row>
    <row r="23" ht="15.4" customHeight="1" spans="1:10">
      <c r="A23" s="24">
        <v>21208</v>
      </c>
      <c r="B23" s="25"/>
      <c r="C23" s="25" t="s">
        <v>5</v>
      </c>
      <c r="D23" s="25" t="s">
        <v>155</v>
      </c>
      <c r="E23" s="11">
        <f t="shared" si="0"/>
        <v>1246.69</v>
      </c>
      <c r="F23" s="11">
        <f>F24+F25</f>
        <v>82.46</v>
      </c>
      <c r="G23" s="11">
        <f>G24+G25</f>
        <v>1164.23</v>
      </c>
      <c r="H23" s="11"/>
      <c r="I23" s="53"/>
      <c r="J23" s="26"/>
    </row>
    <row r="24" ht="15.4" customHeight="1" spans="1:10">
      <c r="A24" s="24">
        <v>2120804</v>
      </c>
      <c r="B24" s="25"/>
      <c r="C24" s="25" t="s">
        <v>5</v>
      </c>
      <c r="D24" s="25" t="s">
        <v>156</v>
      </c>
      <c r="E24" s="11">
        <f t="shared" si="0"/>
        <v>300</v>
      </c>
      <c r="F24" s="11">
        <v>6.33</v>
      </c>
      <c r="G24" s="11">
        <v>293.67</v>
      </c>
      <c r="H24" s="11"/>
      <c r="I24" s="53"/>
      <c r="J24" s="26"/>
    </row>
    <row r="25" ht="15.4" customHeight="1" spans="1:10">
      <c r="A25" s="24">
        <v>2120899</v>
      </c>
      <c r="B25" s="25"/>
      <c r="C25" s="25" t="s">
        <v>5</v>
      </c>
      <c r="D25" s="25" t="s">
        <v>157</v>
      </c>
      <c r="E25" s="11">
        <f t="shared" si="0"/>
        <v>946.69</v>
      </c>
      <c r="F25" s="11">
        <v>76.13</v>
      </c>
      <c r="G25" s="11">
        <v>870.56</v>
      </c>
      <c r="H25" s="11"/>
      <c r="I25" s="53"/>
      <c r="J25" s="26"/>
    </row>
    <row r="26" ht="15.4" customHeight="1" spans="1:10">
      <c r="A26" s="24" t="s">
        <v>158</v>
      </c>
      <c r="B26" s="25"/>
      <c r="C26" s="25" t="s">
        <v>5</v>
      </c>
      <c r="D26" s="25" t="s">
        <v>159</v>
      </c>
      <c r="E26" s="11">
        <f t="shared" si="0"/>
        <v>854.8</v>
      </c>
      <c r="F26" s="11">
        <f>F27+F31+F34+F36</f>
        <v>251.96</v>
      </c>
      <c r="G26" s="11">
        <f>G27+G31+G34+G36</f>
        <v>602.84</v>
      </c>
      <c r="H26" s="11"/>
      <c r="I26" s="53"/>
      <c r="J26" s="26"/>
    </row>
    <row r="27" ht="15.4" customHeight="1" spans="1:10">
      <c r="A27" s="24" t="s">
        <v>160</v>
      </c>
      <c r="B27" s="25"/>
      <c r="C27" s="25" t="s">
        <v>5</v>
      </c>
      <c r="D27" s="25" t="s">
        <v>161</v>
      </c>
      <c r="E27" s="11">
        <f t="shared" si="0"/>
        <v>330.74</v>
      </c>
      <c r="F27" s="11">
        <f>F28+F29+F30</f>
        <v>236.45</v>
      </c>
      <c r="G27" s="11">
        <f>G28+G29+G30</f>
        <v>94.29</v>
      </c>
      <c r="H27" s="11"/>
      <c r="I27" s="53"/>
      <c r="J27" s="26"/>
    </row>
    <row r="28" ht="15.4" customHeight="1" spans="1:10">
      <c r="A28" s="24" t="s">
        <v>162</v>
      </c>
      <c r="B28" s="25"/>
      <c r="C28" s="25" t="s">
        <v>5</v>
      </c>
      <c r="D28" s="25" t="s">
        <v>163</v>
      </c>
      <c r="E28" s="11">
        <f t="shared" si="0"/>
        <v>202.04</v>
      </c>
      <c r="F28" s="11">
        <v>202.04</v>
      </c>
      <c r="G28" s="11"/>
      <c r="H28" s="11"/>
      <c r="I28" s="53"/>
      <c r="J28" s="26"/>
    </row>
    <row r="29" ht="15.4" customHeight="1" spans="1:10">
      <c r="A29" s="24" t="s">
        <v>164</v>
      </c>
      <c r="B29" s="25"/>
      <c r="C29" s="25" t="s">
        <v>5</v>
      </c>
      <c r="D29" s="25" t="s">
        <v>165</v>
      </c>
      <c r="E29" s="11">
        <f t="shared" si="0"/>
        <v>42.28</v>
      </c>
      <c r="F29" s="11">
        <v>25.99</v>
      </c>
      <c r="G29" s="11">
        <v>16.29</v>
      </c>
      <c r="H29" s="11"/>
      <c r="I29" s="53"/>
      <c r="J29" s="26"/>
    </row>
    <row r="30" ht="15.4" customHeight="1" spans="1:10">
      <c r="A30" s="24" t="s">
        <v>166</v>
      </c>
      <c r="B30" s="25"/>
      <c r="C30" s="25" t="s">
        <v>5</v>
      </c>
      <c r="D30" s="25" t="s">
        <v>167</v>
      </c>
      <c r="E30" s="11">
        <f t="shared" si="0"/>
        <v>86.42</v>
      </c>
      <c r="F30" s="11">
        <v>8.42</v>
      </c>
      <c r="G30" s="11">
        <v>78</v>
      </c>
      <c r="H30" s="11"/>
      <c r="I30" s="53"/>
      <c r="J30" s="26"/>
    </row>
    <row r="31" ht="15.4" customHeight="1" spans="1:10">
      <c r="A31" s="24" t="s">
        <v>168</v>
      </c>
      <c r="B31" s="25"/>
      <c r="C31" s="25" t="s">
        <v>5</v>
      </c>
      <c r="D31" s="25" t="s">
        <v>169</v>
      </c>
      <c r="E31" s="11">
        <f t="shared" si="0"/>
        <v>500.04</v>
      </c>
      <c r="F31" s="11">
        <f>F32+F33</f>
        <v>15.51</v>
      </c>
      <c r="G31" s="11">
        <f>G32+G33</f>
        <v>484.53</v>
      </c>
      <c r="H31" s="11"/>
      <c r="I31" s="53"/>
      <c r="J31" s="26"/>
    </row>
    <row r="32" ht="15.4" customHeight="1" spans="1:10">
      <c r="A32" s="24" t="s">
        <v>170</v>
      </c>
      <c r="B32" s="25"/>
      <c r="C32" s="25" t="s">
        <v>5</v>
      </c>
      <c r="D32" s="25" t="s">
        <v>171</v>
      </c>
      <c r="E32" s="11">
        <f t="shared" si="0"/>
        <v>436.24</v>
      </c>
      <c r="F32" s="11">
        <v>15.51</v>
      </c>
      <c r="G32" s="11">
        <v>420.73</v>
      </c>
      <c r="H32" s="11"/>
      <c r="I32" s="53"/>
      <c r="J32" s="26"/>
    </row>
    <row r="33" ht="15.4" customHeight="1" spans="1:10">
      <c r="A33" s="24">
        <v>2130505</v>
      </c>
      <c r="B33" s="25"/>
      <c r="C33" s="25" t="s">
        <v>5</v>
      </c>
      <c r="D33" s="25" t="s">
        <v>172</v>
      </c>
      <c r="E33" s="11">
        <f t="shared" si="0"/>
        <v>63.8</v>
      </c>
      <c r="F33" s="11"/>
      <c r="G33" s="11">
        <v>63.8</v>
      </c>
      <c r="H33" s="11"/>
      <c r="I33" s="54"/>
      <c r="J33" s="55"/>
    </row>
    <row r="34" ht="15.4" customHeight="1" spans="1:10">
      <c r="A34" s="24">
        <v>21307</v>
      </c>
      <c r="B34" s="25"/>
      <c r="C34" s="25" t="s">
        <v>5</v>
      </c>
      <c r="D34" s="25" t="s">
        <v>173</v>
      </c>
      <c r="E34" s="11">
        <f t="shared" si="0"/>
        <v>5</v>
      </c>
      <c r="F34" s="11"/>
      <c r="G34" s="11">
        <v>5</v>
      </c>
      <c r="H34" s="11"/>
      <c r="I34" s="54"/>
      <c r="J34" s="35"/>
    </row>
    <row r="35" ht="15.4" customHeight="1" spans="1:10">
      <c r="A35" s="24">
        <v>2130701</v>
      </c>
      <c r="B35" s="25"/>
      <c r="C35" s="25" t="s">
        <v>5</v>
      </c>
      <c r="D35" s="25" t="s">
        <v>174</v>
      </c>
      <c r="E35" s="11">
        <f t="shared" si="0"/>
        <v>5</v>
      </c>
      <c r="F35" s="11"/>
      <c r="G35" s="11">
        <v>5</v>
      </c>
      <c r="H35" s="11"/>
      <c r="I35" s="54"/>
      <c r="J35" s="35"/>
    </row>
    <row r="36" ht="15.4" customHeight="1" spans="1:10">
      <c r="A36" s="24">
        <v>21399</v>
      </c>
      <c r="B36" s="25"/>
      <c r="C36" s="25"/>
      <c r="D36" s="25" t="s">
        <v>175</v>
      </c>
      <c r="E36" s="11">
        <f t="shared" si="0"/>
        <v>19.02</v>
      </c>
      <c r="F36" s="11"/>
      <c r="G36" s="11">
        <v>19.02</v>
      </c>
      <c r="H36" s="11"/>
      <c r="I36" s="54"/>
      <c r="J36" s="35"/>
    </row>
    <row r="37" ht="15.4" customHeight="1" spans="1:10">
      <c r="A37" s="24">
        <v>2139999</v>
      </c>
      <c r="B37" s="25"/>
      <c r="C37" s="25"/>
      <c r="D37" s="25" t="s">
        <v>176</v>
      </c>
      <c r="E37" s="11">
        <f t="shared" si="0"/>
        <v>19.02</v>
      </c>
      <c r="F37" s="11"/>
      <c r="G37" s="11">
        <v>19.02</v>
      </c>
      <c r="H37" s="11"/>
      <c r="I37" s="54"/>
      <c r="J37" s="35"/>
    </row>
    <row r="38" ht="15.4" customHeight="1" spans="1:10">
      <c r="A38" s="24" t="s">
        <v>177</v>
      </c>
      <c r="B38" s="25"/>
      <c r="C38" s="25" t="s">
        <v>5</v>
      </c>
      <c r="D38" s="25" t="s">
        <v>178</v>
      </c>
      <c r="E38" s="11">
        <f t="shared" si="0"/>
        <v>12.13</v>
      </c>
      <c r="F38" s="11">
        <v>12.13</v>
      </c>
      <c r="G38" s="11"/>
      <c r="H38" s="11"/>
      <c r="I38" s="54"/>
      <c r="J38" s="35"/>
    </row>
    <row r="39" ht="15.4" customHeight="1" spans="1:10">
      <c r="A39" s="24" t="s">
        <v>179</v>
      </c>
      <c r="B39" s="25"/>
      <c r="C39" s="25" t="s">
        <v>5</v>
      </c>
      <c r="D39" s="25" t="s">
        <v>180</v>
      </c>
      <c r="E39" s="11">
        <f t="shared" si="0"/>
        <v>12.13</v>
      </c>
      <c r="F39" s="11">
        <v>12.13</v>
      </c>
      <c r="G39" s="11"/>
      <c r="H39" s="11"/>
      <c r="I39" s="54"/>
      <c r="J39" s="35"/>
    </row>
    <row r="40" ht="15.4" customHeight="1" spans="1:10">
      <c r="A40" s="24" t="s">
        <v>181</v>
      </c>
      <c r="B40" s="25"/>
      <c r="C40" s="25" t="s">
        <v>5</v>
      </c>
      <c r="D40" s="25" t="s">
        <v>182</v>
      </c>
      <c r="E40" s="11">
        <f t="shared" si="0"/>
        <v>12.13</v>
      </c>
      <c r="F40" s="39">
        <v>12.13</v>
      </c>
      <c r="G40" s="39"/>
      <c r="H40" s="39"/>
      <c r="I40" s="56"/>
      <c r="J40" s="35"/>
    </row>
    <row r="41" ht="15.4" customHeight="1" spans="1:10">
      <c r="A41" s="24">
        <v>224</v>
      </c>
      <c r="B41" s="25"/>
      <c r="C41" s="25" t="s">
        <v>5</v>
      </c>
      <c r="D41" s="25" t="s">
        <v>183</v>
      </c>
      <c r="E41" s="11">
        <f t="shared" si="0"/>
        <v>58.64</v>
      </c>
      <c r="F41" s="34">
        <f>F42+F44</f>
        <v>13.64</v>
      </c>
      <c r="G41" s="34">
        <f>G42+G44</f>
        <v>45</v>
      </c>
      <c r="H41" s="34"/>
      <c r="I41" s="57"/>
      <c r="J41" s="35"/>
    </row>
    <row r="42" ht="15.4" customHeight="1" spans="1:10">
      <c r="A42" s="24">
        <v>22407</v>
      </c>
      <c r="B42" s="25"/>
      <c r="C42" s="25" t="s">
        <v>5</v>
      </c>
      <c r="D42" s="25" t="s">
        <v>184</v>
      </c>
      <c r="E42" s="11">
        <f t="shared" si="0"/>
        <v>28.64</v>
      </c>
      <c r="F42" s="34">
        <v>13.64</v>
      </c>
      <c r="G42" s="34">
        <v>15</v>
      </c>
      <c r="H42" s="34"/>
      <c r="I42" s="57"/>
      <c r="J42" s="35"/>
    </row>
    <row r="43" ht="15.4" customHeight="1" spans="1:10">
      <c r="A43" s="24">
        <v>2240799</v>
      </c>
      <c r="B43" s="25"/>
      <c r="C43" s="25" t="s">
        <v>5</v>
      </c>
      <c r="D43" s="25" t="s">
        <v>185</v>
      </c>
      <c r="E43" s="11">
        <f t="shared" si="0"/>
        <v>28.64</v>
      </c>
      <c r="F43" s="34">
        <v>13.64</v>
      </c>
      <c r="G43" s="34">
        <v>15</v>
      </c>
      <c r="H43" s="34"/>
      <c r="I43" s="57"/>
      <c r="J43" s="35"/>
    </row>
    <row r="44" ht="15.4" customHeight="1" spans="1:10">
      <c r="A44" s="24">
        <v>22499</v>
      </c>
      <c r="B44" s="25"/>
      <c r="C44" s="25" t="s">
        <v>5</v>
      </c>
      <c r="D44" s="25" t="s">
        <v>186</v>
      </c>
      <c r="E44" s="11">
        <f t="shared" si="0"/>
        <v>30</v>
      </c>
      <c r="F44" s="34"/>
      <c r="G44" s="34">
        <v>30</v>
      </c>
      <c r="H44" s="34"/>
      <c r="I44" s="57"/>
      <c r="J44" s="35"/>
    </row>
    <row r="45" ht="15.4" customHeight="1" spans="1:10">
      <c r="A45" s="24">
        <v>2249999</v>
      </c>
      <c r="B45" s="25"/>
      <c r="C45" s="25" t="s">
        <v>5</v>
      </c>
      <c r="D45" s="25" t="s">
        <v>187</v>
      </c>
      <c r="E45" s="11">
        <f t="shared" si="0"/>
        <v>30</v>
      </c>
      <c r="F45" s="34"/>
      <c r="G45" s="34">
        <v>30</v>
      </c>
      <c r="H45" s="34"/>
      <c r="I45" s="57"/>
      <c r="J45" s="35"/>
    </row>
    <row r="46" ht="15.4" customHeight="1" spans="1:10">
      <c r="A46" s="24">
        <v>229</v>
      </c>
      <c r="B46" s="25"/>
      <c r="C46" s="25" t="s">
        <v>5</v>
      </c>
      <c r="D46" s="25" t="s">
        <v>188</v>
      </c>
      <c r="E46" s="11">
        <f t="shared" si="0"/>
        <v>1031.83</v>
      </c>
      <c r="F46" s="34">
        <f>F47+F49</f>
        <v>971.83</v>
      </c>
      <c r="G46" s="34">
        <f>G47+G49</f>
        <v>60</v>
      </c>
      <c r="H46" s="34"/>
      <c r="I46" s="57"/>
      <c r="J46" s="35"/>
    </row>
    <row r="47" ht="15.4" customHeight="1" spans="1:10">
      <c r="A47" s="24">
        <v>22904</v>
      </c>
      <c r="B47" s="25"/>
      <c r="C47" s="25" t="s">
        <v>5</v>
      </c>
      <c r="D47" s="25" t="s">
        <v>189</v>
      </c>
      <c r="E47" s="11">
        <f t="shared" si="0"/>
        <v>61.79</v>
      </c>
      <c r="F47" s="34">
        <v>1.79</v>
      </c>
      <c r="G47" s="34">
        <v>60</v>
      </c>
      <c r="H47" s="34"/>
      <c r="I47" s="57"/>
      <c r="J47" s="35"/>
    </row>
    <row r="48" ht="15.4" customHeight="1" spans="1:10">
      <c r="A48" s="24">
        <v>2290401</v>
      </c>
      <c r="B48" s="25"/>
      <c r="C48" s="25" t="s">
        <v>5</v>
      </c>
      <c r="D48" s="24" t="s">
        <v>190</v>
      </c>
      <c r="E48" s="11">
        <f t="shared" si="0"/>
        <v>61.79</v>
      </c>
      <c r="F48" s="34">
        <v>1.79</v>
      </c>
      <c r="G48" s="34">
        <v>60</v>
      </c>
      <c r="H48" s="34"/>
      <c r="I48" s="57"/>
      <c r="J48" s="35"/>
    </row>
    <row r="49" ht="15.4" customHeight="1" spans="1:10">
      <c r="A49" s="24" t="s">
        <v>191</v>
      </c>
      <c r="B49" s="25"/>
      <c r="C49" s="25" t="s">
        <v>5</v>
      </c>
      <c r="D49" s="25" t="s">
        <v>188</v>
      </c>
      <c r="E49" s="11">
        <f t="shared" si="0"/>
        <v>970.04</v>
      </c>
      <c r="F49" s="34">
        <v>970.04</v>
      </c>
      <c r="G49" s="34"/>
      <c r="H49" s="34"/>
      <c r="I49" s="57"/>
      <c r="J49" s="35"/>
    </row>
    <row r="50" ht="15.4" customHeight="1" spans="1:10">
      <c r="A50" s="24" t="s">
        <v>192</v>
      </c>
      <c r="B50" s="25"/>
      <c r="C50" s="25" t="s">
        <v>5</v>
      </c>
      <c r="D50" s="24" t="s">
        <v>193</v>
      </c>
      <c r="E50" s="11">
        <f t="shared" si="0"/>
        <v>970.04</v>
      </c>
      <c r="F50" s="34">
        <v>970.04</v>
      </c>
      <c r="G50" s="34"/>
      <c r="H50" s="34"/>
      <c r="I50" s="57"/>
      <c r="J50" s="35"/>
    </row>
    <row r="51" ht="15.4" customHeight="1" spans="1:10">
      <c r="A51" s="29" t="s">
        <v>203</v>
      </c>
      <c r="B51" s="29" t="s">
        <v>5</v>
      </c>
      <c r="C51" s="29" t="s">
        <v>5</v>
      </c>
      <c r="D51" s="29" t="s">
        <v>5</v>
      </c>
      <c r="E51" s="29" t="s">
        <v>5</v>
      </c>
      <c r="F51" s="29" t="s">
        <v>5</v>
      </c>
      <c r="G51" s="29" t="s">
        <v>5</v>
      </c>
      <c r="H51" s="29" t="s">
        <v>5</v>
      </c>
      <c r="I51" s="29" t="s">
        <v>5</v>
      </c>
      <c r="J51" s="29" t="s">
        <v>5</v>
      </c>
    </row>
    <row r="53" spans="6:6">
      <c r="F53" s="31" t="s">
        <v>204</v>
      </c>
    </row>
  </sheetData>
  <mergeCells count="100">
    <mergeCell ref="A1:J1"/>
    <mergeCell ref="A4:D4"/>
    <mergeCell ref="A4:D4"/>
    <mergeCell ref="A4:D4"/>
    <mergeCell ref="A4:D4"/>
    <mergeCell ref="A8:D8"/>
    <mergeCell ref="A8:D8"/>
    <mergeCell ref="A8:D8"/>
    <mergeCell ref="A8:D8"/>
    <mergeCell ref="A9:D9"/>
    <mergeCell ref="A9:D9"/>
    <mergeCell ref="A9:D9"/>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J51"/>
    <mergeCell ref="A51:J51"/>
    <mergeCell ref="A51:J51"/>
    <mergeCell ref="A51:J51"/>
    <mergeCell ref="A51:J51"/>
    <mergeCell ref="A51:J51"/>
    <mergeCell ref="A51:J51"/>
    <mergeCell ref="A51:J51"/>
    <mergeCell ref="A51:J51"/>
    <mergeCell ref="A51:J51"/>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zoomScaleSheetLayoutView="60" topLeftCell="A3" workbookViewId="0">
      <selection activeCell="G39" sqref="G39"/>
    </sheetView>
  </sheetViews>
  <sheetFormatPr defaultColWidth="8.88571428571429" defaultRowHeight="12.75"/>
  <cols>
    <col min="1" max="1" width="29.847619047619" customWidth="1"/>
    <col min="2" max="2" width="5.42857142857143" customWidth="1"/>
    <col min="3" max="3" width="15.1333333333333" customWidth="1"/>
    <col min="4" max="4" width="33.7142857142857" customWidth="1"/>
    <col min="5" max="5" width="5.42857142857143" customWidth="1"/>
    <col min="6" max="6" width="16" customWidth="1"/>
    <col min="7" max="7" width="14.847619047619" customWidth="1"/>
    <col min="8" max="8" width="14" customWidth="1"/>
    <col min="9" max="9" width="14.1333333333333" customWidth="1"/>
    <col min="10" max="10" width="12.8571428571429"/>
  </cols>
  <sheetData>
    <row r="1" ht="19.5" spans="1:4">
      <c r="A1" s="1" t="s">
        <v>205</v>
      </c>
      <c r="D1" s="1" t="s">
        <v>205</v>
      </c>
    </row>
    <row r="2" spans="9:9">
      <c r="I2" s="15" t="s">
        <v>206</v>
      </c>
    </row>
    <row r="3" spans="1:9">
      <c r="A3" s="2" t="s">
        <v>2</v>
      </c>
      <c r="I3" s="15" t="s">
        <v>3</v>
      </c>
    </row>
    <row r="4" ht="15.4" customHeight="1" spans="1:9">
      <c r="A4" s="40" t="s">
        <v>207</v>
      </c>
      <c r="B4" s="41" t="s">
        <v>5</v>
      </c>
      <c r="C4" s="41" t="s">
        <v>5</v>
      </c>
      <c r="D4" s="41" t="s">
        <v>208</v>
      </c>
      <c r="E4" s="41" t="s">
        <v>5</v>
      </c>
      <c r="F4" s="41" t="s">
        <v>5</v>
      </c>
      <c r="G4" s="41" t="s">
        <v>5</v>
      </c>
      <c r="H4" s="41" t="s">
        <v>5</v>
      </c>
      <c r="I4" s="41" t="s">
        <v>5</v>
      </c>
    </row>
    <row r="5" ht="14.6" customHeight="1" spans="1:9">
      <c r="A5" s="42" t="s">
        <v>7</v>
      </c>
      <c r="B5" s="43" t="s">
        <v>8</v>
      </c>
      <c r="C5" s="43" t="s">
        <v>9</v>
      </c>
      <c r="D5" s="43" t="s">
        <v>7</v>
      </c>
      <c r="E5" s="43" t="s">
        <v>8</v>
      </c>
      <c r="F5" s="44" t="s">
        <v>132</v>
      </c>
      <c r="G5" s="43" t="s">
        <v>209</v>
      </c>
      <c r="H5" s="43" t="s">
        <v>210</v>
      </c>
      <c r="I5" s="43" t="s">
        <v>211</v>
      </c>
    </row>
    <row r="6" ht="30.75" customHeight="1" spans="1:9">
      <c r="A6" s="42" t="s">
        <v>5</v>
      </c>
      <c r="B6" s="43" t="s">
        <v>5</v>
      </c>
      <c r="C6" s="43" t="s">
        <v>5</v>
      </c>
      <c r="D6" s="43" t="s">
        <v>5</v>
      </c>
      <c r="E6" s="43" t="s">
        <v>5</v>
      </c>
      <c r="F6" s="44" t="s">
        <v>129</v>
      </c>
      <c r="G6" s="43" t="s">
        <v>209</v>
      </c>
      <c r="H6" s="43" t="s">
        <v>210</v>
      </c>
      <c r="I6" s="43" t="s">
        <v>5</v>
      </c>
    </row>
    <row r="7" ht="15.4" customHeight="1" spans="1:9">
      <c r="A7" s="45" t="s">
        <v>10</v>
      </c>
      <c r="B7" s="44" t="s">
        <v>5</v>
      </c>
      <c r="C7" s="44" t="s">
        <v>11</v>
      </c>
      <c r="D7" s="44" t="s">
        <v>10</v>
      </c>
      <c r="E7" s="44" t="s">
        <v>5</v>
      </c>
      <c r="F7" s="44" t="s">
        <v>12</v>
      </c>
      <c r="G7" s="44" t="s">
        <v>20</v>
      </c>
      <c r="H7" s="44" t="s">
        <v>24</v>
      </c>
      <c r="I7" s="44" t="s">
        <v>28</v>
      </c>
    </row>
    <row r="8" ht="15.4" customHeight="1" spans="1:9">
      <c r="A8" s="46" t="s">
        <v>212</v>
      </c>
      <c r="B8" s="44" t="s">
        <v>11</v>
      </c>
      <c r="C8" s="11">
        <v>963.14</v>
      </c>
      <c r="D8" s="47" t="s">
        <v>14</v>
      </c>
      <c r="E8" s="44" t="s">
        <v>18</v>
      </c>
      <c r="F8" s="11"/>
      <c r="G8" s="11"/>
      <c r="H8" s="11"/>
      <c r="I8" s="11" t="s">
        <v>5</v>
      </c>
    </row>
    <row r="9" ht="15.4" customHeight="1" spans="1:9">
      <c r="A9" s="46" t="s">
        <v>213</v>
      </c>
      <c r="B9" s="44" t="s">
        <v>12</v>
      </c>
      <c r="C9" s="11">
        <v>1308.48</v>
      </c>
      <c r="D9" s="47" t="s">
        <v>17</v>
      </c>
      <c r="E9" s="44" t="s">
        <v>22</v>
      </c>
      <c r="F9" s="11"/>
      <c r="G9" s="11"/>
      <c r="H9" s="11"/>
      <c r="I9" s="11" t="s">
        <v>5</v>
      </c>
    </row>
    <row r="10" ht="15.4" customHeight="1" spans="1:9">
      <c r="A10" s="46" t="s">
        <v>214</v>
      </c>
      <c r="B10" s="44" t="s">
        <v>20</v>
      </c>
      <c r="C10" s="11" t="s">
        <v>5</v>
      </c>
      <c r="D10" s="47" t="s">
        <v>21</v>
      </c>
      <c r="E10" s="44" t="s">
        <v>26</v>
      </c>
      <c r="F10" s="11"/>
      <c r="G10" s="11"/>
      <c r="H10" s="11"/>
      <c r="I10" s="11" t="s">
        <v>5</v>
      </c>
    </row>
    <row r="11" ht="15.4" customHeight="1" spans="1:9">
      <c r="A11" s="46" t="s">
        <v>5</v>
      </c>
      <c r="B11" s="44" t="s">
        <v>24</v>
      </c>
      <c r="C11" s="11" t="s">
        <v>5</v>
      </c>
      <c r="D11" s="47" t="s">
        <v>25</v>
      </c>
      <c r="E11" s="44" t="s">
        <v>30</v>
      </c>
      <c r="F11" s="11"/>
      <c r="G11" s="11"/>
      <c r="H11" s="11"/>
      <c r="I11" s="11" t="s">
        <v>5</v>
      </c>
    </row>
    <row r="12" ht="15.4" customHeight="1" spans="1:9">
      <c r="A12" s="46" t="s">
        <v>5</v>
      </c>
      <c r="B12" s="44" t="s">
        <v>28</v>
      </c>
      <c r="C12" s="11" t="s">
        <v>5</v>
      </c>
      <c r="D12" s="47" t="s">
        <v>29</v>
      </c>
      <c r="E12" s="44" t="s">
        <v>34</v>
      </c>
      <c r="F12" s="11">
        <f>G12+H12</f>
        <v>10.77</v>
      </c>
      <c r="G12" s="11">
        <v>10.77</v>
      </c>
      <c r="H12" s="11"/>
      <c r="I12" s="11" t="s">
        <v>5</v>
      </c>
    </row>
    <row r="13" ht="15.4" customHeight="1" spans="1:9">
      <c r="A13" s="46" t="s">
        <v>5</v>
      </c>
      <c r="B13" s="44" t="s">
        <v>32</v>
      </c>
      <c r="C13" s="11" t="s">
        <v>5</v>
      </c>
      <c r="D13" s="47" t="s">
        <v>33</v>
      </c>
      <c r="E13" s="44" t="s">
        <v>38</v>
      </c>
      <c r="F13" s="11"/>
      <c r="G13" s="11"/>
      <c r="H13" s="11"/>
      <c r="I13" s="11" t="s">
        <v>5</v>
      </c>
    </row>
    <row r="14" ht="15.4" customHeight="1" spans="1:9">
      <c r="A14" s="46" t="s">
        <v>5</v>
      </c>
      <c r="B14" s="44" t="s">
        <v>36</v>
      </c>
      <c r="C14" s="11" t="s">
        <v>5</v>
      </c>
      <c r="D14" s="47" t="s">
        <v>37</v>
      </c>
      <c r="E14" s="44" t="s">
        <v>42</v>
      </c>
      <c r="F14" s="11"/>
      <c r="G14" s="11"/>
      <c r="H14" s="11"/>
      <c r="I14" s="11" t="s">
        <v>5</v>
      </c>
    </row>
    <row r="15" ht="15.4" customHeight="1" spans="1:9">
      <c r="A15" s="46" t="s">
        <v>5</v>
      </c>
      <c r="B15" s="44" t="s">
        <v>40</v>
      </c>
      <c r="C15" s="11" t="s">
        <v>5</v>
      </c>
      <c r="D15" s="47" t="s">
        <v>41</v>
      </c>
      <c r="E15" s="44" t="s">
        <v>45</v>
      </c>
      <c r="F15" s="11">
        <f>G15+H15</f>
        <v>17.19</v>
      </c>
      <c r="G15" s="11">
        <v>17.19</v>
      </c>
      <c r="H15" s="11"/>
      <c r="I15" s="11" t="s">
        <v>5</v>
      </c>
    </row>
    <row r="16" ht="15.4" customHeight="1" spans="1:9">
      <c r="A16" s="46" t="s">
        <v>5</v>
      </c>
      <c r="B16" s="44" t="s">
        <v>43</v>
      </c>
      <c r="C16" s="11" t="s">
        <v>5</v>
      </c>
      <c r="D16" s="47" t="s">
        <v>44</v>
      </c>
      <c r="E16" s="44" t="s">
        <v>48</v>
      </c>
      <c r="F16" s="11">
        <f>G16+H16</f>
        <v>9.61</v>
      </c>
      <c r="G16" s="11">
        <v>9.61</v>
      </c>
      <c r="H16" s="11"/>
      <c r="I16" s="11" t="s">
        <v>5</v>
      </c>
    </row>
    <row r="17" ht="15.4" customHeight="1" spans="1:9">
      <c r="A17" s="46" t="s">
        <v>5</v>
      </c>
      <c r="B17" s="44" t="s">
        <v>46</v>
      </c>
      <c r="C17" s="11" t="s">
        <v>5</v>
      </c>
      <c r="D17" s="47" t="s">
        <v>47</v>
      </c>
      <c r="E17" s="44" t="s">
        <v>51</v>
      </c>
      <c r="F17" s="11"/>
      <c r="G17" s="11"/>
      <c r="H17" s="11"/>
      <c r="I17" s="11" t="s">
        <v>5</v>
      </c>
    </row>
    <row r="18" ht="15.4" customHeight="1" spans="1:9">
      <c r="A18" s="46" t="s">
        <v>5</v>
      </c>
      <c r="B18" s="44" t="s">
        <v>49</v>
      </c>
      <c r="C18" s="11" t="s">
        <v>5</v>
      </c>
      <c r="D18" s="47" t="s">
        <v>50</v>
      </c>
      <c r="E18" s="44" t="s">
        <v>54</v>
      </c>
      <c r="F18" s="11">
        <f>G18+H18</f>
        <v>1246.69</v>
      </c>
      <c r="G18" s="11"/>
      <c r="H18" s="11">
        <v>1246.69</v>
      </c>
      <c r="I18" s="11" t="s">
        <v>5</v>
      </c>
    </row>
    <row r="19" ht="15.4" customHeight="1" spans="1:9">
      <c r="A19" s="46" t="s">
        <v>5</v>
      </c>
      <c r="B19" s="44" t="s">
        <v>52</v>
      </c>
      <c r="C19" s="11" t="s">
        <v>5</v>
      </c>
      <c r="D19" s="47" t="s">
        <v>53</v>
      </c>
      <c r="E19" s="44" t="s">
        <v>57</v>
      </c>
      <c r="F19" s="11">
        <f>G19+H19</f>
        <v>854.8</v>
      </c>
      <c r="G19" s="11">
        <v>854.8</v>
      </c>
      <c r="H19" s="11"/>
      <c r="I19" s="11" t="s">
        <v>5</v>
      </c>
    </row>
    <row r="20" ht="15.4" customHeight="1" spans="1:9">
      <c r="A20" s="46" t="s">
        <v>5</v>
      </c>
      <c r="B20" s="44" t="s">
        <v>55</v>
      </c>
      <c r="C20" s="11" t="s">
        <v>5</v>
      </c>
      <c r="D20" s="47" t="s">
        <v>56</v>
      </c>
      <c r="E20" s="44" t="s">
        <v>60</v>
      </c>
      <c r="F20" s="11"/>
      <c r="G20" s="11"/>
      <c r="H20" s="11"/>
      <c r="I20" s="11" t="s">
        <v>5</v>
      </c>
    </row>
    <row r="21" ht="15.4" customHeight="1" spans="1:9">
      <c r="A21" s="46" t="s">
        <v>5</v>
      </c>
      <c r="B21" s="44" t="s">
        <v>58</v>
      </c>
      <c r="C21" s="11" t="s">
        <v>5</v>
      </c>
      <c r="D21" s="47" t="s">
        <v>59</v>
      </c>
      <c r="E21" s="44" t="s">
        <v>63</v>
      </c>
      <c r="F21" s="11"/>
      <c r="G21" s="11"/>
      <c r="H21" s="11"/>
      <c r="I21" s="11" t="s">
        <v>5</v>
      </c>
    </row>
    <row r="22" ht="15.4" customHeight="1" spans="1:9">
      <c r="A22" s="46" t="s">
        <v>5</v>
      </c>
      <c r="B22" s="44" t="s">
        <v>61</v>
      </c>
      <c r="C22" s="11" t="s">
        <v>5</v>
      </c>
      <c r="D22" s="47" t="s">
        <v>62</v>
      </c>
      <c r="E22" s="44" t="s">
        <v>66</v>
      </c>
      <c r="F22" s="11"/>
      <c r="G22" s="11"/>
      <c r="H22" s="11"/>
      <c r="I22" s="11" t="s">
        <v>5</v>
      </c>
    </row>
    <row r="23" ht="15.4" customHeight="1" spans="1:9">
      <c r="A23" s="46" t="s">
        <v>5</v>
      </c>
      <c r="B23" s="44" t="s">
        <v>64</v>
      </c>
      <c r="C23" s="11" t="s">
        <v>5</v>
      </c>
      <c r="D23" s="47" t="s">
        <v>65</v>
      </c>
      <c r="E23" s="44" t="s">
        <v>69</v>
      </c>
      <c r="F23" s="11"/>
      <c r="G23" s="11"/>
      <c r="H23" s="11"/>
      <c r="I23" s="11" t="s">
        <v>5</v>
      </c>
    </row>
    <row r="24" ht="15.4" customHeight="1" spans="1:9">
      <c r="A24" s="46" t="s">
        <v>5</v>
      </c>
      <c r="B24" s="44" t="s">
        <v>67</v>
      </c>
      <c r="C24" s="11" t="s">
        <v>5</v>
      </c>
      <c r="D24" s="47" t="s">
        <v>68</v>
      </c>
      <c r="E24" s="44" t="s">
        <v>72</v>
      </c>
      <c r="F24" s="11"/>
      <c r="G24" s="11"/>
      <c r="H24" s="11"/>
      <c r="I24" s="11" t="s">
        <v>5</v>
      </c>
    </row>
    <row r="25" ht="15.4" customHeight="1" spans="1:9">
      <c r="A25" s="46" t="s">
        <v>5</v>
      </c>
      <c r="B25" s="44" t="s">
        <v>70</v>
      </c>
      <c r="C25" s="11" t="s">
        <v>5</v>
      </c>
      <c r="D25" s="47" t="s">
        <v>71</v>
      </c>
      <c r="E25" s="44" t="s">
        <v>75</v>
      </c>
      <c r="F25" s="11"/>
      <c r="G25" s="11"/>
      <c r="H25" s="11"/>
      <c r="I25" s="11" t="s">
        <v>5</v>
      </c>
    </row>
    <row r="26" ht="15.4" customHeight="1" spans="1:9">
      <c r="A26" s="46" t="s">
        <v>5</v>
      </c>
      <c r="B26" s="44" t="s">
        <v>73</v>
      </c>
      <c r="C26" s="11" t="s">
        <v>5</v>
      </c>
      <c r="D26" s="47" t="s">
        <v>74</v>
      </c>
      <c r="E26" s="44" t="s">
        <v>78</v>
      </c>
      <c r="F26" s="11">
        <f>G26+H26</f>
        <v>12.13</v>
      </c>
      <c r="G26" s="11">
        <v>12.13</v>
      </c>
      <c r="H26" s="11"/>
      <c r="I26" s="11" t="s">
        <v>5</v>
      </c>
    </row>
    <row r="27" ht="15.4" customHeight="1" spans="1:9">
      <c r="A27" s="46" t="s">
        <v>5</v>
      </c>
      <c r="B27" s="44" t="s">
        <v>76</v>
      </c>
      <c r="C27" s="11" t="s">
        <v>5</v>
      </c>
      <c r="D27" s="47" t="s">
        <v>77</v>
      </c>
      <c r="E27" s="44" t="s">
        <v>81</v>
      </c>
      <c r="F27" s="11"/>
      <c r="G27" s="11"/>
      <c r="H27" s="11"/>
      <c r="I27" s="11" t="s">
        <v>5</v>
      </c>
    </row>
    <row r="28" ht="15.4" customHeight="1" spans="1:9">
      <c r="A28" s="46" t="s">
        <v>5</v>
      </c>
      <c r="B28" s="44" t="s">
        <v>79</v>
      </c>
      <c r="C28" s="11" t="s">
        <v>5</v>
      </c>
      <c r="D28" s="47" t="s">
        <v>80</v>
      </c>
      <c r="E28" s="44" t="s">
        <v>84</v>
      </c>
      <c r="F28" s="11"/>
      <c r="G28" s="11"/>
      <c r="H28" s="11"/>
      <c r="I28" s="11" t="s">
        <v>5</v>
      </c>
    </row>
    <row r="29" ht="15.4" customHeight="1" spans="1:9">
      <c r="A29" s="46" t="s">
        <v>5</v>
      </c>
      <c r="B29" s="44" t="s">
        <v>82</v>
      </c>
      <c r="C29" s="11" t="s">
        <v>5</v>
      </c>
      <c r="D29" s="47" t="s">
        <v>83</v>
      </c>
      <c r="E29" s="44" t="s">
        <v>87</v>
      </c>
      <c r="F29" s="11">
        <f>G29+H29</f>
        <v>58.64</v>
      </c>
      <c r="G29" s="11">
        <v>58.64</v>
      </c>
      <c r="H29" s="11"/>
      <c r="I29" s="11" t="s">
        <v>5</v>
      </c>
    </row>
    <row r="30" ht="15.4" customHeight="1" spans="1:9">
      <c r="A30" s="46" t="s">
        <v>5</v>
      </c>
      <c r="B30" s="44" t="s">
        <v>85</v>
      </c>
      <c r="C30" s="11" t="s">
        <v>5</v>
      </c>
      <c r="D30" s="47" t="s">
        <v>86</v>
      </c>
      <c r="E30" s="44" t="s">
        <v>90</v>
      </c>
      <c r="F30" s="11">
        <f>G30+H30</f>
        <v>61.79</v>
      </c>
      <c r="G30" s="11"/>
      <c r="H30" s="11">
        <v>61.79</v>
      </c>
      <c r="I30" s="11" t="s">
        <v>5</v>
      </c>
    </row>
    <row r="31" ht="15.4" customHeight="1" spans="1:9">
      <c r="A31" s="48" t="s">
        <v>5</v>
      </c>
      <c r="B31" s="44" t="s">
        <v>88</v>
      </c>
      <c r="C31" s="11" t="s">
        <v>5</v>
      </c>
      <c r="D31" s="47" t="s">
        <v>89</v>
      </c>
      <c r="E31" s="44" t="s">
        <v>93</v>
      </c>
      <c r="F31" s="11"/>
      <c r="G31" s="11"/>
      <c r="H31" s="11"/>
      <c r="I31" s="11" t="s">
        <v>5</v>
      </c>
    </row>
    <row r="32" ht="15.4" customHeight="1" spans="1:9">
      <c r="A32" s="46" t="s">
        <v>5</v>
      </c>
      <c r="B32" s="44" t="s">
        <v>91</v>
      </c>
      <c r="C32" s="11" t="s">
        <v>5</v>
      </c>
      <c r="D32" s="47" t="s">
        <v>92</v>
      </c>
      <c r="E32" s="44" t="s">
        <v>96</v>
      </c>
      <c r="F32" s="11"/>
      <c r="G32" s="11"/>
      <c r="H32" s="11"/>
      <c r="I32" s="11" t="s">
        <v>5</v>
      </c>
    </row>
    <row r="33" ht="15.4" customHeight="1" spans="1:9">
      <c r="A33" s="46" t="s">
        <v>5</v>
      </c>
      <c r="B33" s="44" t="s">
        <v>94</v>
      </c>
      <c r="C33" s="11" t="s">
        <v>5</v>
      </c>
      <c r="D33" s="47" t="s">
        <v>95</v>
      </c>
      <c r="E33" s="44" t="s">
        <v>100</v>
      </c>
      <c r="F33" s="11"/>
      <c r="G33" s="11" t="s">
        <v>5</v>
      </c>
      <c r="H33" s="11"/>
      <c r="I33" s="11" t="s">
        <v>5</v>
      </c>
    </row>
    <row r="34" ht="15.4" customHeight="1" spans="1:9">
      <c r="A34" s="48" t="s">
        <v>97</v>
      </c>
      <c r="B34" s="44" t="s">
        <v>98</v>
      </c>
      <c r="C34" s="11">
        <f>SUM(C8:C33)</f>
        <v>2271.62</v>
      </c>
      <c r="D34" s="49" t="s">
        <v>99</v>
      </c>
      <c r="E34" s="44" t="s">
        <v>104</v>
      </c>
      <c r="F34" s="11">
        <f>SUM(F8:F33)</f>
        <v>2271.62</v>
      </c>
      <c r="G34" s="11">
        <f>SUM(G8:G33)</f>
        <v>963.14</v>
      </c>
      <c r="H34" s="11">
        <f>SUM(H8:H33)</f>
        <v>1308.48</v>
      </c>
      <c r="I34" s="11" t="s">
        <v>5</v>
      </c>
    </row>
    <row r="35" ht="15.4" customHeight="1" spans="1:9">
      <c r="A35" s="46" t="s">
        <v>215</v>
      </c>
      <c r="B35" s="44" t="s">
        <v>102</v>
      </c>
      <c r="C35" s="11" t="s">
        <v>5</v>
      </c>
      <c r="D35" s="47" t="s">
        <v>216</v>
      </c>
      <c r="E35" s="44" t="s">
        <v>108</v>
      </c>
      <c r="F35" s="11" t="s">
        <v>5</v>
      </c>
      <c r="G35" s="11"/>
      <c r="H35" s="11"/>
      <c r="I35" s="11" t="s">
        <v>5</v>
      </c>
    </row>
    <row r="36" ht="15.4" customHeight="1" spans="1:9">
      <c r="A36" s="46" t="s">
        <v>217</v>
      </c>
      <c r="B36" s="44" t="s">
        <v>106</v>
      </c>
      <c r="C36" s="11" t="s">
        <v>5</v>
      </c>
      <c r="D36" s="50" t="s">
        <v>5</v>
      </c>
      <c r="E36" s="44" t="s">
        <v>110</v>
      </c>
      <c r="F36" s="16" t="s">
        <v>5</v>
      </c>
      <c r="G36" s="16" t="s">
        <v>5</v>
      </c>
      <c r="H36" s="16" t="s">
        <v>5</v>
      </c>
      <c r="I36" s="11" t="s">
        <v>5</v>
      </c>
    </row>
    <row r="37" ht="15.4" customHeight="1" spans="1:9">
      <c r="A37" s="46" t="s">
        <v>218</v>
      </c>
      <c r="B37" s="44" t="s">
        <v>109</v>
      </c>
      <c r="C37" s="11" t="s">
        <v>5</v>
      </c>
      <c r="D37" s="50" t="s">
        <v>5</v>
      </c>
      <c r="E37" s="44" t="s">
        <v>113</v>
      </c>
      <c r="F37" s="16" t="s">
        <v>5</v>
      </c>
      <c r="G37" s="16" t="s">
        <v>5</v>
      </c>
      <c r="H37" s="16" t="s">
        <v>5</v>
      </c>
      <c r="I37" s="11" t="s">
        <v>5</v>
      </c>
    </row>
    <row r="38" ht="15.4" customHeight="1" spans="1:9">
      <c r="A38" s="46" t="s">
        <v>219</v>
      </c>
      <c r="B38" s="44" t="s">
        <v>112</v>
      </c>
      <c r="C38" s="11" t="s">
        <v>5</v>
      </c>
      <c r="D38" s="47" t="s">
        <v>5</v>
      </c>
      <c r="E38" s="44" t="s">
        <v>220</v>
      </c>
      <c r="F38" s="11" t="s">
        <v>5</v>
      </c>
      <c r="G38" s="11" t="s">
        <v>5</v>
      </c>
      <c r="H38" s="11" t="s">
        <v>5</v>
      </c>
      <c r="I38" s="11" t="s">
        <v>5</v>
      </c>
    </row>
    <row r="39" ht="15.4" customHeight="1" spans="1:9">
      <c r="A39" s="48" t="s">
        <v>111</v>
      </c>
      <c r="B39" s="51" t="s">
        <v>15</v>
      </c>
      <c r="C39" s="11">
        <f>C34</f>
        <v>2271.62</v>
      </c>
      <c r="D39" s="49" t="s">
        <v>111</v>
      </c>
      <c r="E39" s="44" t="s">
        <v>221</v>
      </c>
      <c r="F39" s="11">
        <f>F34</f>
        <v>2271.62</v>
      </c>
      <c r="G39" s="11">
        <f>G34</f>
        <v>963.14</v>
      </c>
      <c r="H39" s="11">
        <f>H34</f>
        <v>1308.48</v>
      </c>
      <c r="I39" s="11" t="s">
        <v>5</v>
      </c>
    </row>
    <row r="40" ht="15.4" customHeight="1" spans="1:9">
      <c r="A40" s="52" t="s">
        <v>222</v>
      </c>
      <c r="B40" s="52" t="s">
        <v>5</v>
      </c>
      <c r="C40" s="52" t="s">
        <v>5</v>
      </c>
      <c r="D40" s="52" t="s">
        <v>5</v>
      </c>
      <c r="E40" s="52" t="s">
        <v>5</v>
      </c>
      <c r="F40" s="52" t="s">
        <v>5</v>
      </c>
      <c r="G40" s="52" t="s">
        <v>5</v>
      </c>
      <c r="H40" s="52" t="s">
        <v>5</v>
      </c>
      <c r="I40" s="52" t="s">
        <v>5</v>
      </c>
    </row>
    <row r="41" ht="17.7" customHeight="1" spans="1:9">
      <c r="A41" s="52" t="s">
        <v>223</v>
      </c>
      <c r="B41" s="52" t="s">
        <v>5</v>
      </c>
      <c r="C41" s="52" t="s">
        <v>5</v>
      </c>
      <c r="D41" s="52" t="s">
        <v>5</v>
      </c>
      <c r="E41" s="52" t="s">
        <v>5</v>
      </c>
      <c r="F41" s="52" t="s">
        <v>5</v>
      </c>
      <c r="G41" s="52" t="s">
        <v>5</v>
      </c>
      <c r="H41" s="52" t="s">
        <v>5</v>
      </c>
      <c r="I41" s="52" t="s">
        <v>5</v>
      </c>
    </row>
    <row r="43" spans="4:4">
      <c r="D43" s="31" t="s">
        <v>224</v>
      </c>
    </row>
  </sheetData>
  <mergeCells count="46">
    <mergeCell ref="A1:I1"/>
    <mergeCell ref="A4:C4"/>
    <mergeCell ref="A4:C4"/>
    <mergeCell ref="A4:C4"/>
    <mergeCell ref="D4:I4"/>
    <mergeCell ref="D4:I4"/>
    <mergeCell ref="D4:I4"/>
    <mergeCell ref="D4:I4"/>
    <mergeCell ref="D4:I4"/>
    <mergeCell ref="D4:I4"/>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s>
  <pageMargins left="0.75" right="0.75" top="1" bottom="1" header="0.5" footer="0.5"/>
  <pageSetup paperSize="9" orientation="portrait"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4"/>
  <sheetViews>
    <sheetView zoomScaleSheetLayoutView="60" topLeftCell="A4" workbookViewId="0">
      <selection activeCell="J37" sqref="J37:J38"/>
    </sheetView>
  </sheetViews>
  <sheetFormatPr defaultColWidth="8.88571428571429" defaultRowHeight="12.75" outlineLevelCol="6"/>
  <cols>
    <col min="1" max="1" width="4" customWidth="1"/>
    <col min="2" max="2" width="4.42857142857143" customWidth="1"/>
    <col min="3" max="3" width="4.13333333333333" customWidth="1"/>
    <col min="4" max="4" width="30" customWidth="1"/>
    <col min="5" max="7" width="16" customWidth="1"/>
    <col min="8" max="8" width="9.76190476190476"/>
  </cols>
  <sheetData>
    <row r="1" ht="19.5" spans="1:5">
      <c r="A1" s="1" t="s">
        <v>225</v>
      </c>
      <c r="E1" s="1" t="s">
        <v>225</v>
      </c>
    </row>
    <row r="2" spans="7:7">
      <c r="G2" s="15" t="s">
        <v>226</v>
      </c>
    </row>
    <row r="3" spans="1:7">
      <c r="A3" s="2" t="s">
        <v>119</v>
      </c>
      <c r="C3" s="32" t="s">
        <v>120</v>
      </c>
      <c r="G3" s="15" t="s">
        <v>3</v>
      </c>
    </row>
    <row r="4" ht="15.4" customHeight="1" spans="1:7">
      <c r="A4" s="17" t="s">
        <v>7</v>
      </c>
      <c r="B4" s="18" t="s">
        <v>5</v>
      </c>
      <c r="C4" s="18" t="s">
        <v>5</v>
      </c>
      <c r="D4" s="18" t="s">
        <v>121</v>
      </c>
      <c r="E4" s="18" t="s">
        <v>227</v>
      </c>
      <c r="F4" s="18" t="s">
        <v>5</v>
      </c>
      <c r="G4" s="18" t="s">
        <v>5</v>
      </c>
    </row>
    <row r="5" ht="15.4" customHeight="1" spans="1:7">
      <c r="A5" s="5" t="s">
        <v>128</v>
      </c>
      <c r="B5" s="6" t="s">
        <v>5</v>
      </c>
      <c r="C5" s="6" t="s">
        <v>5</v>
      </c>
      <c r="D5" s="6" t="s">
        <v>121</v>
      </c>
      <c r="E5" s="6" t="s">
        <v>129</v>
      </c>
      <c r="F5" s="6" t="s">
        <v>198</v>
      </c>
      <c r="G5" s="6" t="s">
        <v>199</v>
      </c>
    </row>
    <row r="6" ht="13.85" customHeight="1" spans="1:7">
      <c r="A6" s="5" t="s">
        <v>5</v>
      </c>
      <c r="B6" s="6" t="s">
        <v>5</v>
      </c>
      <c r="C6" s="6" t="s">
        <v>5</v>
      </c>
      <c r="D6" s="6" t="s">
        <v>5</v>
      </c>
      <c r="E6" s="6" t="s">
        <v>5</v>
      </c>
      <c r="F6" s="6" t="s">
        <v>129</v>
      </c>
      <c r="G6" s="6" t="s">
        <v>129</v>
      </c>
    </row>
    <row r="7" ht="30.75" customHeight="1" spans="1:7">
      <c r="A7" s="5" t="s">
        <v>5</v>
      </c>
      <c r="B7" s="6" t="s">
        <v>5</v>
      </c>
      <c r="C7" s="6" t="s">
        <v>5</v>
      </c>
      <c r="D7" s="6" t="s">
        <v>5</v>
      </c>
      <c r="E7" s="6" t="s">
        <v>5</v>
      </c>
      <c r="F7" s="6" t="s">
        <v>5</v>
      </c>
      <c r="G7" s="6" t="s">
        <v>5</v>
      </c>
    </row>
    <row r="8" ht="15.4" customHeight="1" spans="1:7">
      <c r="A8" s="5" t="s">
        <v>10</v>
      </c>
      <c r="B8" s="6" t="s">
        <v>130</v>
      </c>
      <c r="C8" s="6" t="s">
        <v>131</v>
      </c>
      <c r="D8" s="6" t="s">
        <v>10</v>
      </c>
      <c r="E8" s="7" t="s">
        <v>11</v>
      </c>
      <c r="F8" s="7" t="s">
        <v>12</v>
      </c>
      <c r="G8" s="7" t="s">
        <v>20</v>
      </c>
    </row>
    <row r="9" ht="15.4" customHeight="1" spans="1:7">
      <c r="A9" s="38" t="s">
        <v>132</v>
      </c>
      <c r="B9" s="7" t="s">
        <v>5</v>
      </c>
      <c r="C9" s="7" t="s">
        <v>5</v>
      </c>
      <c r="D9" s="7" t="s">
        <v>132</v>
      </c>
      <c r="E9" s="33">
        <f>SUM(F9:J9)</f>
        <v>963.14</v>
      </c>
      <c r="F9" s="33">
        <f>F10+F13+F18+F22+F34+F37</f>
        <v>315.3</v>
      </c>
      <c r="G9" s="33">
        <f>G10+G13+G18+G22+G34+G37</f>
        <v>647.84</v>
      </c>
    </row>
    <row r="10" ht="15.4" customHeight="1" spans="1:7">
      <c r="A10" s="24">
        <v>205</v>
      </c>
      <c r="B10" s="25"/>
      <c r="C10" s="25" t="s">
        <v>5</v>
      </c>
      <c r="D10" s="25" t="s">
        <v>133</v>
      </c>
      <c r="E10" s="11">
        <f t="shared" ref="E10:E21" si="0">F10+G10</f>
        <v>10.77</v>
      </c>
      <c r="F10" s="11">
        <v>10.77</v>
      </c>
      <c r="G10" s="11"/>
    </row>
    <row r="11" ht="15.4" customHeight="1" spans="1:7">
      <c r="A11" s="24">
        <v>20502</v>
      </c>
      <c r="B11" s="25"/>
      <c r="C11" s="25" t="s">
        <v>5</v>
      </c>
      <c r="D11" s="25" t="s">
        <v>134</v>
      </c>
      <c r="E11" s="11">
        <f t="shared" si="0"/>
        <v>10.77</v>
      </c>
      <c r="F11" s="11">
        <v>10.77</v>
      </c>
      <c r="G11" s="11"/>
    </row>
    <row r="12" ht="15.4" customHeight="1" spans="1:7">
      <c r="A12" s="24">
        <v>2050299</v>
      </c>
      <c r="B12" s="25"/>
      <c r="C12" s="25" t="s">
        <v>5</v>
      </c>
      <c r="D12" s="25" t="s">
        <v>135</v>
      </c>
      <c r="E12" s="11">
        <f t="shared" si="0"/>
        <v>10.77</v>
      </c>
      <c r="F12" s="11">
        <v>10.77</v>
      </c>
      <c r="G12" s="11"/>
    </row>
    <row r="13" ht="15.4" customHeight="1" spans="1:7">
      <c r="A13" s="24" t="s">
        <v>136</v>
      </c>
      <c r="B13" s="25"/>
      <c r="C13" s="25" t="s">
        <v>5</v>
      </c>
      <c r="D13" s="25" t="s">
        <v>137</v>
      </c>
      <c r="E13" s="11">
        <f t="shared" si="0"/>
        <v>17.19</v>
      </c>
      <c r="F13" s="11">
        <f>F14+F16</f>
        <v>17.19</v>
      </c>
      <c r="G13" s="11"/>
    </row>
    <row r="14" ht="15.4" customHeight="1" spans="1:7">
      <c r="A14" s="24" t="s">
        <v>138</v>
      </c>
      <c r="B14" s="25"/>
      <c r="C14" s="25" t="s">
        <v>5</v>
      </c>
      <c r="D14" s="25" t="s">
        <v>139</v>
      </c>
      <c r="E14" s="11">
        <f t="shared" si="0"/>
        <v>16.18</v>
      </c>
      <c r="F14" s="11">
        <v>16.18</v>
      </c>
      <c r="G14" s="11"/>
    </row>
    <row r="15" ht="15.4" customHeight="1" spans="1:7">
      <c r="A15" s="24" t="s">
        <v>140</v>
      </c>
      <c r="B15" s="25"/>
      <c r="C15" s="25" t="s">
        <v>5</v>
      </c>
      <c r="D15" s="25" t="s">
        <v>141</v>
      </c>
      <c r="E15" s="11">
        <f t="shared" si="0"/>
        <v>16.18</v>
      </c>
      <c r="F15" s="11">
        <v>16.18</v>
      </c>
      <c r="G15" s="11"/>
    </row>
    <row r="16" ht="15.4" customHeight="1" spans="1:7">
      <c r="A16" s="24" t="s">
        <v>142</v>
      </c>
      <c r="B16" s="25"/>
      <c r="C16" s="25" t="s">
        <v>5</v>
      </c>
      <c r="D16" s="25" t="s">
        <v>143</v>
      </c>
      <c r="E16" s="11">
        <f t="shared" si="0"/>
        <v>1.01</v>
      </c>
      <c r="F16" s="11">
        <v>1.01</v>
      </c>
      <c r="G16" s="11"/>
    </row>
    <row r="17" ht="15.4" customHeight="1" spans="1:7">
      <c r="A17" s="24" t="s">
        <v>144</v>
      </c>
      <c r="B17" s="25"/>
      <c r="C17" s="25" t="s">
        <v>5</v>
      </c>
      <c r="D17" s="25" t="s">
        <v>145</v>
      </c>
      <c r="E17" s="11">
        <f t="shared" si="0"/>
        <v>1.01</v>
      </c>
      <c r="F17" s="11">
        <v>1.01</v>
      </c>
      <c r="G17" s="11"/>
    </row>
    <row r="18" ht="15.4" customHeight="1" spans="1:7">
      <c r="A18" s="24" t="s">
        <v>146</v>
      </c>
      <c r="B18" s="25"/>
      <c r="C18" s="25" t="s">
        <v>5</v>
      </c>
      <c r="D18" s="25" t="s">
        <v>147</v>
      </c>
      <c r="E18" s="11">
        <f t="shared" si="0"/>
        <v>9.61</v>
      </c>
      <c r="F18" s="11">
        <f>F19</f>
        <v>9.61</v>
      </c>
      <c r="G18" s="11"/>
    </row>
    <row r="19" ht="15.4" customHeight="1" spans="1:7">
      <c r="A19" s="24" t="s">
        <v>148</v>
      </c>
      <c r="B19" s="25"/>
      <c r="C19" s="25" t="s">
        <v>5</v>
      </c>
      <c r="D19" s="25" t="s">
        <v>149</v>
      </c>
      <c r="E19" s="11">
        <f t="shared" si="0"/>
        <v>9.61</v>
      </c>
      <c r="F19" s="11">
        <f>F20+F21</f>
        <v>9.61</v>
      </c>
      <c r="G19" s="11"/>
    </row>
    <row r="20" ht="15.4" customHeight="1" spans="1:7">
      <c r="A20" s="24" t="s">
        <v>150</v>
      </c>
      <c r="B20" s="25"/>
      <c r="C20" s="25" t="s">
        <v>5</v>
      </c>
      <c r="D20" s="25" t="s">
        <v>151</v>
      </c>
      <c r="E20" s="11">
        <f t="shared" si="0"/>
        <v>8.6</v>
      </c>
      <c r="F20" s="11">
        <v>8.6</v>
      </c>
      <c r="G20" s="11"/>
    </row>
    <row r="21" ht="15.4" customHeight="1" spans="1:7">
      <c r="A21" s="24">
        <v>2101103</v>
      </c>
      <c r="B21" s="25"/>
      <c r="C21" s="25" t="s">
        <v>5</v>
      </c>
      <c r="D21" s="25" t="s">
        <v>152</v>
      </c>
      <c r="E21" s="11">
        <f t="shared" si="0"/>
        <v>1.01</v>
      </c>
      <c r="F21" s="11">
        <v>1.01</v>
      </c>
      <c r="G21" s="11"/>
    </row>
    <row r="22" ht="15.4" customHeight="1" spans="1:7">
      <c r="A22" s="24" t="s">
        <v>158</v>
      </c>
      <c r="B22" s="25"/>
      <c r="C22" s="25" t="s">
        <v>5</v>
      </c>
      <c r="D22" s="25" t="s">
        <v>159</v>
      </c>
      <c r="E22" s="11">
        <f t="shared" ref="E22:E46" si="1">F22+G22</f>
        <v>854.8</v>
      </c>
      <c r="F22" s="11">
        <f>F23+F27+F30+F32</f>
        <v>251.96</v>
      </c>
      <c r="G22" s="11">
        <f>G23+G27+G30+G32</f>
        <v>602.84</v>
      </c>
    </row>
    <row r="23" ht="15.4" customHeight="1" spans="1:7">
      <c r="A23" s="24" t="s">
        <v>160</v>
      </c>
      <c r="B23" s="25"/>
      <c r="C23" s="25" t="s">
        <v>5</v>
      </c>
      <c r="D23" s="25" t="s">
        <v>161</v>
      </c>
      <c r="E23" s="11">
        <f t="shared" si="1"/>
        <v>330.74</v>
      </c>
      <c r="F23" s="11">
        <f>F24+F25+F26</f>
        <v>236.45</v>
      </c>
      <c r="G23" s="11">
        <f>G24+G25+G26</f>
        <v>94.29</v>
      </c>
    </row>
    <row r="24" ht="15.4" customHeight="1" spans="1:7">
      <c r="A24" s="24" t="s">
        <v>162</v>
      </c>
      <c r="B24" s="25"/>
      <c r="C24" s="25" t="s">
        <v>5</v>
      </c>
      <c r="D24" s="25" t="s">
        <v>163</v>
      </c>
      <c r="E24" s="11">
        <f t="shared" si="1"/>
        <v>202.04</v>
      </c>
      <c r="F24" s="11">
        <v>202.04</v>
      </c>
      <c r="G24" s="11"/>
    </row>
    <row r="25" ht="15.4" customHeight="1" spans="1:7">
      <c r="A25" s="24" t="s">
        <v>164</v>
      </c>
      <c r="B25" s="25"/>
      <c r="C25" s="25" t="s">
        <v>5</v>
      </c>
      <c r="D25" s="25" t="s">
        <v>165</v>
      </c>
      <c r="E25" s="11">
        <f t="shared" si="1"/>
        <v>42.28</v>
      </c>
      <c r="F25" s="11">
        <v>25.99</v>
      </c>
      <c r="G25" s="11">
        <v>16.29</v>
      </c>
    </row>
    <row r="26" ht="15.4" customHeight="1" spans="1:7">
      <c r="A26" s="24" t="s">
        <v>166</v>
      </c>
      <c r="B26" s="25"/>
      <c r="C26" s="25" t="s">
        <v>5</v>
      </c>
      <c r="D26" s="25" t="s">
        <v>167</v>
      </c>
      <c r="E26" s="11">
        <f t="shared" si="1"/>
        <v>86.42</v>
      </c>
      <c r="F26" s="11">
        <v>8.42</v>
      </c>
      <c r="G26" s="11">
        <v>78</v>
      </c>
    </row>
    <row r="27" ht="15.4" customHeight="1" spans="1:7">
      <c r="A27" s="24" t="s">
        <v>168</v>
      </c>
      <c r="B27" s="25"/>
      <c r="C27" s="25" t="s">
        <v>5</v>
      </c>
      <c r="D27" s="25" t="s">
        <v>169</v>
      </c>
      <c r="E27" s="11">
        <f t="shared" si="1"/>
        <v>500.04</v>
      </c>
      <c r="F27" s="11">
        <f>F28+F29</f>
        <v>15.51</v>
      </c>
      <c r="G27" s="11">
        <f>G28+G29</f>
        <v>484.53</v>
      </c>
    </row>
    <row r="28" ht="15.4" customHeight="1" spans="1:7">
      <c r="A28" s="24" t="s">
        <v>170</v>
      </c>
      <c r="B28" s="25"/>
      <c r="C28" s="25" t="s">
        <v>5</v>
      </c>
      <c r="D28" s="25" t="s">
        <v>171</v>
      </c>
      <c r="E28" s="11">
        <f t="shared" si="1"/>
        <v>436.24</v>
      </c>
      <c r="F28" s="11">
        <v>15.51</v>
      </c>
      <c r="G28" s="11">
        <v>420.73</v>
      </c>
    </row>
    <row r="29" ht="15.4" customHeight="1" spans="1:7">
      <c r="A29" s="24">
        <v>2130505</v>
      </c>
      <c r="B29" s="25"/>
      <c r="C29" s="25" t="s">
        <v>5</v>
      </c>
      <c r="D29" s="25" t="s">
        <v>172</v>
      </c>
      <c r="E29" s="11">
        <f t="shared" si="1"/>
        <v>63.8</v>
      </c>
      <c r="F29" s="11"/>
      <c r="G29" s="11">
        <v>63.8</v>
      </c>
    </row>
    <row r="30" ht="15.4" customHeight="1" spans="1:7">
      <c r="A30" s="24">
        <v>21307</v>
      </c>
      <c r="B30" s="25"/>
      <c r="C30" s="25" t="s">
        <v>5</v>
      </c>
      <c r="D30" s="25" t="s">
        <v>173</v>
      </c>
      <c r="E30" s="11">
        <f t="shared" si="1"/>
        <v>5</v>
      </c>
      <c r="F30" s="11"/>
      <c r="G30" s="11">
        <v>5</v>
      </c>
    </row>
    <row r="31" ht="15.4" customHeight="1" spans="1:7">
      <c r="A31" s="24">
        <v>2130701</v>
      </c>
      <c r="B31" s="25"/>
      <c r="C31" s="25" t="s">
        <v>5</v>
      </c>
      <c r="D31" s="25" t="s">
        <v>174</v>
      </c>
      <c r="E31" s="11">
        <f t="shared" si="1"/>
        <v>5</v>
      </c>
      <c r="F31" s="11"/>
      <c r="G31" s="11">
        <v>5</v>
      </c>
    </row>
    <row r="32" ht="15.4" customHeight="1" spans="1:7">
      <c r="A32" s="24">
        <v>21399</v>
      </c>
      <c r="B32" s="25"/>
      <c r="C32" s="25"/>
      <c r="D32" s="25" t="s">
        <v>175</v>
      </c>
      <c r="E32" s="11">
        <f t="shared" si="1"/>
        <v>19.02</v>
      </c>
      <c r="F32" s="11"/>
      <c r="G32" s="11">
        <v>19.02</v>
      </c>
    </row>
    <row r="33" ht="15.4" customHeight="1" spans="1:7">
      <c r="A33" s="24">
        <v>2139999</v>
      </c>
      <c r="B33" s="25"/>
      <c r="C33" s="25"/>
      <c r="D33" s="25" t="s">
        <v>176</v>
      </c>
      <c r="E33" s="11">
        <f t="shared" si="1"/>
        <v>19.02</v>
      </c>
      <c r="F33" s="11"/>
      <c r="G33" s="11">
        <v>19.02</v>
      </c>
    </row>
    <row r="34" ht="15.4" customHeight="1" spans="1:7">
      <c r="A34" s="24" t="s">
        <v>177</v>
      </c>
      <c r="B34" s="25"/>
      <c r="C34" s="25" t="s">
        <v>5</v>
      </c>
      <c r="D34" s="25" t="s">
        <v>178</v>
      </c>
      <c r="E34" s="11">
        <f t="shared" si="1"/>
        <v>12.13</v>
      </c>
      <c r="F34" s="11">
        <v>12.13</v>
      </c>
      <c r="G34" s="11"/>
    </row>
    <row r="35" ht="15.4" customHeight="1" spans="1:7">
      <c r="A35" s="24" t="s">
        <v>179</v>
      </c>
      <c r="B35" s="25"/>
      <c r="C35" s="25" t="s">
        <v>5</v>
      </c>
      <c r="D35" s="25" t="s">
        <v>180</v>
      </c>
      <c r="E35" s="11">
        <f t="shared" si="1"/>
        <v>12.13</v>
      </c>
      <c r="F35" s="11">
        <v>12.13</v>
      </c>
      <c r="G35" s="11"/>
    </row>
    <row r="36" ht="15.4" customHeight="1" spans="1:7">
      <c r="A36" s="24" t="s">
        <v>181</v>
      </c>
      <c r="B36" s="25"/>
      <c r="C36" s="25" t="s">
        <v>5</v>
      </c>
      <c r="D36" s="25" t="s">
        <v>182</v>
      </c>
      <c r="E36" s="11">
        <f t="shared" si="1"/>
        <v>12.13</v>
      </c>
      <c r="F36" s="39">
        <v>12.13</v>
      </c>
      <c r="G36" s="39"/>
    </row>
    <row r="37" ht="15.4" customHeight="1" spans="1:7">
      <c r="A37" s="24">
        <v>224</v>
      </c>
      <c r="B37" s="25"/>
      <c r="C37" s="25" t="s">
        <v>5</v>
      </c>
      <c r="D37" s="25" t="s">
        <v>183</v>
      </c>
      <c r="E37" s="11">
        <f t="shared" si="1"/>
        <v>58.64</v>
      </c>
      <c r="F37" s="34">
        <f>F38+F40</f>
        <v>13.64</v>
      </c>
      <c r="G37" s="34">
        <f>G38+G40</f>
        <v>45</v>
      </c>
    </row>
    <row r="38" ht="15.4" customHeight="1" spans="1:7">
      <c r="A38" s="24">
        <v>22407</v>
      </c>
      <c r="B38" s="25"/>
      <c r="C38" s="25" t="s">
        <v>5</v>
      </c>
      <c r="D38" s="25" t="s">
        <v>184</v>
      </c>
      <c r="E38" s="11">
        <f t="shared" si="1"/>
        <v>28.64</v>
      </c>
      <c r="F38" s="34">
        <v>13.64</v>
      </c>
      <c r="G38" s="34">
        <v>15</v>
      </c>
    </row>
    <row r="39" ht="15.4" customHeight="1" spans="1:7">
      <c r="A39" s="24">
        <v>2240799</v>
      </c>
      <c r="B39" s="25"/>
      <c r="C39" s="25" t="s">
        <v>5</v>
      </c>
      <c r="D39" s="25" t="s">
        <v>185</v>
      </c>
      <c r="E39" s="11">
        <f t="shared" si="1"/>
        <v>28.64</v>
      </c>
      <c r="F39" s="34">
        <v>13.64</v>
      </c>
      <c r="G39" s="34">
        <v>15</v>
      </c>
    </row>
    <row r="40" ht="15.4" customHeight="1" spans="1:7">
      <c r="A40" s="24">
        <v>22499</v>
      </c>
      <c r="B40" s="25"/>
      <c r="C40" s="25" t="s">
        <v>5</v>
      </c>
      <c r="D40" s="25" t="s">
        <v>186</v>
      </c>
      <c r="E40" s="11">
        <f t="shared" si="1"/>
        <v>30</v>
      </c>
      <c r="F40" s="34"/>
      <c r="G40" s="34">
        <v>30</v>
      </c>
    </row>
    <row r="41" ht="15.4" customHeight="1" spans="1:7">
      <c r="A41" s="24">
        <v>2249999</v>
      </c>
      <c r="B41" s="25"/>
      <c r="C41" s="25" t="s">
        <v>5</v>
      </c>
      <c r="D41" s="25" t="s">
        <v>187</v>
      </c>
      <c r="E41" s="11">
        <f t="shared" si="1"/>
        <v>30</v>
      </c>
      <c r="F41" s="34"/>
      <c r="G41" s="34">
        <v>30</v>
      </c>
    </row>
    <row r="42" ht="15.4" customHeight="1" spans="1:7">
      <c r="A42" s="29" t="s">
        <v>228</v>
      </c>
      <c r="B42" s="29" t="s">
        <v>5</v>
      </c>
      <c r="C42" s="29" t="s">
        <v>5</v>
      </c>
      <c r="D42" s="29" t="s">
        <v>5</v>
      </c>
      <c r="E42" s="29" t="s">
        <v>5</v>
      </c>
      <c r="F42" s="29" t="s">
        <v>5</v>
      </c>
      <c r="G42" s="29" t="s">
        <v>5</v>
      </c>
    </row>
    <row r="44" spans="5:5">
      <c r="E44" s="31" t="s">
        <v>229</v>
      </c>
    </row>
  </sheetData>
  <mergeCells count="73">
    <mergeCell ref="A1:G1"/>
    <mergeCell ref="A4:D4"/>
    <mergeCell ref="A4:D4"/>
    <mergeCell ref="A4:D4"/>
    <mergeCell ref="A4:D4"/>
    <mergeCell ref="E4:G4"/>
    <mergeCell ref="E4:G4"/>
    <mergeCell ref="E4:G4"/>
    <mergeCell ref="A8:D8"/>
    <mergeCell ref="A8:D8"/>
    <mergeCell ref="A8:D8"/>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G42"/>
    <mergeCell ref="A42:G42"/>
    <mergeCell ref="A42:G42"/>
    <mergeCell ref="A42:G42"/>
    <mergeCell ref="A42:G42"/>
    <mergeCell ref="A42:G42"/>
    <mergeCell ref="A42:G42"/>
    <mergeCell ref="D5:D7"/>
    <mergeCell ref="D5:D7"/>
    <mergeCell ref="D5:D7"/>
    <mergeCell ref="E5:E7"/>
    <mergeCell ref="E5:E7"/>
    <mergeCell ref="E5:E7"/>
    <mergeCell ref="F5:F7"/>
    <mergeCell ref="F5:F7"/>
    <mergeCell ref="F5:F7"/>
    <mergeCell ref="G5:G7"/>
    <mergeCell ref="G5:G7"/>
    <mergeCell ref="G5:G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tabSelected="1" zoomScaleSheetLayoutView="60" topLeftCell="A4" workbookViewId="0">
      <selection activeCell="F23" sqref="F23"/>
    </sheetView>
  </sheetViews>
  <sheetFormatPr defaultColWidth="8.88571428571429" defaultRowHeight="12.75"/>
  <cols>
    <col min="1" max="1" width="9.28571428571429" customWidth="1"/>
    <col min="2" max="2" width="33.847619047619" customWidth="1"/>
    <col min="3" max="3" width="17.1333333333333" customWidth="1"/>
    <col min="4" max="4" width="9.84761904761905" customWidth="1"/>
    <col min="5" max="5" width="26.4285714285714" customWidth="1"/>
    <col min="6" max="6" width="17.1333333333333" customWidth="1"/>
    <col min="7" max="7" width="10.4285714285714" customWidth="1"/>
    <col min="8" max="8" width="42" customWidth="1"/>
    <col min="9" max="9" width="17.1333333333333" customWidth="1"/>
    <col min="10" max="10" width="9.76190476190476"/>
  </cols>
  <sheetData>
    <row r="1" ht="19.5" spans="1:5">
      <c r="A1" s="1" t="s">
        <v>230</v>
      </c>
      <c r="E1" s="1" t="s">
        <v>230</v>
      </c>
    </row>
    <row r="2" spans="9:9">
      <c r="I2" s="15" t="s">
        <v>231</v>
      </c>
    </row>
    <row r="3" spans="1:9">
      <c r="A3" s="2" t="s">
        <v>119</v>
      </c>
      <c r="B3" s="32" t="s">
        <v>120</v>
      </c>
      <c r="I3" s="15" t="s">
        <v>3</v>
      </c>
    </row>
    <row r="4" ht="15.4" customHeight="1" spans="1:9">
      <c r="A4" s="3" t="s">
        <v>232</v>
      </c>
      <c r="B4" s="4" t="s">
        <v>5</v>
      </c>
      <c r="C4" s="4" t="s">
        <v>5</v>
      </c>
      <c r="D4" s="4" t="s">
        <v>233</v>
      </c>
      <c r="E4" s="4" t="s">
        <v>5</v>
      </c>
      <c r="F4" s="4" t="s">
        <v>5</v>
      </c>
      <c r="G4" s="4" t="s">
        <v>5</v>
      </c>
      <c r="H4" s="4" t="s">
        <v>5</v>
      </c>
      <c r="I4" s="4" t="s">
        <v>5</v>
      </c>
    </row>
    <row r="5" ht="15.4" customHeight="1" spans="1:9">
      <c r="A5" s="5" t="s">
        <v>234</v>
      </c>
      <c r="B5" s="6" t="s">
        <v>121</v>
      </c>
      <c r="C5" s="6" t="s">
        <v>235</v>
      </c>
      <c r="D5" s="6" t="s">
        <v>234</v>
      </c>
      <c r="E5" s="6" t="s">
        <v>121</v>
      </c>
      <c r="F5" s="6" t="s">
        <v>235</v>
      </c>
      <c r="G5" s="6" t="s">
        <v>234</v>
      </c>
      <c r="H5" s="6" t="s">
        <v>121</v>
      </c>
      <c r="I5" s="6" t="s">
        <v>235</v>
      </c>
    </row>
    <row r="6" ht="15.4" customHeight="1" spans="1:9">
      <c r="A6" s="5" t="s">
        <v>5</v>
      </c>
      <c r="B6" s="6" t="s">
        <v>5</v>
      </c>
      <c r="C6" s="6" t="s">
        <v>5</v>
      </c>
      <c r="D6" s="6" t="s">
        <v>5</v>
      </c>
      <c r="E6" s="6" t="s">
        <v>5</v>
      </c>
      <c r="F6" s="6" t="s">
        <v>5</v>
      </c>
      <c r="G6" s="6" t="s">
        <v>5</v>
      </c>
      <c r="H6" s="6" t="s">
        <v>5</v>
      </c>
      <c r="I6" s="6" t="s">
        <v>5</v>
      </c>
    </row>
    <row r="7" ht="15.4" customHeight="1" spans="1:9">
      <c r="A7" s="36" t="s">
        <v>236</v>
      </c>
      <c r="B7" s="37" t="s">
        <v>237</v>
      </c>
      <c r="C7" s="11">
        <f>SUM(C8:C20)</f>
        <v>271.35</v>
      </c>
      <c r="D7" s="37" t="s">
        <v>238</v>
      </c>
      <c r="E7" s="37" t="s">
        <v>239</v>
      </c>
      <c r="F7" s="11">
        <f>SUM(F8:F34)</f>
        <v>35.46</v>
      </c>
      <c r="G7" s="37" t="s">
        <v>240</v>
      </c>
      <c r="H7" s="37" t="s">
        <v>241</v>
      </c>
      <c r="I7" s="11" t="s">
        <v>5</v>
      </c>
    </row>
    <row r="8" ht="15.4" customHeight="1" spans="1:9">
      <c r="A8" s="36" t="s">
        <v>242</v>
      </c>
      <c r="B8" s="37" t="s">
        <v>243</v>
      </c>
      <c r="C8" s="11">
        <v>77.14</v>
      </c>
      <c r="D8" s="37" t="s">
        <v>244</v>
      </c>
      <c r="E8" s="37" t="s">
        <v>245</v>
      </c>
      <c r="F8" s="11">
        <v>3.1</v>
      </c>
      <c r="G8" s="37" t="s">
        <v>246</v>
      </c>
      <c r="H8" s="37" t="s">
        <v>247</v>
      </c>
      <c r="I8" s="11" t="s">
        <v>5</v>
      </c>
    </row>
    <row r="9" ht="15.4" customHeight="1" spans="1:9">
      <c r="A9" s="36" t="s">
        <v>248</v>
      </c>
      <c r="B9" s="37" t="s">
        <v>249</v>
      </c>
      <c r="C9" s="11">
        <v>23.49</v>
      </c>
      <c r="D9" s="37" t="s">
        <v>250</v>
      </c>
      <c r="E9" s="37" t="s">
        <v>251</v>
      </c>
      <c r="F9" s="11">
        <v>0.12</v>
      </c>
      <c r="G9" s="37" t="s">
        <v>252</v>
      </c>
      <c r="H9" s="37" t="s">
        <v>253</v>
      </c>
      <c r="I9" s="11" t="s">
        <v>5</v>
      </c>
    </row>
    <row r="10" ht="15.4" customHeight="1" spans="1:9">
      <c r="A10" s="36" t="s">
        <v>254</v>
      </c>
      <c r="B10" s="37" t="s">
        <v>255</v>
      </c>
      <c r="C10" s="11">
        <v>16.52</v>
      </c>
      <c r="D10" s="37" t="s">
        <v>256</v>
      </c>
      <c r="E10" s="37" t="s">
        <v>257</v>
      </c>
      <c r="F10" s="11"/>
      <c r="G10" s="37" t="s">
        <v>258</v>
      </c>
      <c r="H10" s="37" t="s">
        <v>259</v>
      </c>
      <c r="I10" s="11"/>
    </row>
    <row r="11" ht="15.4" customHeight="1" spans="1:9">
      <c r="A11" s="36" t="s">
        <v>260</v>
      </c>
      <c r="B11" s="37" t="s">
        <v>261</v>
      </c>
      <c r="C11" s="11" t="s">
        <v>5</v>
      </c>
      <c r="D11" s="37" t="s">
        <v>262</v>
      </c>
      <c r="E11" s="37" t="s">
        <v>263</v>
      </c>
      <c r="F11" s="11">
        <v>0.06</v>
      </c>
      <c r="G11" s="37" t="s">
        <v>264</v>
      </c>
      <c r="H11" s="37" t="s">
        <v>265</v>
      </c>
      <c r="I11" s="11"/>
    </row>
    <row r="12" ht="15.4" customHeight="1" spans="1:9">
      <c r="A12" s="36" t="s">
        <v>266</v>
      </c>
      <c r="B12" s="37" t="s">
        <v>267</v>
      </c>
      <c r="C12" s="11">
        <v>25.95</v>
      </c>
      <c r="D12" s="37" t="s">
        <v>268</v>
      </c>
      <c r="E12" s="37" t="s">
        <v>269</v>
      </c>
      <c r="F12" s="11"/>
      <c r="G12" s="37" t="s">
        <v>270</v>
      </c>
      <c r="H12" s="37" t="s">
        <v>271</v>
      </c>
      <c r="I12" s="11"/>
    </row>
    <row r="13" ht="15.4" customHeight="1" spans="1:9">
      <c r="A13" s="36" t="s">
        <v>272</v>
      </c>
      <c r="B13" s="37" t="s">
        <v>273</v>
      </c>
      <c r="C13" s="11">
        <v>17.83</v>
      </c>
      <c r="D13" s="37" t="s">
        <v>274</v>
      </c>
      <c r="E13" s="37" t="s">
        <v>275</v>
      </c>
      <c r="F13" s="11">
        <v>2.15</v>
      </c>
      <c r="G13" s="37" t="s">
        <v>276</v>
      </c>
      <c r="H13" s="37" t="s">
        <v>277</v>
      </c>
      <c r="I13" s="11"/>
    </row>
    <row r="14" ht="15.4" customHeight="1" spans="1:9">
      <c r="A14" s="36" t="s">
        <v>278</v>
      </c>
      <c r="B14" s="37" t="s">
        <v>279</v>
      </c>
      <c r="C14" s="11">
        <v>1.04</v>
      </c>
      <c r="D14" s="37" t="s">
        <v>280</v>
      </c>
      <c r="E14" s="37" t="s">
        <v>281</v>
      </c>
      <c r="F14" s="11">
        <v>0.32</v>
      </c>
      <c r="G14" s="37" t="s">
        <v>282</v>
      </c>
      <c r="H14" s="37" t="s">
        <v>283</v>
      </c>
      <c r="I14" s="11"/>
    </row>
    <row r="15" ht="15.4" customHeight="1" spans="1:9">
      <c r="A15" s="36" t="s">
        <v>284</v>
      </c>
      <c r="B15" s="37" t="s">
        <v>285</v>
      </c>
      <c r="C15" s="11">
        <v>8.72</v>
      </c>
      <c r="D15" s="37" t="s">
        <v>286</v>
      </c>
      <c r="E15" s="37" t="s">
        <v>287</v>
      </c>
      <c r="F15" s="11" t="s">
        <v>5</v>
      </c>
      <c r="G15" s="37" t="s">
        <v>288</v>
      </c>
      <c r="H15" s="37" t="s">
        <v>289</v>
      </c>
      <c r="I15" s="11"/>
    </row>
    <row r="16" ht="15.4" customHeight="1" spans="1:9">
      <c r="A16" s="36" t="s">
        <v>290</v>
      </c>
      <c r="B16" s="37" t="s">
        <v>291</v>
      </c>
      <c r="C16" s="11">
        <v>1.65</v>
      </c>
      <c r="D16" s="37" t="s">
        <v>292</v>
      </c>
      <c r="E16" s="37" t="s">
        <v>293</v>
      </c>
      <c r="F16" s="11"/>
      <c r="G16" s="37" t="s">
        <v>294</v>
      </c>
      <c r="H16" s="37" t="s">
        <v>295</v>
      </c>
      <c r="I16" s="11"/>
    </row>
    <row r="17" ht="15.4" customHeight="1" spans="1:9">
      <c r="A17" s="36" t="s">
        <v>296</v>
      </c>
      <c r="B17" s="37" t="s">
        <v>297</v>
      </c>
      <c r="C17" s="11">
        <v>1.36</v>
      </c>
      <c r="D17" s="37" t="s">
        <v>298</v>
      </c>
      <c r="E17" s="37" t="s">
        <v>299</v>
      </c>
      <c r="F17" s="11">
        <v>0.94</v>
      </c>
      <c r="G17" s="37" t="s">
        <v>300</v>
      </c>
      <c r="H17" s="37" t="s">
        <v>301</v>
      </c>
      <c r="I17" s="11"/>
    </row>
    <row r="18" ht="15.4" customHeight="1" spans="1:9">
      <c r="A18" s="36" t="s">
        <v>302</v>
      </c>
      <c r="B18" s="37" t="s">
        <v>182</v>
      </c>
      <c r="C18" s="11">
        <v>21.19</v>
      </c>
      <c r="D18" s="37" t="s">
        <v>303</v>
      </c>
      <c r="E18" s="37" t="s">
        <v>304</v>
      </c>
      <c r="F18" s="11" t="s">
        <v>5</v>
      </c>
      <c r="G18" s="37" t="s">
        <v>305</v>
      </c>
      <c r="H18" s="37" t="s">
        <v>306</v>
      </c>
      <c r="I18" s="11"/>
    </row>
    <row r="19" ht="15.4" customHeight="1" spans="1:9">
      <c r="A19" s="36" t="s">
        <v>307</v>
      </c>
      <c r="B19" s="37" t="s">
        <v>308</v>
      </c>
      <c r="C19" s="11" t="s">
        <v>5</v>
      </c>
      <c r="D19" s="37" t="s">
        <v>309</v>
      </c>
      <c r="E19" s="37" t="s">
        <v>310</v>
      </c>
      <c r="F19" s="11">
        <v>0.21</v>
      </c>
      <c r="G19" s="37" t="s">
        <v>311</v>
      </c>
      <c r="H19" s="37" t="s">
        <v>312</v>
      </c>
      <c r="I19" s="11"/>
    </row>
    <row r="20" ht="15.4" customHeight="1" spans="1:9">
      <c r="A20" s="36" t="s">
        <v>313</v>
      </c>
      <c r="B20" s="37" t="s">
        <v>314</v>
      </c>
      <c r="C20" s="11">
        <v>76.46</v>
      </c>
      <c r="D20" s="37" t="s">
        <v>315</v>
      </c>
      <c r="E20" s="37" t="s">
        <v>316</v>
      </c>
      <c r="F20" s="11" t="s">
        <v>5</v>
      </c>
      <c r="G20" s="37" t="s">
        <v>317</v>
      </c>
      <c r="H20" s="37" t="s">
        <v>318</v>
      </c>
      <c r="I20" s="11"/>
    </row>
    <row r="21" ht="15.4" customHeight="1" spans="1:9">
      <c r="A21" s="36" t="s">
        <v>319</v>
      </c>
      <c r="B21" s="37" t="s">
        <v>320</v>
      </c>
      <c r="C21" s="11">
        <f>SUM(C22:C33)</f>
        <v>8.49</v>
      </c>
      <c r="D21" s="37" t="s">
        <v>321</v>
      </c>
      <c r="E21" s="37" t="s">
        <v>322</v>
      </c>
      <c r="F21" s="11"/>
      <c r="G21" s="37" t="s">
        <v>323</v>
      </c>
      <c r="H21" s="37" t="s">
        <v>324</v>
      </c>
      <c r="I21" s="11"/>
    </row>
    <row r="22" ht="15.4" customHeight="1" spans="1:9">
      <c r="A22" s="36" t="s">
        <v>325</v>
      </c>
      <c r="B22" s="37" t="s">
        <v>326</v>
      </c>
      <c r="C22" s="11" t="s">
        <v>5</v>
      </c>
      <c r="D22" s="37" t="s">
        <v>327</v>
      </c>
      <c r="E22" s="37" t="s">
        <v>328</v>
      </c>
      <c r="F22" s="11">
        <v>0.72</v>
      </c>
      <c r="G22" s="37" t="s">
        <v>329</v>
      </c>
      <c r="H22" s="37" t="s">
        <v>330</v>
      </c>
      <c r="I22" s="11"/>
    </row>
    <row r="23" ht="15.4" customHeight="1" spans="1:9">
      <c r="A23" s="36" t="s">
        <v>331</v>
      </c>
      <c r="B23" s="37" t="s">
        <v>332</v>
      </c>
      <c r="C23" s="11" t="s">
        <v>5</v>
      </c>
      <c r="D23" s="37" t="s">
        <v>333</v>
      </c>
      <c r="E23" s="37" t="s">
        <v>334</v>
      </c>
      <c r="F23" s="11"/>
      <c r="G23" s="37" t="s">
        <v>335</v>
      </c>
      <c r="H23" s="37" t="s">
        <v>336</v>
      </c>
      <c r="I23" s="11"/>
    </row>
    <row r="24" ht="15.4" customHeight="1" spans="1:9">
      <c r="A24" s="36" t="s">
        <v>337</v>
      </c>
      <c r="B24" s="37" t="s">
        <v>338</v>
      </c>
      <c r="C24" s="11" t="s">
        <v>5</v>
      </c>
      <c r="D24" s="37" t="s">
        <v>339</v>
      </c>
      <c r="E24" s="37" t="s">
        <v>340</v>
      </c>
      <c r="F24" s="11"/>
      <c r="G24" s="37" t="s">
        <v>341</v>
      </c>
      <c r="H24" s="37" t="s">
        <v>342</v>
      </c>
      <c r="I24" s="11"/>
    </row>
    <row r="25" ht="15.4" customHeight="1" spans="1:9">
      <c r="A25" s="36" t="s">
        <v>343</v>
      </c>
      <c r="B25" s="37" t="s">
        <v>344</v>
      </c>
      <c r="C25" s="11" t="s">
        <v>5</v>
      </c>
      <c r="D25" s="37" t="s">
        <v>345</v>
      </c>
      <c r="E25" s="37" t="s">
        <v>346</v>
      </c>
      <c r="F25" s="11"/>
      <c r="G25" s="37" t="s">
        <v>347</v>
      </c>
      <c r="H25" s="37" t="s">
        <v>348</v>
      </c>
      <c r="I25" s="11"/>
    </row>
    <row r="26" ht="15.4" customHeight="1" spans="1:9">
      <c r="A26" s="36" t="s">
        <v>349</v>
      </c>
      <c r="B26" s="37" t="s">
        <v>350</v>
      </c>
      <c r="C26" s="11">
        <v>7.99</v>
      </c>
      <c r="D26" s="37" t="s">
        <v>351</v>
      </c>
      <c r="E26" s="37" t="s">
        <v>352</v>
      </c>
      <c r="F26" s="11">
        <v>0.18</v>
      </c>
      <c r="G26" s="37" t="s">
        <v>353</v>
      </c>
      <c r="H26" s="37" t="s">
        <v>354</v>
      </c>
      <c r="I26" s="11" t="s">
        <v>5</v>
      </c>
    </row>
    <row r="27" ht="15.4" customHeight="1" spans="1:9">
      <c r="A27" s="36" t="s">
        <v>355</v>
      </c>
      <c r="B27" s="37" t="s">
        <v>356</v>
      </c>
      <c r="C27" s="11"/>
      <c r="D27" s="37" t="s">
        <v>357</v>
      </c>
      <c r="E27" s="37" t="s">
        <v>358</v>
      </c>
      <c r="F27" s="11">
        <v>13.47</v>
      </c>
      <c r="G27" s="37" t="s">
        <v>359</v>
      </c>
      <c r="H27" s="37" t="s">
        <v>188</v>
      </c>
      <c r="I27" s="11" t="s">
        <v>5</v>
      </c>
    </row>
    <row r="28" ht="15.4" customHeight="1" spans="1:9">
      <c r="A28" s="36" t="s">
        <v>360</v>
      </c>
      <c r="B28" s="37" t="s">
        <v>361</v>
      </c>
      <c r="C28" s="11"/>
      <c r="D28" s="37" t="s">
        <v>362</v>
      </c>
      <c r="E28" s="37" t="s">
        <v>363</v>
      </c>
      <c r="F28" s="11"/>
      <c r="G28" s="37" t="s">
        <v>364</v>
      </c>
      <c r="H28" s="37" t="s">
        <v>365</v>
      </c>
      <c r="I28" s="11" t="s">
        <v>5</v>
      </c>
    </row>
    <row r="29" ht="15.4" customHeight="1" spans="1:9">
      <c r="A29" s="36" t="s">
        <v>366</v>
      </c>
      <c r="B29" s="37" t="s">
        <v>367</v>
      </c>
      <c r="C29" s="11">
        <v>0.5</v>
      </c>
      <c r="D29" s="37" t="s">
        <v>368</v>
      </c>
      <c r="E29" s="37" t="s">
        <v>369</v>
      </c>
      <c r="F29" s="11"/>
      <c r="G29" s="37" t="s">
        <v>370</v>
      </c>
      <c r="H29" s="37" t="s">
        <v>371</v>
      </c>
      <c r="I29" s="11" t="s">
        <v>5</v>
      </c>
    </row>
    <row r="30" ht="15.4" customHeight="1" spans="1:9">
      <c r="A30" s="36" t="s">
        <v>372</v>
      </c>
      <c r="B30" s="37" t="s">
        <v>373</v>
      </c>
      <c r="C30" s="11"/>
      <c r="D30" s="37" t="s">
        <v>374</v>
      </c>
      <c r="E30" s="37" t="s">
        <v>375</v>
      </c>
      <c r="F30" s="11"/>
      <c r="G30" s="37" t="s">
        <v>376</v>
      </c>
      <c r="H30" s="37" t="s">
        <v>377</v>
      </c>
      <c r="I30" s="11" t="s">
        <v>5</v>
      </c>
    </row>
    <row r="31" ht="15.4" customHeight="1" spans="1:9">
      <c r="A31" s="36" t="s">
        <v>378</v>
      </c>
      <c r="B31" s="37" t="s">
        <v>379</v>
      </c>
      <c r="C31" s="11" t="s">
        <v>5</v>
      </c>
      <c r="D31" s="37" t="s">
        <v>380</v>
      </c>
      <c r="E31" s="37" t="s">
        <v>381</v>
      </c>
      <c r="F31" s="11" t="s">
        <v>5</v>
      </c>
      <c r="G31" s="37" t="s">
        <v>382</v>
      </c>
      <c r="H31" s="37" t="s">
        <v>383</v>
      </c>
      <c r="I31" s="11" t="s">
        <v>5</v>
      </c>
    </row>
    <row r="32" ht="15.4" customHeight="1" spans="1:9">
      <c r="A32" s="36" t="s">
        <v>384</v>
      </c>
      <c r="B32" s="37" t="s">
        <v>385</v>
      </c>
      <c r="C32" s="11" t="s">
        <v>5</v>
      </c>
      <c r="D32" s="37" t="s">
        <v>386</v>
      </c>
      <c r="E32" s="37" t="s">
        <v>387</v>
      </c>
      <c r="F32" s="11">
        <v>11.66</v>
      </c>
      <c r="G32" s="37" t="s">
        <v>388</v>
      </c>
      <c r="H32" s="37" t="s">
        <v>193</v>
      </c>
      <c r="I32" s="11" t="s">
        <v>5</v>
      </c>
    </row>
    <row r="33" ht="15.4" customHeight="1" spans="1:9">
      <c r="A33" s="36" t="s">
        <v>389</v>
      </c>
      <c r="B33" s="37" t="s">
        <v>390</v>
      </c>
      <c r="C33" s="11"/>
      <c r="D33" s="37" t="s">
        <v>391</v>
      </c>
      <c r="E33" s="37" t="s">
        <v>392</v>
      </c>
      <c r="F33" s="11" t="s">
        <v>5</v>
      </c>
      <c r="G33" s="37" t="s">
        <v>5</v>
      </c>
      <c r="H33" s="37" t="s">
        <v>5</v>
      </c>
      <c r="I33" s="11" t="s">
        <v>5</v>
      </c>
    </row>
    <row r="34" ht="15.4" customHeight="1" spans="1:9">
      <c r="A34" s="36" t="s">
        <v>5</v>
      </c>
      <c r="B34" s="37" t="s">
        <v>5</v>
      </c>
      <c r="C34" s="11" t="s">
        <v>5</v>
      </c>
      <c r="D34" s="37" t="s">
        <v>393</v>
      </c>
      <c r="E34" s="37" t="s">
        <v>394</v>
      </c>
      <c r="F34" s="11">
        <v>2.53</v>
      </c>
      <c r="G34" s="37" t="s">
        <v>5</v>
      </c>
      <c r="H34" s="37" t="s">
        <v>5</v>
      </c>
      <c r="I34" s="11" t="s">
        <v>5</v>
      </c>
    </row>
    <row r="35" ht="15.4" customHeight="1" spans="1:9">
      <c r="A35" s="38" t="s">
        <v>395</v>
      </c>
      <c r="B35" s="7" t="s">
        <v>5</v>
      </c>
      <c r="C35" s="11">
        <f>C7+C21</f>
        <v>279.84</v>
      </c>
      <c r="D35" s="7" t="s">
        <v>396</v>
      </c>
      <c r="E35" s="7" t="s">
        <v>5</v>
      </c>
      <c r="F35" s="7" t="s">
        <v>5</v>
      </c>
      <c r="G35" s="7" t="s">
        <v>5</v>
      </c>
      <c r="H35" s="7" t="s">
        <v>5</v>
      </c>
      <c r="I35" s="11">
        <f>F7</f>
        <v>35.46</v>
      </c>
    </row>
    <row r="36" ht="15.4" customHeight="1" spans="1:9">
      <c r="A36" s="29" t="s">
        <v>397</v>
      </c>
      <c r="B36" s="29" t="s">
        <v>5</v>
      </c>
      <c r="C36" s="29" t="s">
        <v>5</v>
      </c>
      <c r="D36" s="29" t="s">
        <v>5</v>
      </c>
      <c r="E36" s="29" t="s">
        <v>5</v>
      </c>
      <c r="F36" s="29" t="s">
        <v>5</v>
      </c>
      <c r="G36" s="29" t="s">
        <v>5</v>
      </c>
      <c r="H36" s="29" t="s">
        <v>5</v>
      </c>
      <c r="I36" s="29" t="s">
        <v>5</v>
      </c>
    </row>
    <row r="38" spans="5:5">
      <c r="E38" s="14" t="s">
        <v>398</v>
      </c>
    </row>
  </sheetData>
  <mergeCells count="44">
    <mergeCell ref="A1:I1"/>
    <mergeCell ref="A4:C4"/>
    <mergeCell ref="A4:C4"/>
    <mergeCell ref="A4:C4"/>
    <mergeCell ref="D4:I4"/>
    <mergeCell ref="D4:I4"/>
    <mergeCell ref="D4:I4"/>
    <mergeCell ref="D4:I4"/>
    <mergeCell ref="D4:I4"/>
    <mergeCell ref="D4:I4"/>
    <mergeCell ref="A35:B35"/>
    <mergeCell ref="A35:B35"/>
    <mergeCell ref="D35:H35"/>
    <mergeCell ref="D35:H35"/>
    <mergeCell ref="D35:H35"/>
    <mergeCell ref="D35:H35"/>
    <mergeCell ref="D35:H35"/>
    <mergeCell ref="A36:I36"/>
    <mergeCell ref="A36:I36"/>
    <mergeCell ref="A36:I36"/>
    <mergeCell ref="A36:I36"/>
    <mergeCell ref="A36:I36"/>
    <mergeCell ref="A36:I36"/>
    <mergeCell ref="A36:I36"/>
    <mergeCell ref="A36:I36"/>
    <mergeCell ref="A36:I36"/>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orientation="portrait"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zoomScaleSheetLayoutView="60" workbookViewId="0">
      <selection activeCell="D34" sqref="D34"/>
    </sheetView>
  </sheetViews>
  <sheetFormatPr defaultColWidth="8.88571428571429" defaultRowHeight="12.75"/>
  <cols>
    <col min="1" max="1" width="4.42857142857143" customWidth="1"/>
    <col min="2" max="2" width="2.71428571428571" customWidth="1"/>
    <col min="3" max="3" width="3.57142857142857" customWidth="1"/>
    <col min="4" max="4" width="32.847619047619" customWidth="1"/>
    <col min="5" max="10" width="16" customWidth="1"/>
    <col min="11" max="11" width="9.76190476190476"/>
  </cols>
  <sheetData>
    <row r="1" ht="19.5" spans="1:6">
      <c r="A1" s="1" t="s">
        <v>399</v>
      </c>
      <c r="F1" s="1" t="s">
        <v>399</v>
      </c>
    </row>
    <row r="2" spans="10:10">
      <c r="J2" s="15" t="s">
        <v>400</v>
      </c>
    </row>
    <row r="3" spans="1:10">
      <c r="A3" s="2" t="s">
        <v>119</v>
      </c>
      <c r="C3" s="32" t="s">
        <v>120</v>
      </c>
      <c r="J3" s="15" t="s">
        <v>3</v>
      </c>
    </row>
    <row r="4" ht="15.4" customHeight="1" spans="1:10">
      <c r="A4" s="17" t="s">
        <v>401</v>
      </c>
      <c r="B4" s="18" t="s">
        <v>5</v>
      </c>
      <c r="C4" s="18" t="s">
        <v>5</v>
      </c>
      <c r="D4" s="18" t="s">
        <v>121</v>
      </c>
      <c r="E4" s="18" t="s">
        <v>105</v>
      </c>
      <c r="F4" s="18" t="s">
        <v>402</v>
      </c>
      <c r="G4" s="18" t="s">
        <v>227</v>
      </c>
      <c r="H4" s="18" t="s">
        <v>5</v>
      </c>
      <c r="I4" s="18" t="s">
        <v>5</v>
      </c>
      <c r="J4" s="18" t="s">
        <v>107</v>
      </c>
    </row>
    <row r="5" ht="42.3" customHeight="1" spans="1:10">
      <c r="A5" s="5" t="s">
        <v>128</v>
      </c>
      <c r="B5" s="6" t="s">
        <v>5</v>
      </c>
      <c r="C5" s="6" t="s">
        <v>5</v>
      </c>
      <c r="D5" s="6" t="s">
        <v>121</v>
      </c>
      <c r="E5" s="6" t="s">
        <v>132</v>
      </c>
      <c r="F5" s="6" t="s">
        <v>132</v>
      </c>
      <c r="G5" s="6" t="s">
        <v>129</v>
      </c>
      <c r="H5" s="6" t="s">
        <v>198</v>
      </c>
      <c r="I5" s="6" t="s">
        <v>199</v>
      </c>
      <c r="J5" s="6" t="s">
        <v>132</v>
      </c>
    </row>
    <row r="6" ht="15.4" customHeight="1" spans="1:10">
      <c r="A6" s="5" t="s">
        <v>403</v>
      </c>
      <c r="B6" s="6" t="s">
        <v>130</v>
      </c>
      <c r="C6" s="6" t="s">
        <v>131</v>
      </c>
      <c r="D6" s="6" t="s">
        <v>10</v>
      </c>
      <c r="E6" s="7" t="s">
        <v>11</v>
      </c>
      <c r="F6" s="7" t="s">
        <v>12</v>
      </c>
      <c r="G6" s="7" t="s">
        <v>20</v>
      </c>
      <c r="H6" s="7" t="s">
        <v>24</v>
      </c>
      <c r="I6" s="7" t="s">
        <v>28</v>
      </c>
      <c r="J6" s="7" t="s">
        <v>32</v>
      </c>
    </row>
    <row r="7" ht="15.4" customHeight="1" spans="1:10">
      <c r="A7" s="5" t="s">
        <v>404</v>
      </c>
      <c r="B7" s="6" t="s">
        <v>5</v>
      </c>
      <c r="C7" s="6" t="s">
        <v>5</v>
      </c>
      <c r="D7" s="6" t="s">
        <v>132</v>
      </c>
      <c r="E7" s="33" t="s">
        <v>5</v>
      </c>
      <c r="F7" s="11">
        <f>F8+F12</f>
        <v>1308.48</v>
      </c>
      <c r="G7" s="11">
        <f>G8+G12</f>
        <v>930.56</v>
      </c>
      <c r="H7" s="11">
        <f>H8+H12</f>
        <v>83.82</v>
      </c>
      <c r="I7" s="11">
        <f>I8+I12</f>
        <v>1224.23</v>
      </c>
      <c r="J7" s="33" t="s">
        <v>5</v>
      </c>
    </row>
    <row r="8" ht="15.4" customHeight="1" spans="1:10">
      <c r="A8" s="24" t="s">
        <v>153</v>
      </c>
      <c r="B8" s="25"/>
      <c r="C8" s="25" t="s">
        <v>5</v>
      </c>
      <c r="D8" s="25" t="s">
        <v>154</v>
      </c>
      <c r="E8" s="11"/>
      <c r="F8" s="11">
        <f>F9</f>
        <v>1246.69</v>
      </c>
      <c r="G8" s="11">
        <f>G9</f>
        <v>870.56</v>
      </c>
      <c r="H8" s="11">
        <f>H9</f>
        <v>82.03</v>
      </c>
      <c r="I8" s="11">
        <f>I9</f>
        <v>1164.23</v>
      </c>
      <c r="J8" s="26"/>
    </row>
    <row r="9" ht="15.4" customHeight="1" spans="1:10">
      <c r="A9" s="24">
        <v>21208</v>
      </c>
      <c r="B9" s="25"/>
      <c r="C9" s="25" t="s">
        <v>5</v>
      </c>
      <c r="D9" s="25" t="s">
        <v>155</v>
      </c>
      <c r="E9" s="11"/>
      <c r="F9" s="11">
        <f>F10+F11</f>
        <v>1246.69</v>
      </c>
      <c r="G9" s="11">
        <f>G10+G11</f>
        <v>870.56</v>
      </c>
      <c r="H9" s="11">
        <f>H10+H11</f>
        <v>82.03</v>
      </c>
      <c r="I9" s="11">
        <f>I10+I11</f>
        <v>1164.23</v>
      </c>
      <c r="J9" s="26"/>
    </row>
    <row r="10" ht="15.4" customHeight="1" spans="1:10">
      <c r="A10" s="24">
        <v>2120804</v>
      </c>
      <c r="B10" s="25"/>
      <c r="C10" s="25" t="s">
        <v>5</v>
      </c>
      <c r="D10" s="25" t="s">
        <v>156</v>
      </c>
      <c r="E10" s="11"/>
      <c r="F10" s="11">
        <v>300</v>
      </c>
      <c r="G10" s="11"/>
      <c r="H10" s="11">
        <v>6.3</v>
      </c>
      <c r="I10" s="11">
        <v>293.67</v>
      </c>
      <c r="J10" s="26"/>
    </row>
    <row r="11" ht="15.4" customHeight="1" spans="1:10">
      <c r="A11" s="24">
        <v>2120899</v>
      </c>
      <c r="B11" s="25"/>
      <c r="C11" s="25" t="s">
        <v>5</v>
      </c>
      <c r="D11" s="25" t="s">
        <v>157</v>
      </c>
      <c r="E11" s="11"/>
      <c r="F11" s="11">
        <v>946.69</v>
      </c>
      <c r="G11" s="11">
        <v>870.56</v>
      </c>
      <c r="H11" s="11">
        <v>75.73</v>
      </c>
      <c r="I11" s="11">
        <v>870.56</v>
      </c>
      <c r="J11" s="26"/>
    </row>
    <row r="12" ht="15.4" customHeight="1" spans="1:10">
      <c r="A12" s="24">
        <v>229</v>
      </c>
      <c r="B12" s="25"/>
      <c r="C12" s="25" t="s">
        <v>5</v>
      </c>
      <c r="D12" s="25" t="s">
        <v>188</v>
      </c>
      <c r="E12" s="11"/>
      <c r="F12" s="34">
        <f>F13</f>
        <v>61.79</v>
      </c>
      <c r="G12" s="34">
        <f>G13</f>
        <v>60</v>
      </c>
      <c r="H12" s="34">
        <v>1.79</v>
      </c>
      <c r="I12" s="11">
        <v>60</v>
      </c>
      <c r="J12" s="35"/>
    </row>
    <row r="13" ht="15.4" customHeight="1" spans="1:10">
      <c r="A13" s="24">
        <v>22904</v>
      </c>
      <c r="B13" s="25"/>
      <c r="C13" s="25" t="s">
        <v>5</v>
      </c>
      <c r="D13" s="25" t="s">
        <v>189</v>
      </c>
      <c r="E13" s="11"/>
      <c r="F13" s="34">
        <v>61.79</v>
      </c>
      <c r="G13" s="34">
        <v>60</v>
      </c>
      <c r="H13" s="34">
        <v>1.79</v>
      </c>
      <c r="I13" s="11">
        <v>60</v>
      </c>
      <c r="J13" s="35"/>
    </row>
    <row r="14" ht="15.4" customHeight="1" spans="1:10">
      <c r="A14" s="24">
        <v>2290401</v>
      </c>
      <c r="B14" s="25"/>
      <c r="C14" s="25" t="s">
        <v>5</v>
      </c>
      <c r="D14" s="24" t="s">
        <v>190</v>
      </c>
      <c r="E14" s="11"/>
      <c r="F14" s="34">
        <v>61.79</v>
      </c>
      <c r="G14" s="34">
        <v>60</v>
      </c>
      <c r="H14" s="34">
        <v>1.79</v>
      </c>
      <c r="I14" s="11">
        <v>60</v>
      </c>
      <c r="J14" s="35"/>
    </row>
    <row r="15" ht="15.4" customHeight="1" spans="1:10">
      <c r="A15" s="29" t="s">
        <v>405</v>
      </c>
      <c r="B15" s="29" t="s">
        <v>5</v>
      </c>
      <c r="C15" s="29" t="s">
        <v>5</v>
      </c>
      <c r="D15" s="29" t="s">
        <v>5</v>
      </c>
      <c r="E15" s="29" t="s">
        <v>5</v>
      </c>
      <c r="F15" s="29" t="s">
        <v>5</v>
      </c>
      <c r="G15" s="29" t="s">
        <v>5</v>
      </c>
      <c r="H15" s="29" t="s">
        <v>5</v>
      </c>
      <c r="I15" s="29" t="s">
        <v>5</v>
      </c>
      <c r="J15" s="29" t="s">
        <v>5</v>
      </c>
    </row>
    <row r="16" ht="15.4" customHeight="1" spans="1:10">
      <c r="A16" s="29" t="s">
        <v>5</v>
      </c>
      <c r="B16" s="29" t="s">
        <v>5</v>
      </c>
      <c r="C16" s="29" t="s">
        <v>5</v>
      </c>
      <c r="D16" s="29" t="s">
        <v>5</v>
      </c>
      <c r="E16" s="29" t="s">
        <v>5</v>
      </c>
      <c r="F16" s="29" t="s">
        <v>5</v>
      </c>
      <c r="G16" s="29" t="s">
        <v>5</v>
      </c>
      <c r="H16" s="29" t="s">
        <v>5</v>
      </c>
      <c r="I16" s="29" t="s">
        <v>5</v>
      </c>
      <c r="J16" s="29" t="s">
        <v>5</v>
      </c>
    </row>
    <row r="18" spans="6:6">
      <c r="F18" s="31" t="s">
        <v>406</v>
      </c>
    </row>
  </sheetData>
  <mergeCells count="51">
    <mergeCell ref="A1:J1"/>
    <mergeCell ref="A4:D4"/>
    <mergeCell ref="A4:D4"/>
    <mergeCell ref="A4:D4"/>
    <mergeCell ref="A4:D4"/>
    <mergeCell ref="G4:I4"/>
    <mergeCell ref="G4:I4"/>
    <mergeCell ref="G4:I4"/>
    <mergeCell ref="A5:C5"/>
    <mergeCell ref="A5:C5"/>
    <mergeCell ref="A5:C5"/>
    <mergeCell ref="A6:D6"/>
    <mergeCell ref="A6:D6"/>
    <mergeCell ref="A6:D6"/>
    <mergeCell ref="A6:D6"/>
    <mergeCell ref="A7:D7"/>
    <mergeCell ref="A7:D7"/>
    <mergeCell ref="A7:D7"/>
    <mergeCell ref="A7:D7"/>
    <mergeCell ref="A8:C8"/>
    <mergeCell ref="A9:C9"/>
    <mergeCell ref="A10:C10"/>
    <mergeCell ref="A11:C11"/>
    <mergeCell ref="A12:C12"/>
    <mergeCell ref="A13:C13"/>
    <mergeCell ref="A14:C14"/>
    <mergeCell ref="A15:J15"/>
    <mergeCell ref="A15:J15"/>
    <mergeCell ref="A15:J15"/>
    <mergeCell ref="A15:J15"/>
    <mergeCell ref="A15:J15"/>
    <mergeCell ref="A15:J15"/>
    <mergeCell ref="A15:J15"/>
    <mergeCell ref="A15:J15"/>
    <mergeCell ref="A15:J15"/>
    <mergeCell ref="A15:J15"/>
    <mergeCell ref="B16:J16"/>
    <mergeCell ref="B16:J16"/>
    <mergeCell ref="B16:J16"/>
    <mergeCell ref="B16:J16"/>
    <mergeCell ref="B16:J16"/>
    <mergeCell ref="B16:J16"/>
    <mergeCell ref="B16:J16"/>
    <mergeCell ref="B16:J16"/>
    <mergeCell ref="B16:J16"/>
    <mergeCell ref="E4:E5"/>
    <mergeCell ref="E4:E5"/>
    <mergeCell ref="F4:F5"/>
    <mergeCell ref="F4:F5"/>
    <mergeCell ref="J4:J5"/>
    <mergeCell ref="J4:J5"/>
  </mergeCells>
  <pageMargins left="0.75" right="0.75" top="1" bottom="1" header="0.5" footer="0.5"/>
  <pageSetup paperSize="9" orientation="portrait"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zoomScaleSheetLayoutView="60" workbookViewId="0">
      <selection activeCell="E2" sqref="E$1:E$1048576"/>
    </sheetView>
  </sheetViews>
  <sheetFormatPr defaultColWidth="8.88571428571429" defaultRowHeight="12.75" outlineLevelCol="6"/>
  <cols>
    <col min="1" max="1" width="4.57142857142857" customWidth="1"/>
    <col min="2" max="3" width="4.13333333333333" customWidth="1"/>
    <col min="4" max="4" width="35.847619047619" customWidth="1"/>
    <col min="5" max="5" width="16" customWidth="1"/>
    <col min="6" max="7" width="17.1333333333333" customWidth="1"/>
    <col min="8" max="8" width="9.76190476190476"/>
  </cols>
  <sheetData>
    <row r="1" ht="19.5" spans="1:5">
      <c r="A1" s="1" t="s">
        <v>407</v>
      </c>
      <c r="E1" s="1" t="s">
        <v>407</v>
      </c>
    </row>
    <row r="2" spans="7:7">
      <c r="G2" s="15" t="s">
        <v>408</v>
      </c>
    </row>
    <row r="3" spans="1:7">
      <c r="A3" s="2" t="s">
        <v>119</v>
      </c>
      <c r="C3" t="s">
        <v>120</v>
      </c>
      <c r="G3" s="15" t="s">
        <v>3</v>
      </c>
    </row>
    <row r="4" ht="20.75" customHeight="1" spans="1:7">
      <c r="A4" s="17" t="s">
        <v>7</v>
      </c>
      <c r="B4" s="18" t="s">
        <v>5</v>
      </c>
      <c r="C4" s="18" t="s">
        <v>5</v>
      </c>
      <c r="D4" s="18" t="s">
        <v>121</v>
      </c>
      <c r="E4" s="18" t="s">
        <v>227</v>
      </c>
      <c r="F4" s="18" t="s">
        <v>5</v>
      </c>
      <c r="G4" s="18" t="s">
        <v>5</v>
      </c>
    </row>
    <row r="5" ht="15.4" customHeight="1" spans="1:7">
      <c r="A5" s="5" t="s">
        <v>128</v>
      </c>
      <c r="B5" s="6" t="s">
        <v>5</v>
      </c>
      <c r="C5" s="6" t="s">
        <v>5</v>
      </c>
      <c r="D5" s="6" t="s">
        <v>121</v>
      </c>
      <c r="E5" s="6" t="s">
        <v>132</v>
      </c>
      <c r="F5" s="6" t="s">
        <v>198</v>
      </c>
      <c r="G5" s="6" t="s">
        <v>199</v>
      </c>
    </row>
    <row r="6" ht="15.4" customHeight="1" spans="1:7">
      <c r="A6" s="5" t="s">
        <v>5</v>
      </c>
      <c r="B6" s="6" t="s">
        <v>5</v>
      </c>
      <c r="C6" s="6" t="s">
        <v>5</v>
      </c>
      <c r="D6" s="6" t="s">
        <v>5</v>
      </c>
      <c r="E6" s="6" t="s">
        <v>5</v>
      </c>
      <c r="F6" s="6" t="s">
        <v>5</v>
      </c>
      <c r="G6" s="6" t="s">
        <v>5</v>
      </c>
    </row>
    <row r="7" ht="30.75" customHeight="1" spans="1:7">
      <c r="A7" s="5" t="s">
        <v>5</v>
      </c>
      <c r="B7" s="6" t="s">
        <v>5</v>
      </c>
      <c r="C7" s="6" t="s">
        <v>5</v>
      </c>
      <c r="D7" s="6" t="s">
        <v>121</v>
      </c>
      <c r="E7" s="6" t="s">
        <v>5</v>
      </c>
      <c r="F7" s="6" t="s">
        <v>5</v>
      </c>
      <c r="G7" s="6" t="s">
        <v>5</v>
      </c>
    </row>
    <row r="8" ht="15.4" customHeight="1" spans="1:7">
      <c r="A8" s="19" t="s">
        <v>10</v>
      </c>
      <c r="B8" s="20" t="s">
        <v>130</v>
      </c>
      <c r="C8" s="20" t="s">
        <v>131</v>
      </c>
      <c r="D8" s="20" t="s">
        <v>10</v>
      </c>
      <c r="E8" s="7" t="s">
        <v>20</v>
      </c>
      <c r="F8" s="21" t="s">
        <v>5</v>
      </c>
      <c r="G8" s="21" t="s">
        <v>5</v>
      </c>
    </row>
    <row r="9" ht="15.4" customHeight="1" spans="1:7">
      <c r="A9" s="5" t="s">
        <v>132</v>
      </c>
      <c r="B9" s="6" t="s">
        <v>5</v>
      </c>
      <c r="C9" s="6" t="s">
        <v>5</v>
      </c>
      <c r="D9" s="6" t="s">
        <v>132</v>
      </c>
      <c r="E9" s="22"/>
      <c r="F9" s="23" t="s">
        <v>5</v>
      </c>
      <c r="G9" s="23" t="s">
        <v>5</v>
      </c>
    </row>
    <row r="10" ht="15.4" customHeight="1" spans="1:7">
      <c r="A10" s="24" t="s">
        <v>5</v>
      </c>
      <c r="B10" s="25" t="s">
        <v>5</v>
      </c>
      <c r="C10" s="25" t="s">
        <v>5</v>
      </c>
      <c r="D10" s="25" t="s">
        <v>5</v>
      </c>
      <c r="E10" s="26" t="s">
        <v>5</v>
      </c>
      <c r="F10" s="27" t="s">
        <v>5</v>
      </c>
      <c r="G10" s="27" t="s">
        <v>5</v>
      </c>
    </row>
    <row r="11" ht="15.4" customHeight="1" spans="1:7">
      <c r="A11" s="24" t="s">
        <v>5</v>
      </c>
      <c r="B11" s="25" t="s">
        <v>5</v>
      </c>
      <c r="C11" s="25" t="s">
        <v>5</v>
      </c>
      <c r="D11" s="25" t="s">
        <v>5</v>
      </c>
      <c r="E11" s="26" t="s">
        <v>5</v>
      </c>
      <c r="F11" s="27" t="s">
        <v>5</v>
      </c>
      <c r="G11" s="27" t="s">
        <v>5</v>
      </c>
    </row>
    <row r="12" ht="15.4" customHeight="1" spans="1:7">
      <c r="A12" s="24" t="s">
        <v>5</v>
      </c>
      <c r="B12" s="25" t="s">
        <v>5</v>
      </c>
      <c r="C12" s="25" t="s">
        <v>5</v>
      </c>
      <c r="D12" s="25" t="s">
        <v>5</v>
      </c>
      <c r="E12" s="26" t="s">
        <v>5</v>
      </c>
      <c r="F12" s="27" t="s">
        <v>5</v>
      </c>
      <c r="G12" s="27" t="s">
        <v>5</v>
      </c>
    </row>
    <row r="13" ht="15.4" customHeight="1" spans="1:7">
      <c r="A13" s="24" t="s">
        <v>5</v>
      </c>
      <c r="B13" s="25" t="s">
        <v>5</v>
      </c>
      <c r="C13" s="25" t="s">
        <v>5</v>
      </c>
      <c r="D13" s="25" t="s">
        <v>5</v>
      </c>
      <c r="E13" s="26" t="s">
        <v>5</v>
      </c>
      <c r="F13" s="27" t="s">
        <v>5</v>
      </c>
      <c r="G13" s="27" t="s">
        <v>5</v>
      </c>
    </row>
    <row r="14" ht="15.4" customHeight="1" spans="1:7">
      <c r="A14" s="24" t="s">
        <v>5</v>
      </c>
      <c r="B14" s="25" t="s">
        <v>5</v>
      </c>
      <c r="C14" s="25" t="s">
        <v>5</v>
      </c>
      <c r="D14" s="25" t="s">
        <v>5</v>
      </c>
      <c r="E14" s="26" t="s">
        <v>5</v>
      </c>
      <c r="F14" s="27" t="s">
        <v>5</v>
      </c>
      <c r="G14" s="27" t="s">
        <v>5</v>
      </c>
    </row>
    <row r="15" ht="15.4" customHeight="1" spans="1:7">
      <c r="A15" s="24" t="s">
        <v>5</v>
      </c>
      <c r="B15" s="25" t="s">
        <v>5</v>
      </c>
      <c r="C15" s="25" t="s">
        <v>5</v>
      </c>
      <c r="D15" s="25" t="s">
        <v>5</v>
      </c>
      <c r="E15" s="26" t="s">
        <v>5</v>
      </c>
      <c r="F15" s="27" t="s">
        <v>5</v>
      </c>
      <c r="G15" s="27" t="s">
        <v>5</v>
      </c>
    </row>
    <row r="16" ht="21" customHeight="1" spans="1:7">
      <c r="A16" s="28" t="s">
        <v>409</v>
      </c>
      <c r="B16" s="28"/>
      <c r="C16" s="28"/>
      <c r="D16" s="28"/>
      <c r="E16" s="28"/>
      <c r="F16" s="28"/>
      <c r="G16" s="28"/>
    </row>
    <row r="17" ht="15.4" customHeight="1" spans="1:7">
      <c r="A17" s="29" t="s">
        <v>5</v>
      </c>
      <c r="B17" s="29" t="s">
        <v>5</v>
      </c>
      <c r="C17" s="29" t="s">
        <v>5</v>
      </c>
      <c r="D17" s="29" t="s">
        <v>5</v>
      </c>
      <c r="E17" s="29" t="s">
        <v>5</v>
      </c>
      <c r="F17" s="30" t="s">
        <v>5</v>
      </c>
      <c r="G17" s="30" t="s">
        <v>5</v>
      </c>
    </row>
    <row r="18" ht="15.4" customHeight="1" spans="1:7">
      <c r="A18" s="30" t="s">
        <v>5</v>
      </c>
      <c r="B18" s="30" t="s">
        <v>5</v>
      </c>
      <c r="C18" s="30" t="s">
        <v>5</v>
      </c>
      <c r="D18" s="30" t="s">
        <v>5</v>
      </c>
      <c r="E18" s="30" t="s">
        <v>5</v>
      </c>
      <c r="F18" s="30" t="s">
        <v>5</v>
      </c>
      <c r="G18" s="30" t="s">
        <v>5</v>
      </c>
    </row>
    <row r="20" spans="5:5">
      <c r="E20" s="31" t="s">
        <v>410</v>
      </c>
    </row>
  </sheetData>
  <mergeCells count="66">
    <mergeCell ref="A1:G1"/>
    <mergeCell ref="A4:D4"/>
    <mergeCell ref="A4:D4"/>
    <mergeCell ref="A4:D4"/>
    <mergeCell ref="A4:D4"/>
    <mergeCell ref="E4:G4"/>
    <mergeCell ref="E4:G4"/>
    <mergeCell ref="E4:G4"/>
    <mergeCell ref="A8:D8"/>
    <mergeCell ref="A8:D8"/>
    <mergeCell ref="A8:D8"/>
    <mergeCell ref="A8:D8"/>
    <mergeCell ref="A9:D9"/>
    <mergeCell ref="A9:D9"/>
    <mergeCell ref="A9:D9"/>
    <mergeCell ref="A9:D9"/>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G16"/>
    <mergeCell ref="B17:E17"/>
    <mergeCell ref="B17:E17"/>
    <mergeCell ref="B17:E17"/>
    <mergeCell ref="B17:E17"/>
    <mergeCell ref="B18:G18"/>
    <mergeCell ref="B18:G18"/>
    <mergeCell ref="B18:G18"/>
    <mergeCell ref="B18:G18"/>
    <mergeCell ref="B18:G18"/>
    <mergeCell ref="B18:G18"/>
    <mergeCell ref="D5:D7"/>
    <mergeCell ref="D5:D7"/>
    <mergeCell ref="D5:D7"/>
    <mergeCell ref="E5:E7"/>
    <mergeCell ref="E5:E7"/>
    <mergeCell ref="E5:E7"/>
    <mergeCell ref="F5:F7"/>
    <mergeCell ref="F5:F7"/>
    <mergeCell ref="F5:F7"/>
    <mergeCell ref="G5:G7"/>
    <mergeCell ref="G5:G7"/>
    <mergeCell ref="G5:G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zoomScaleSheetLayoutView="60" workbookViewId="0">
      <selection activeCell="R17" sqref="R17"/>
    </sheetView>
  </sheetViews>
  <sheetFormatPr defaultColWidth="8.88571428571429" defaultRowHeight="12.75"/>
  <cols>
    <col min="1" max="1" width="9.28571428571429" customWidth="1"/>
    <col min="2" max="2" width="12" customWidth="1"/>
    <col min="3" max="3" width="11" customWidth="1"/>
    <col min="4" max="4" width="11.1333333333333" customWidth="1"/>
    <col min="5" max="5" width="12.7142857142857" customWidth="1"/>
    <col min="6" max="6" width="10.5714285714286" customWidth="1"/>
    <col min="7" max="7" width="10.4285714285714" customWidth="1"/>
    <col min="8" max="8" width="12" customWidth="1"/>
    <col min="9" max="10" width="11.7142857142857" customWidth="1"/>
    <col min="11" max="11" width="11.4285714285714" customWidth="1"/>
    <col min="12" max="12" width="10.5714285714286" customWidth="1"/>
    <col min="13" max="13" width="9.76190476190476"/>
  </cols>
  <sheetData>
    <row r="1" ht="19.5" spans="1:7">
      <c r="A1" s="1" t="s">
        <v>411</v>
      </c>
      <c r="G1" s="1" t="s">
        <v>411</v>
      </c>
    </row>
    <row r="2" spans="12:12">
      <c r="L2" s="15" t="s">
        <v>412</v>
      </c>
    </row>
    <row r="3" spans="1:12">
      <c r="A3" s="2" t="s">
        <v>119</v>
      </c>
      <c r="B3" t="s">
        <v>120</v>
      </c>
      <c r="L3" s="15" t="s">
        <v>3</v>
      </c>
    </row>
    <row r="4" ht="22.3" customHeight="1" spans="1:12">
      <c r="A4" s="3" t="s">
        <v>413</v>
      </c>
      <c r="B4" s="4" t="s">
        <v>5</v>
      </c>
      <c r="C4" s="4" t="s">
        <v>5</v>
      </c>
      <c r="D4" s="4" t="s">
        <v>233</v>
      </c>
      <c r="E4" s="4" t="s">
        <v>5</v>
      </c>
      <c r="F4" s="4" t="s">
        <v>5</v>
      </c>
      <c r="G4" s="4" t="s">
        <v>235</v>
      </c>
      <c r="H4" s="4" t="s">
        <v>5</v>
      </c>
      <c r="I4" s="4" t="s">
        <v>5</v>
      </c>
      <c r="J4" s="4" t="s">
        <v>5</v>
      </c>
      <c r="K4" s="4" t="s">
        <v>5</v>
      </c>
      <c r="L4" s="4" t="s">
        <v>5</v>
      </c>
    </row>
    <row r="5" ht="27.7" customHeight="1" spans="1:12">
      <c r="A5" s="5" t="s">
        <v>132</v>
      </c>
      <c r="B5" s="6" t="s">
        <v>414</v>
      </c>
      <c r="C5" s="6" t="s">
        <v>415</v>
      </c>
      <c r="D5" s="6" t="s">
        <v>234</v>
      </c>
      <c r="E5" s="6" t="s">
        <v>121</v>
      </c>
      <c r="F5" s="6" t="s">
        <v>416</v>
      </c>
      <c r="G5" s="6" t="s">
        <v>132</v>
      </c>
      <c r="H5" s="6" t="s">
        <v>414</v>
      </c>
      <c r="I5" s="6" t="s">
        <v>415</v>
      </c>
      <c r="J5" s="6" t="s">
        <v>5</v>
      </c>
      <c r="K5" s="6" t="s">
        <v>5</v>
      </c>
      <c r="L5" s="6" t="s">
        <v>416</v>
      </c>
    </row>
    <row r="6" ht="31.55" customHeight="1" spans="1:12">
      <c r="A6" s="5" t="s">
        <v>236</v>
      </c>
      <c r="B6" s="6" t="s">
        <v>237</v>
      </c>
      <c r="C6" s="7" t="s">
        <v>129</v>
      </c>
      <c r="D6" s="6" t="s">
        <v>417</v>
      </c>
      <c r="E6" s="6" t="s">
        <v>418</v>
      </c>
      <c r="F6" s="6" t="s">
        <v>5</v>
      </c>
      <c r="G6" s="6" t="s">
        <v>5</v>
      </c>
      <c r="H6" s="6" t="s">
        <v>5</v>
      </c>
      <c r="I6" s="6" t="s">
        <v>129</v>
      </c>
      <c r="J6" s="6" t="s">
        <v>417</v>
      </c>
      <c r="K6" s="6" t="s">
        <v>418</v>
      </c>
      <c r="L6" s="6" t="s">
        <v>5</v>
      </c>
    </row>
    <row r="7" ht="15.4" customHeight="1" spans="1:12">
      <c r="A7" s="8" t="s">
        <v>11</v>
      </c>
      <c r="B7" s="9" t="s">
        <v>12</v>
      </c>
      <c r="C7" s="9" t="s">
        <v>20</v>
      </c>
      <c r="D7" s="9" t="s">
        <v>24</v>
      </c>
      <c r="E7" s="9" t="s">
        <v>28</v>
      </c>
      <c r="F7" s="9" t="s">
        <v>32</v>
      </c>
      <c r="G7" s="9" t="s">
        <v>36</v>
      </c>
      <c r="H7" s="9" t="s">
        <v>40</v>
      </c>
      <c r="I7" s="9" t="s">
        <v>43</v>
      </c>
      <c r="J7" s="9" t="s">
        <v>46</v>
      </c>
      <c r="K7" s="9" t="s">
        <v>49</v>
      </c>
      <c r="L7" s="9" t="s">
        <v>52</v>
      </c>
    </row>
    <row r="8" ht="42.3" customHeight="1" spans="1:12">
      <c r="A8" s="10">
        <v>3.7</v>
      </c>
      <c r="B8" s="11" t="s">
        <v>5</v>
      </c>
      <c r="C8" s="11" t="s">
        <v>5</v>
      </c>
      <c r="D8" s="11" t="s">
        <v>5</v>
      </c>
      <c r="E8" s="11" t="s">
        <v>5</v>
      </c>
      <c r="F8" s="11">
        <v>3.7</v>
      </c>
      <c r="G8" s="11">
        <f>L8</f>
        <v>1.85</v>
      </c>
      <c r="H8" s="11" t="s">
        <v>5</v>
      </c>
      <c r="I8" s="16" t="s">
        <v>5</v>
      </c>
      <c r="J8" s="16" t="s">
        <v>5</v>
      </c>
      <c r="K8" s="16" t="s">
        <v>5</v>
      </c>
      <c r="L8" s="11">
        <v>1.85</v>
      </c>
    </row>
    <row r="9" ht="28.45" customHeight="1" spans="1:12">
      <c r="A9" s="12" t="s">
        <v>419</v>
      </c>
      <c r="B9" s="12" t="s">
        <v>5</v>
      </c>
      <c r="C9" s="12" t="s">
        <v>5</v>
      </c>
      <c r="D9" s="12" t="s">
        <v>5</v>
      </c>
      <c r="E9" s="12" t="s">
        <v>5</v>
      </c>
      <c r="F9" s="12" t="s">
        <v>5</v>
      </c>
      <c r="G9" s="12" t="s">
        <v>5</v>
      </c>
      <c r="H9" s="12" t="s">
        <v>5</v>
      </c>
      <c r="I9" s="13" t="s">
        <v>5</v>
      </c>
      <c r="J9" s="13" t="s">
        <v>5</v>
      </c>
      <c r="K9" s="13" t="s">
        <v>5</v>
      </c>
      <c r="L9" s="12" t="s">
        <v>5</v>
      </c>
    </row>
    <row r="10" ht="20.75" customHeight="1" spans="1:12">
      <c r="A10" s="13" t="s">
        <v>5</v>
      </c>
      <c r="B10" s="13" t="s">
        <v>5</v>
      </c>
      <c r="C10" s="13" t="s">
        <v>5</v>
      </c>
      <c r="D10" s="13" t="s">
        <v>5</v>
      </c>
      <c r="E10" s="13" t="s">
        <v>5</v>
      </c>
      <c r="F10" s="13" t="s">
        <v>5</v>
      </c>
      <c r="G10" s="13" t="s">
        <v>5</v>
      </c>
      <c r="H10" s="13" t="s">
        <v>5</v>
      </c>
      <c r="I10" s="13" t="s">
        <v>5</v>
      </c>
      <c r="J10" s="13" t="s">
        <v>5</v>
      </c>
      <c r="K10" s="13" t="s">
        <v>5</v>
      </c>
      <c r="L10" s="13" t="s">
        <v>5</v>
      </c>
    </row>
    <row r="12" spans="7:7">
      <c r="G12" s="14" t="s">
        <v>420</v>
      </c>
    </row>
  </sheetData>
  <mergeCells count="55">
    <mergeCell ref="A1:L1"/>
    <mergeCell ref="A4:F4"/>
    <mergeCell ref="A4:F4"/>
    <mergeCell ref="A4:F4"/>
    <mergeCell ref="A4:F4"/>
    <mergeCell ref="A4:F4"/>
    <mergeCell ref="A4:F4"/>
    <mergeCell ref="G4:L4"/>
    <mergeCell ref="G4:L4"/>
    <mergeCell ref="G4:L4"/>
    <mergeCell ref="G4:L4"/>
    <mergeCell ref="G4:L4"/>
    <mergeCell ref="G4:L4"/>
    <mergeCell ref="C5:E5"/>
    <mergeCell ref="C5:E5"/>
    <mergeCell ref="C5:E5"/>
    <mergeCell ref="I5:K5"/>
    <mergeCell ref="I5:K5"/>
    <mergeCell ref="I5:K5"/>
    <mergeCell ref="A9:L9"/>
    <mergeCell ref="A9:L9"/>
    <mergeCell ref="A9:L9"/>
    <mergeCell ref="A9:L9"/>
    <mergeCell ref="A9:L9"/>
    <mergeCell ref="A9:L9"/>
    <mergeCell ref="A9:L9"/>
    <mergeCell ref="A9:L9"/>
    <mergeCell ref="A9:L9"/>
    <mergeCell ref="A9:L9"/>
    <mergeCell ref="A9:L9"/>
    <mergeCell ref="A9:L9"/>
    <mergeCell ref="A10:L10"/>
    <mergeCell ref="A10:L10"/>
    <mergeCell ref="A10:L10"/>
    <mergeCell ref="A10:L10"/>
    <mergeCell ref="A10:L10"/>
    <mergeCell ref="A10:L10"/>
    <mergeCell ref="A10:L10"/>
    <mergeCell ref="A10:L10"/>
    <mergeCell ref="A10:L10"/>
    <mergeCell ref="A10:L10"/>
    <mergeCell ref="A10:L10"/>
    <mergeCell ref="A10:L10"/>
    <mergeCell ref="A5:A6"/>
    <mergeCell ref="A5:A6"/>
    <mergeCell ref="B5:B6"/>
    <mergeCell ref="B5:B6"/>
    <mergeCell ref="F5:F6"/>
    <mergeCell ref="F5:F6"/>
    <mergeCell ref="G5:G6"/>
    <mergeCell ref="G5:G6"/>
    <mergeCell ref="H5:H6"/>
    <mergeCell ref="H5:H6"/>
    <mergeCell ref="L5:L6"/>
    <mergeCell ref="L5:L6"/>
  </mergeCells>
  <pageMargins left="0.75" right="0.75" top="1" bottom="1" header="0.5" footer="0.5"/>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18</cp:lastModifiedBy>
  <dcterms:created xsi:type="dcterms:W3CDTF">2023-09-22T08:45:00Z</dcterms:created>
  <dcterms:modified xsi:type="dcterms:W3CDTF">2025-09-10T07:34:09Z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9EAC20EF00B4490CA8B2CF9DBC704540_13</vt:lpwstr>
  </property>
  <property fmtid="{D5CDD505-2E9C-101B-9397-08002B2CF9AE}" pid="3" name="KSOProductBuildVer">
    <vt:lpwstr>2052-12.1.0.22529</vt:lpwstr>
  </property>
</Properties>
</file>