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4"/>
  </bookViews>
  <sheets>
    <sheet name="新增入库申报表" sheetId="4" r:id="rId1"/>
    <sheet name="减少出库申报表" sheetId="1" r:id="rId2"/>
    <sheet name="入库项目关键信息调整表" sheetId="6" r:id="rId3"/>
    <sheet name="新增入库分类汇总表" sheetId="7" r:id="rId4"/>
    <sheet name="减少出库分类汇总表" sheetId="8" r:id="rId5"/>
  </sheets>
  <definedNames>
    <definedName name="_xlnm._FilterDatabase" localSheetId="0" hidden="1">新增入库申报表!$A$6:$Y$72</definedName>
    <definedName name="_xlnm._FilterDatabase" localSheetId="1" hidden="1">减少出库申报表!$A$5:$K$52</definedName>
    <definedName name="_xlnm.Print_Titles" localSheetId="0">新增入库申报表!$4:$6</definedName>
    <definedName name="_xlnm._FilterDatabase" localSheetId="2" hidden="1">入库项目关键信息调整表!$A$5:$R$21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<sst xmlns="http://schemas.openxmlformats.org/spreadsheetml/2006/main" count="1405" uniqueCount="576">
  <si>
    <r>
      <rPr>
        <sz val="18"/>
        <color theme="1"/>
        <rFont val="方正小标宋简体"/>
        <charset val="134"/>
      </rPr>
      <t>岳阳县</t>
    </r>
    <r>
      <rPr>
        <sz val="18"/>
        <color theme="1"/>
        <rFont val="Times New Roman"/>
        <charset val="134"/>
      </rPr>
      <t>2024</t>
    </r>
    <r>
      <rPr>
        <sz val="18"/>
        <color theme="1"/>
        <rFont val="方正小标宋简体"/>
        <charset val="134"/>
      </rPr>
      <t>年度巩固拓展脱贫攻坚成果和乡村振兴项目库动态调整项目申报表</t>
    </r>
  </si>
  <si>
    <t>（新增入库）</t>
  </si>
  <si>
    <r>
      <rPr>
        <sz val="9"/>
        <color theme="1"/>
        <rFont val="仿宋_GB2312"/>
        <charset val="134"/>
      </rPr>
      <t>单位：（盖章）</t>
    </r>
    <r>
      <rPr>
        <sz val="9"/>
        <color theme="1"/>
        <rFont val="Times New Roman"/>
        <charset val="134"/>
      </rPr>
      <t xml:space="preserve">                                                                                                                                                                                                                                                                                                                                                                                                </t>
    </r>
    <r>
      <rPr>
        <sz val="9"/>
        <color theme="1"/>
        <rFont val="仿宋_GB2312"/>
        <charset val="134"/>
      </rPr>
      <t>时间：</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</si>
  <si>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</si>
  <si>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</si>
  <si>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</si>
  <si>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</si>
  <si>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</si>
  <si>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</si>
  <si>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</si>
  <si>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</si>
  <si>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</si>
  <si>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</si>
  <si>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</si>
  <si>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</si>
  <si>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</si>
  <si>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</si>
  <si>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</si>
  <si>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</si>
  <si>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</si>
  <si>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</si>
  <si>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</si>
  <si>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</si>
  <si>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</si>
  <si>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</si>
  <si>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</si>
  <si>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</si>
  <si>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</si>
  <si>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</si>
  <si>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</si>
  <si>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</si>
  <si>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</si>
  <si>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</si>
  <si>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产业发展项目</t>
  </si>
  <si>
    <t>生产项目</t>
  </si>
  <si>
    <t>种植业基地</t>
  </si>
  <si>
    <t>新开镇</t>
  </si>
  <si>
    <t>常山村</t>
  </si>
  <si>
    <t>常山村油桐基地维护管理</t>
  </si>
  <si>
    <t>改扩建</t>
  </si>
  <si>
    <t>常山村七星片三组、四组</t>
  </si>
  <si>
    <t>常山村油桐基地共计为150亩，施肥、除草管理维护、灌溉排水、除草、土壤的改良</t>
  </si>
  <si>
    <t>通过选择优良品种提高油桐的产量及质量，带动当地的经济发展，提高生态环境质量，增加群众收入。</t>
  </si>
  <si>
    <t>改善生活环境、提升村民幸福指数。</t>
  </si>
  <si>
    <t>配套基础设施项目</t>
  </si>
  <si>
    <t>小型农田水利设施建设</t>
  </si>
  <si>
    <t>常山村云天片罗其巷山塘建设</t>
  </si>
  <si>
    <t>云天片3组</t>
  </si>
  <si>
    <t>2024.8.15</t>
  </si>
  <si>
    <t>常山村云天片三组罗其巷山塘建设为村组农田灌溉水利的中转塘，预计投入6万元进行整改维修山塘取污，塘边硬化，加装护拦，塘边道路硬化，为群众出行提供安全保障</t>
  </si>
  <si>
    <t>维护和提高山塘蓄水能力，确保在干旱季节火灾时风险时能够为周边的农田、居民提供必要的水资源</t>
  </si>
  <si>
    <t>改善生活环境、提升村民幸福指数</t>
  </si>
  <si>
    <t>马山村</t>
  </si>
  <si>
    <t>曾家门口烟火塘片石护砌维修</t>
  </si>
  <si>
    <t>新建</t>
  </si>
  <si>
    <t>曾家</t>
  </si>
  <si>
    <t>2024.4.11</t>
  </si>
  <si>
    <t>2024.9.30</t>
  </si>
  <si>
    <t>烟火塘片石护砌、清淤及其他</t>
  </si>
  <si>
    <t>扩大蓄水量、改善环境，能有效解决曾家组生活用水及农田灌溉20余亩.</t>
  </si>
  <si>
    <t>农村道路建设（通村、通户路）</t>
  </si>
  <si>
    <t>朱砂桥村</t>
  </si>
  <si>
    <t>周保二屋场危桥
重建</t>
  </si>
  <si>
    <t>危桥拆除重建，桥全长 11 米，宽 5 米，高 2.5 米，钢筋混凝土浇灌。</t>
  </si>
  <si>
    <t>解决周保二屋场47户、157人的出行安全问题。</t>
  </si>
  <si>
    <t>带动脱贫户、监测户4户7人、以及低保、特困、重病重残等困难户群体。</t>
  </si>
  <si>
    <t>玉光屋场山塘水
渠维修加固</t>
  </si>
  <si>
    <t>山塘水渠清淤，全长 160 米；山塘整形生态护坡，水渠双侧护砌、底部硬化。</t>
  </si>
  <si>
    <t>解决玉光屋场65户180人农业生产用水安全问题。</t>
  </si>
  <si>
    <t>带动脱贫户、监测户2户5人、以及低保、特困、重病重残等困难户群体。</t>
  </si>
  <si>
    <t>光伏电站建设</t>
  </si>
  <si>
    <t>351千瓦电站建
设（一期）</t>
  </si>
  <si>
    <t>村企合作，利用企业厂房屋面新建光伏发电站。</t>
  </si>
  <si>
    <r>
      <rPr>
        <sz val="9"/>
        <rFont val="宋体"/>
        <charset val="134"/>
        <scheme val="minor"/>
      </rPr>
      <t>依靠光伏发电解决企业用电费用，并依靠结余费用用作于全村各项公益事业。促进脱贫户、监测户多渠道长期稳定收益增收，助推全村巩固拓展脱贫攻坚成果同乡村振兴有效衔接，推动村级集体经济发展</t>
    </r>
    <r>
      <rPr>
        <sz val="9"/>
        <color indexed="8"/>
        <rFont val="宋体"/>
        <charset val="134"/>
        <scheme val="minor"/>
      </rPr>
      <t>。</t>
    </r>
  </si>
  <si>
    <t>带动脱贫户、监测户54户139人、以及低保、特困、重病重残等困难户群体</t>
  </si>
  <si>
    <t>龙湾村</t>
  </si>
  <si>
    <t>龙湾村光伏发电项目</t>
  </si>
  <si>
    <t>在龙湾村集中建房点和村部广场建设85千瓦光伏发电项目</t>
  </si>
  <si>
    <t>依靠光伏发电受益，用作于全村各项公益事业。促进脱贫户、监测户多渠道长期稳定收益增收，助推全村巩固拓展脱贫攻坚成果同乡村振兴有效衔接，推动村级集体经济发展</t>
  </si>
  <si>
    <t>贫脱贫户49户138人、监测户5户15人、以及低保、特困、重病重残等困难户群体</t>
  </si>
  <si>
    <t>马山村光伏发电
项目（美丽乡村）</t>
  </si>
  <si>
    <t>道和</t>
  </si>
  <si>
    <t>光伏电站建设，主要跟业主方对接协调25年租赁场的稳定性和业主方的用电关系，积极探索多样化合作模式，建立合理的工作机制，预计总投入200万余元，马山村投入50万（其中财政衔接资金25万元、自筹25万元），预计光伏面积1万平米，建成1兆的光伏发电站。</t>
  </si>
  <si>
    <t>壮大村集体经济，为百姓增加收入</t>
  </si>
  <si>
    <t>促进脱贫户农产品增收</t>
  </si>
  <si>
    <t>乡村建设行动</t>
  </si>
  <si>
    <t>农村基础设施</t>
  </si>
  <si>
    <t>产业路、资源路、旅游路建设</t>
  </si>
  <si>
    <t>同意组产业资源
路硬化建设（美丽乡村）</t>
  </si>
  <si>
    <t>同意</t>
  </si>
  <si>
    <t xml:space="preserve">该道路分两段计200余米、平均宽约4.2米，有一道水沟预埋管道约20余米及一道排水管约6米，全部进行硬化（厚度20公分）。    </t>
  </si>
  <si>
    <t>改善道路坑烂不堪的现状，联通屋场至后山道路，为产业发展创造优质环境</t>
  </si>
  <si>
    <t>易家门口烟火塘
维修改造（美丽乡村）</t>
  </si>
  <si>
    <t>易家屋场</t>
  </si>
  <si>
    <t>该烟火塘①进行清淤并转运、清除四周树木（大塘约400 余米深约5米）；②烟火塘内一侧片石护砌（长约80米高约3米）、四围砖砌基础1.4米高左右；另一侧先垫底基础再预埋涵管进行水污分流（约110米） ； ③做好安全护栏措施（约100米）</t>
  </si>
  <si>
    <t>扩大蓄水量、改善环境，能有效解决易家屋场两组生活用水及农田灌溉60余亩。</t>
  </si>
  <si>
    <t>方元片新堤大塘
维修工程（美丽乡村）</t>
  </si>
  <si>
    <t>对该大塘①进行清淤并转运（大塘约 200 余米深约4米） ；②大塘内四围砖砌基础 1.4米高左右； ③大塘内周围平整压实后混凝土铺填振动棒密实（约15公分厚） ； ④重新做好排水管道。</t>
  </si>
  <si>
    <t>扩大蓄水量、改善环境，能有效解决生活用水及农田灌溉80余亩。</t>
  </si>
  <si>
    <t>新开塘居委会</t>
  </si>
  <si>
    <t>新开塘81KW村级
分散式光伏电站</t>
  </si>
  <si>
    <t>镇政府房顶</t>
  </si>
  <si>
    <t>新开塘
居委会</t>
  </si>
  <si>
    <t>建设81KW分散式光伏电站</t>
  </si>
  <si>
    <t>促进居委会村集体增收4.5万元，脱贫户人均增收300元</t>
  </si>
  <si>
    <t>收益形成后助脱贫户8户20人增收，增加集体经济收入</t>
  </si>
  <si>
    <t>中洲乡</t>
  </si>
  <si>
    <t>三江村</t>
  </si>
  <si>
    <t>三江村一、三、八组机耕路整修</t>
  </si>
  <si>
    <t>2024.9.8</t>
  </si>
  <si>
    <t>4700米机耕路平整铺卵石</t>
  </si>
  <si>
    <t>改建机耕路4700米</t>
  </si>
  <si>
    <t>农民参与施工，带动生产</t>
  </si>
  <si>
    <t>毛田镇</t>
  </si>
  <si>
    <t>李塅村</t>
  </si>
  <si>
    <t>青蛙养殖池建设工程</t>
  </si>
  <si>
    <t>2024.02.28</t>
  </si>
  <si>
    <t>2024.04.30</t>
  </si>
  <si>
    <t>县农业农村局</t>
  </si>
  <si>
    <t>养殖池建设</t>
  </si>
  <si>
    <t>发展壮大产业发展，提高集体经济收入</t>
  </si>
  <si>
    <t>养殖业基地</t>
  </si>
  <si>
    <t>棉花基地建设</t>
  </si>
  <si>
    <t>2024.03.05</t>
  </si>
  <si>
    <t>2024.12.31</t>
  </si>
  <si>
    <t>农村供水保障设施建设</t>
  </si>
  <si>
    <t>珠港村</t>
  </si>
  <si>
    <t>珠港村饮水提质改造工程</t>
  </si>
  <si>
    <t>2024.10</t>
  </si>
  <si>
    <t>县水利局</t>
  </si>
  <si>
    <t>饮用水源扩容，清淤，护砌</t>
  </si>
  <si>
    <t>珠港村堂塘、砖塘山塘维修</t>
  </si>
  <si>
    <t>水利局</t>
  </si>
  <si>
    <t>2口山塘清淤、护砌、堤涵等</t>
  </si>
  <si>
    <t>珠港村中塘山塘维修</t>
  </si>
  <si>
    <t>山塘清淤、护砌、堤涵等</t>
  </si>
  <si>
    <t>黄沙街镇</t>
  </si>
  <si>
    <t>苍坪村</t>
  </si>
  <si>
    <t>苍坪村坪桥片四组窑湾塘塘内清淤、窑湾屋场路修缮护砌</t>
  </si>
  <si>
    <t>2024.9.2</t>
  </si>
  <si>
    <t>2024.10.15</t>
  </si>
  <si>
    <t>苍坪村坪桥片四组窑湾塘1.5亩塘内清淤、窑湾屋场路0.6公里修缮护砌</t>
  </si>
  <si>
    <t>按时完成工程项目，带动生产</t>
  </si>
  <si>
    <t>带动脱贫人口务工就业</t>
  </si>
  <si>
    <t>和谐村</t>
  </si>
  <si>
    <t>和谐村新华片5组门前道路拓宽、硬化、涵管安装</t>
  </si>
  <si>
    <t>2024.4.28</t>
  </si>
  <si>
    <t>2024.4.29</t>
  </si>
  <si>
    <t>县交通局</t>
  </si>
  <si>
    <t>和谐村新华片5组门前道路1.5公里拓宽、硬化、涵管安装</t>
  </si>
  <si>
    <t>便于灌溉及居民用水</t>
  </si>
  <si>
    <t>荣家湾街道</t>
  </si>
  <si>
    <t>牛皋村</t>
  </si>
  <si>
    <t>牛皋村幸福片铜盆贺至新付智主干道硬化</t>
  </si>
  <si>
    <t>2024.10.1</t>
  </si>
  <si>
    <t>2024.11.30</t>
  </si>
  <si>
    <t>铜盆贺至新傅智主路硬化，路长650米，宽4.5米，硬化厚度0.2米</t>
  </si>
  <si>
    <t>铜盆贺至新傅智主路硬化，路长650米，宽4.5米，硬化厚度0.2米，加快农资流通速度，增加群众收入，解决群众出行安全问题，提升群众幸福䶠与获得感，受益人口300户1400人，其中脱贫户12户40人。</t>
  </si>
  <si>
    <t>改善出行条件，加快农资流通。</t>
  </si>
  <si>
    <t>公诚村</t>
  </si>
  <si>
    <t>金星片八组刘家垅门前路硬化</t>
  </si>
  <si>
    <t>2024.2.1</t>
  </si>
  <si>
    <t>2024.6.30</t>
  </si>
  <si>
    <t>金星片八组刘家垅门前路硬化400米，硬化0.2米</t>
  </si>
  <si>
    <t>金星片八组刘家垅门前路硬化400米，硬化0.2米，加快农资流通速度，增加群众收入，解决群众出行安全问题，提升群众幸福䶠与获得感，受益人口200户800人，其中脱贫户5户19人。</t>
  </si>
  <si>
    <t>欣荣村</t>
  </si>
  <si>
    <t>入股樱花园及金盆柚种植项目</t>
  </si>
  <si>
    <t>2024.7.17</t>
  </si>
  <si>
    <t>入股樱花园项目，增加村集体分红。流转欣荣村东庄片里家山土地120亩，采用机械化进行翻耕，引进适应本地气候及土壤特性的新型金盆柚品种，利用当地空闲、剩余劳动力进行精心栽培和养护。打造樱花园区观光、旅游、民宿、研学基地及金盆柚生产基地预计集体经济收益达50.1万元。</t>
  </si>
  <si>
    <t>增加村集体经济收入，带动周边群众发展特色种植业，吸纳周边群众务工，土地流转增加收入。</t>
  </si>
  <si>
    <t>荣鹿新村</t>
  </si>
  <si>
    <t>荣鹿新村春长苗木基地</t>
  </si>
  <si>
    <t>荣鹿新村联合岳阳县春长种植专业合作社流转100亩土地种植桂花、红叶石楠、海桐球、白浪等苗木，合作社负责经营，收益按股份进行分红增加村集体经济收入。</t>
  </si>
  <si>
    <t>荣鹿新村联合岳阳县春长种植专业合作社流转100亩土地种植桂花、红叶石楠、海桐球、白浪等苗木，合作社负责经营，收益按股份进行分红增加村集体经济收入。带动群众60户204人，其中脱贫户4户16人，吸纳周边群众务工增加收入。</t>
  </si>
  <si>
    <t>土地流转、吸纳就业增加群众收入，产业分红增加村集体经济收入。</t>
  </si>
  <si>
    <t>文发村</t>
  </si>
  <si>
    <t>青莲片水稻种植基地</t>
  </si>
  <si>
    <t>2024.10.5</t>
  </si>
  <si>
    <t>2024.10.30</t>
  </si>
  <si>
    <t>青莲片水稻种植基地次口塘清淤维修，清淤5000立方米，护坡400平方米。</t>
  </si>
  <si>
    <t>青莲片水稻种植基地次口塘清淤维修，清淤5000立方米，护坡400平方米，改善水稻种植基地灌溉条件。总投资15万元，受益群众200户765人，其中脱贫户8户26人，受益水田面积200亩，预计每亩每年增产100斤。</t>
  </si>
  <si>
    <t>改善水稻灌溉条件，增加群众收入</t>
  </si>
  <si>
    <t>青莲片六组通组道路建设</t>
  </si>
  <si>
    <t>青莲片六组650米通组道路硬化，硬化0.2米。</t>
  </si>
  <si>
    <t>青莲片六组650米通组道路硬化，硬化0.2米。加快农资流通速度，增加群众收入，解决群众出行安全问题，提升群众幸福䶠与获得感，受益人口20户87人，其中脱贫户1户3人。</t>
  </si>
  <si>
    <t>牛皋村杰四欧至水氹赵主路拓宽硬化</t>
  </si>
  <si>
    <t>牛皋村杰四欧至水氹赵主路拓宽硬化，路长400米，加宽1.5米，硬化厚度0.2米。</t>
  </si>
  <si>
    <t>牛皋村杰四欧至水氹赵主路拓宽硬化，路长400米，加宽1.5米，硬化厚度0.2米，总投资9万元，计划使用衔接资金5万元，自筹4万元；加快农资流通速度，增加群众收入，解决群众出行安全问题，提升群众幸福感与获得感；受益人口275户1000人左右，其中脱贫户14户45人。</t>
  </si>
  <si>
    <t>欣荣村东庄片道路拓宽硬化</t>
  </si>
  <si>
    <t>2023.4.1</t>
  </si>
  <si>
    <t>2023.5.30</t>
  </si>
  <si>
    <t>东庄片背地李道路拓宽硬化，路全长717米，其中5.2米宽646米长，3.6米宽71米，硬化0.2米；</t>
  </si>
  <si>
    <t>东庄片背地李道路拓宽硬化，路全长717米，其中5.2米宽646米长，3.6米宽71米，硬化0.2米；建成后加快农资流通速度，增加群众收入，解决群众出行安全问题，提升群众幸福䶠与获得感；受益人口75户213人，其中脱贫户4户12人。</t>
  </si>
  <si>
    <t>群众参与投工投劳增加收入，改建后解决群众出行安全问题，加快农资流通速度，增加收入。</t>
  </si>
  <si>
    <t>东方村</t>
  </si>
  <si>
    <t>新建片水稻种植基地</t>
  </si>
  <si>
    <t>2024.3.30</t>
  </si>
  <si>
    <t>东方村新建片水稻种植基地渠道护坡、水塘清淤。护坡186立方米，清淤1737立方米。</t>
  </si>
  <si>
    <t>东方村新建片水稻种植基地渠道护坡、水塘清淤，护坡186平方米，清淤1737立方米。改善水稻种植基地灌溉条件。总投资42万元，受益群众140户610人，其中脱贫户6户16人，受益水田面积700亩，预计每亩每年增产100斤。</t>
  </si>
  <si>
    <t>城东村</t>
  </si>
  <si>
    <t>大冲片细许屋门前塘清淤护砌</t>
  </si>
  <si>
    <t>大冲片细许屋门前塘清淤护砌，清淤2000立方米，护砌70立方米。</t>
  </si>
  <si>
    <t>大冲片细许屋门前塘清淤护砌，清淤2000立方米，护砌70立方米，改善70亩水田灌溉条件，预计亩年增产100斤，受益群众45户180人，其中脱贫户2户8人。</t>
  </si>
  <si>
    <t>岳武村</t>
  </si>
  <si>
    <t>岳武村金盆柚基地</t>
  </si>
  <si>
    <t>岳武村金盆柚种植基地建设，村集体流转120亩林地进行金盆柚种植，委托农户进行管理，增加集体经济收入</t>
  </si>
  <si>
    <t>岳武村金盆柚种植基地建设，村集体流转120亩林地进行金盆柚种植，委托农户进行管理，增加集体经济收入。受益群众100户405人，其中脱贫户28户76人。预计挂果后每年增加村集体经济收入20万。</t>
  </si>
  <si>
    <t>兴园村</t>
  </si>
  <si>
    <t>兴园村水稻种植基地</t>
  </si>
  <si>
    <t>兴园村水稻种植基地跃进片六、七、八组洋口灌溉水渠维修，两边护坡、水泥护砌，全长300米。</t>
  </si>
  <si>
    <t>兴园村水稻种植基地跃进片六、七、八组洋口灌溉水渠维修，两边护坡、水泥护砌，全长300米。受益水田面积300亩，预计亩增产100斤；受益群众255户1100人，其中脱贫户7户26人。</t>
  </si>
  <si>
    <t>友爱村</t>
  </si>
  <si>
    <t>友爱村刘甲先至庙家坡道路硬化</t>
  </si>
  <si>
    <t>2024.5.1</t>
  </si>
  <si>
    <t>2024.5.30</t>
  </si>
  <si>
    <t>刘甲先至庙家坡道路硬化，路长1530米，宽3.5米，硬化20公分。</t>
  </si>
  <si>
    <t>刘甲先至庙家坡道路硬化，长1530米，宽3.5米，厚20公分，总投资68万，加快农资流通速度，增加群众收入，解决群众出行安全问题，提升群众幸福䶠与获得感；受益人口164户550人，其中脱贫户10户27人。</t>
  </si>
  <si>
    <t>大毛家湖渔场</t>
  </si>
  <si>
    <t>大毛家湖渔场一组道路维修</t>
  </si>
  <si>
    <t>大毛家湖渔场一组道路维修，路长200米，一边护砌。</t>
  </si>
  <si>
    <t>大毛家湖渔场一组道路维修，路长200米，一边护砌。改善群众生产出行条件，方便农业机械进出作业。受益群众16户72人，其中脱贫户1户2人。</t>
  </si>
  <si>
    <t>群众参与投工投劳，增加收入。加快农资流通，增加收入。</t>
  </si>
  <si>
    <t>人居环境整治</t>
  </si>
  <si>
    <t>村容村貌提升</t>
  </si>
  <si>
    <t>张谷英镇</t>
  </si>
  <si>
    <t>莲花湖村</t>
  </si>
  <si>
    <t>徐家屋场升级改造</t>
  </si>
  <si>
    <t>排水沟新建及维修约300米。污水井维修2个，增设50个茶苗盆栽，增加动运器材26套。</t>
  </si>
  <si>
    <t>改造人居环境</t>
  </si>
  <si>
    <t>受益约600人</t>
  </si>
  <si>
    <t>其他</t>
  </si>
  <si>
    <t>莲花大道升级改造</t>
  </si>
  <si>
    <t>惠民降温滴灌铺设850米；彭家老桥桥墩维修加固</t>
  </si>
  <si>
    <t>确保安全</t>
  </si>
  <si>
    <t>受益约1000人</t>
  </si>
  <si>
    <t>大坳码头道路拓宽</t>
  </si>
  <si>
    <t>护砌20立方，硬化15平方米</t>
  </si>
  <si>
    <t>道路安全</t>
  </si>
  <si>
    <t>受益约65人</t>
  </si>
  <si>
    <t>大坳、悯港片公路维修</t>
  </si>
  <si>
    <t>损毁路面维修及路墈清理</t>
  </si>
  <si>
    <t>受益约300人</t>
  </si>
  <si>
    <t>大坳片水沟硬化</t>
  </si>
  <si>
    <t>水沟硬化约500米；驳岸护砌约90立方。</t>
  </si>
  <si>
    <t>农田灌溉</t>
  </si>
  <si>
    <t>受益约100人</t>
  </si>
  <si>
    <t>农村公共服务</t>
  </si>
  <si>
    <t>邹坪组晒谷坪建设</t>
  </si>
  <si>
    <t>地基平整及硬化约800平方米</t>
  </si>
  <si>
    <t>受益约200人</t>
  </si>
  <si>
    <t>莲花桥至彭家老桥道路建设</t>
  </si>
  <si>
    <t>路基平整、硬化300米，跨度约7米桥梁1座。</t>
  </si>
  <si>
    <t>村民出行安全</t>
  </si>
  <si>
    <t>莲花片村民受益</t>
  </si>
  <si>
    <t>莲花堰桥建设</t>
  </si>
  <si>
    <t>长80米，宽7米桥梁1座</t>
  </si>
  <si>
    <t>受益全村村民</t>
  </si>
  <si>
    <t>大峰村</t>
  </si>
  <si>
    <t>金西片油茶项目</t>
  </si>
  <si>
    <t>新建，维护</t>
  </si>
  <si>
    <t>大峰村金西片</t>
  </si>
  <si>
    <t>100亩</t>
  </si>
  <si>
    <t>通过新建油茶基地带动大峰村全体群多增产增收</t>
  </si>
  <si>
    <t>受益户为大峰村全体村民</t>
  </si>
  <si>
    <t>风水村</t>
  </si>
  <si>
    <t>金盆柚二期建设项目</t>
  </si>
  <si>
    <t>流转土地28亩，平整、清理、栽种金盆柚、后期管理</t>
  </si>
  <si>
    <t>本项目三年后产值达26万元</t>
  </si>
  <si>
    <t>为386人人均增收3000元以上</t>
  </si>
  <si>
    <t>村部道路提质项目</t>
  </si>
  <si>
    <t>道路拓宽</t>
  </si>
  <si>
    <t>本项目完工后方便3000多人出行安全</t>
  </si>
  <si>
    <t>方便村民出行</t>
  </si>
  <si>
    <t>加工流通项目</t>
  </si>
  <si>
    <t>品牌打造和展销平台</t>
  </si>
  <si>
    <t>张谷英村</t>
  </si>
  <si>
    <t>张谷英土特产产业链升级</t>
  </si>
  <si>
    <t>依拖张谷英油豆腐特色名片:从货品源头到销售全程进行产业链升级，包括:新增/扩大油豆腐制作作坊，更新油豆腐包装设计;新增电商销售设施设备等</t>
  </si>
  <si>
    <t>拓宽营业模式，开创线上线下销售方式，操升销售规模、社大村集体经济，县名优产品知晓率、满意度。</t>
  </si>
  <si>
    <t>带动农民产业发展，增加农民务工，增加农民收入</t>
  </si>
  <si>
    <t>步仙镇</t>
  </si>
  <si>
    <t>关王村</t>
  </si>
  <si>
    <t>沙湾油榨塘改造</t>
  </si>
  <si>
    <t>续建</t>
  </si>
  <si>
    <t>对沙湾油榨塘进行清淤、加固，预计维护沙湾油榨塘面积2000平米。</t>
  </si>
  <si>
    <t>为村民农业生产提供方便解决4个组，贫困户5户14人水利灌溉问题</t>
  </si>
  <si>
    <t>步仙湖村</t>
  </si>
  <si>
    <t>岳坊水库养殖基地</t>
  </si>
  <si>
    <t>岳坊片岳坊水库</t>
  </si>
  <si>
    <t>1150亩水面，预计投放鱼苗4万斤，20万元，</t>
  </si>
  <si>
    <t>壮大村集体经济，解决部分劳动力就业问题</t>
  </si>
  <si>
    <t>石牛片姚咀至彭家组路改造硬化</t>
  </si>
  <si>
    <t>石牛片姚咀至彭家组</t>
  </si>
  <si>
    <t>桥梁改造，道路拓宽硬化路面150米*5米</t>
  </si>
  <si>
    <t>解决周边两个组40多户村民出行问题</t>
  </si>
  <si>
    <t>凤凰村</t>
  </si>
  <si>
    <t>金盆柚种植基地建设</t>
  </si>
  <si>
    <t>凤凰村广福片</t>
  </si>
  <si>
    <t>流转林地260亩建设金盆柚基地</t>
  </si>
  <si>
    <t>发展集体经济</t>
  </si>
  <si>
    <t>带动脱贫监测人口31人增收</t>
  </si>
  <si>
    <t>肉鸽养殖</t>
  </si>
  <si>
    <t>关王村义先片</t>
  </si>
  <si>
    <t>入股和成鸽业50万元 ，</t>
  </si>
  <si>
    <t>50 万元入股和成鸽业，依托现有养殖基地，进一步扩大养殖规模，延伸肉鸽销售链条，预</t>
  </si>
  <si>
    <t>可提供就业岗位15人，劳务调工200人次</t>
  </si>
  <si>
    <t>白洋洞路硬化</t>
  </si>
  <si>
    <t>岳坊片</t>
  </si>
  <si>
    <t>硬化1.6 公里，包括路基 7m 宽，硬化 5m 宽</t>
  </si>
  <si>
    <t>方便两镇人民群众出行</t>
  </si>
  <si>
    <t>岳阳县</t>
  </si>
  <si>
    <t>提升山上经济作物灌溉水源保障能力</t>
  </si>
  <si>
    <t>全县</t>
  </si>
  <si>
    <t>对全县各乡镇31口山上经济林周边山塘进行清淤整治</t>
  </si>
  <si>
    <t>新增清淤整治山上经济林周边山塘31口</t>
  </si>
  <si>
    <t>15个乡镇</t>
  </si>
  <si>
    <t>133个村</t>
  </si>
  <si>
    <t>农村卫生厕所改造</t>
  </si>
  <si>
    <t>延续</t>
  </si>
  <si>
    <t>全县15个乡镇办事处</t>
  </si>
  <si>
    <t>县农业农村局、各乡镇办事处</t>
  </si>
  <si>
    <t>新改建农村户用卫生厕所1800个，公厕1个</t>
  </si>
  <si>
    <t xml:space="preserve">          </t>
  </si>
  <si>
    <t>农民合作社示范创建项目</t>
  </si>
  <si>
    <t>20241.1.-2025.3.30.</t>
  </si>
  <si>
    <t>2025.3.30.</t>
  </si>
  <si>
    <t>7家示范合作社</t>
  </si>
  <si>
    <t>合作社种养殖业基础设施建设及配套设备购置</t>
  </si>
  <si>
    <t xml:space="preserve">支持7个合作社改善合作社基础设施，提高发展质量，增强服务农户和带动脱贫户增收发展能力。 </t>
  </si>
  <si>
    <t>安排务工增收</t>
  </si>
  <si>
    <t>加工业</t>
  </si>
  <si>
    <t>麻塘街道</t>
  </si>
  <si>
    <t>麻塘村</t>
  </si>
  <si>
    <t>食品加工生产车间建设</t>
  </si>
  <si>
    <t>麻塘村合兴组</t>
  </si>
  <si>
    <t>湖南味到舌足食品有限公司</t>
  </si>
  <si>
    <t>车间装饰装修4700平方米、购置生产设备52台套、建设产品速冻冷库5间650立方米</t>
  </si>
  <si>
    <t>实现新增产值5000万元</t>
  </si>
  <si>
    <t>企业+合作社+农户</t>
  </si>
  <si>
    <t>食品生产线设备设施自动升级改造</t>
  </si>
  <si>
    <t>改建</t>
  </si>
  <si>
    <t>三江村湘江片</t>
  </si>
  <si>
    <t>湖南洞庭水湘食品有限公司</t>
  </si>
  <si>
    <t>车间厂房建设清洁化车间装修3200平方米，生产线设备12台套</t>
  </si>
  <si>
    <t>实现新增产值5000万元，安排就业人员40人</t>
  </si>
  <si>
    <t>农村公路日常养护及养护工程</t>
  </si>
  <si>
    <t>日常养护</t>
  </si>
  <si>
    <t>岳阳县农村公路养护中心</t>
  </si>
  <si>
    <t>农村公路日 常维修及维护（小型工程）</t>
  </si>
  <si>
    <t>194个</t>
  </si>
  <si>
    <t>18万</t>
  </si>
  <si>
    <t>72万</t>
  </si>
  <si>
    <t>完成农村公路维修里程134公里</t>
  </si>
  <si>
    <t xml:space="preserve">农村公路危桥改造项目 </t>
  </si>
  <si>
    <t>日常维护</t>
  </si>
  <si>
    <t xml:space="preserve">农村公路危桥改造（小型工程） </t>
  </si>
  <si>
    <t>9个</t>
  </si>
  <si>
    <t>3.34万</t>
  </si>
  <si>
    <t>完成农村公危桥改造9座</t>
  </si>
  <si>
    <t>肉鸽养
殖基地</t>
  </si>
  <si>
    <t>杨林
街镇</t>
  </si>
  <si>
    <r>
      <rPr>
        <sz val="9"/>
        <rFont val="宋体"/>
        <charset val="134"/>
      </rPr>
      <t>尚书</t>
    </r>
    <r>
      <rPr>
        <sz val="9"/>
        <rFont val="Times New Roman"/>
        <charset val="134"/>
      </rPr>
      <t xml:space="preserve">
</t>
    </r>
    <r>
      <rPr>
        <sz val="9"/>
        <rFont val="宋体"/>
        <charset val="134"/>
      </rPr>
      <t>村</t>
    </r>
  </si>
  <si>
    <t>全民鸽业肉鸽养殖配套基础设施建设、产品品牌打造</t>
  </si>
  <si>
    <t>岳阳县农业农村局</t>
  </si>
  <si>
    <t>养殖设备
采购</t>
  </si>
  <si>
    <t>推动“一县一特”肉鸽产业持续发展，巩固拓展产业扶贫成果，解决劳动力23人，实现鸽农年增收2万以上。</t>
  </si>
  <si>
    <t>以产业带动低收入人口增收</t>
  </si>
  <si>
    <t>洞庭湖区风味预制菜产业园</t>
  </si>
  <si>
    <t>麻塘办事处</t>
  </si>
  <si>
    <r>
      <rPr>
        <sz val="9"/>
        <rFont val="Times New Roman"/>
        <charset val="134"/>
      </rPr>
      <t>“</t>
    </r>
    <r>
      <rPr>
        <sz val="9"/>
        <rFont val="宋体"/>
        <charset val="134"/>
      </rPr>
      <t>洞庭湖区风味预制菜产业园</t>
    </r>
    <r>
      <rPr>
        <sz val="9"/>
        <rFont val="Times New Roman"/>
        <charset val="134"/>
      </rPr>
      <t>”</t>
    </r>
    <r>
      <rPr>
        <sz val="9"/>
        <rFont val="宋体"/>
        <charset val="134"/>
      </rPr>
      <t>建设项目</t>
    </r>
  </si>
  <si>
    <t>岳阳县麻塘办事处麻塘村</t>
  </si>
  <si>
    <t>预制菜车间生产设备采购</t>
  </si>
  <si>
    <t>提升农产品上行动力，解决本地农产品出路，增加农产品附加值，带动农民实现增收。</t>
  </si>
  <si>
    <t>产业带动，就业帮扶</t>
  </si>
  <si>
    <t>朱公桥村、凤凰村、苍坪村</t>
  </si>
  <si>
    <t>岳阳县设施农业建设</t>
  </si>
  <si>
    <t>黄茶150亩，金盆柚610亩，罗汉果基地150亩</t>
  </si>
  <si>
    <t>发展集体经济收入</t>
  </si>
  <si>
    <t>带动产业发展、农户务工就业</t>
  </si>
  <si>
    <t>种养植业</t>
  </si>
  <si>
    <t>长湖乡、杨林街镇、公田镇、月田镇、麻塘街道、黄沙街镇</t>
  </si>
  <si>
    <t>岳阳县2024省产业帮扶发展重点项目</t>
  </si>
  <si>
    <t>农业农村局</t>
  </si>
  <si>
    <r>
      <rPr>
        <sz val="8"/>
        <color rgb="FF000000"/>
        <rFont val="Times New Roman"/>
        <charset val="134"/>
      </rPr>
      <t>450</t>
    </r>
    <r>
      <rPr>
        <sz val="8"/>
        <color rgb="FF000000"/>
        <rFont val="宋体"/>
        <charset val="134"/>
      </rPr>
      <t>亩，</t>
    </r>
    <r>
      <rPr>
        <sz val="8"/>
        <color rgb="FF000000"/>
        <rFont val="Times New Roman"/>
        <charset val="134"/>
      </rPr>
      <t>9000</t>
    </r>
    <r>
      <rPr>
        <sz val="8"/>
        <color rgb="FF000000"/>
        <rFont val="宋体"/>
        <charset val="134"/>
      </rPr>
      <t>羽</t>
    </r>
  </si>
  <si>
    <t>巩固脱贫成果，带动村集体经济发展</t>
  </si>
  <si>
    <t>长湖乡，新墙镇</t>
  </si>
  <si>
    <t>岳阳县高质量庭院经济发展</t>
  </si>
  <si>
    <t>长湖乡4个村，新墙镇4个村</t>
  </si>
  <si>
    <t>种植金盆柚1000亩，葡萄品改100亩，土鸡养殖1000羽</t>
  </si>
  <si>
    <t>项目周期后户均增收2000元以上</t>
  </si>
  <si>
    <t>以庭院经济发展带动农户务工就业和增产增收</t>
  </si>
  <si>
    <t>步仙镇步仙湖村、安山村、北斗岭村、凤凰村、仙桥村等1个乡镇5个村</t>
  </si>
  <si>
    <t>岳阳市岳阳县步仙镇凤凰村等5个村高标准农田建设项目（二〇二四年，投融资创新）</t>
  </si>
  <si>
    <t>新建与改造提升</t>
  </si>
  <si>
    <t>新建高标准农田0.83万亩，改造提升高标准农田0.35万亩，其中包括土地平整7699.55亩，土壤改良11800亩，修建塘堰6座，小型拦河坝1座，泵站1座，衬砌明渠73.64公里，排水暗渠1.35公里，田间道路16.44公里，技术培训2人次，仪器设备8040台，耕地质量检测79处。</t>
  </si>
  <si>
    <t>建设高标准农田1.18万亩</t>
  </si>
  <si>
    <t>发展壮大产业发展，提高农民收入</t>
  </si>
  <si>
    <t>农产品仓储保鲜冷链基础设施建设</t>
  </si>
  <si>
    <t>岳阳县2024年农产品产地冷藏保鲜设施建设项目</t>
  </si>
  <si>
    <t>中洲、新墙、长湖、张谷英、黄沙街、筻口、公田等乡镇</t>
  </si>
  <si>
    <t>2024..09</t>
  </si>
  <si>
    <t>建设预冷库9个，库容2100立方米，高温库2个，库容1100立方米，低温库12个，库容4775立方米。</t>
  </si>
  <si>
    <t>畅通鲜活农产品末端冷链微循环</t>
  </si>
  <si>
    <t>服务乡村产业、提高农民收入</t>
  </si>
  <si>
    <r>
      <rPr>
        <sz val="20"/>
        <color theme="1"/>
        <rFont val="方正小标宋简体"/>
        <charset val="134"/>
      </rPr>
      <t>岳阳县</t>
    </r>
    <r>
      <rPr>
        <sz val="20"/>
        <color theme="1"/>
        <rFont val="Times New Roman"/>
        <charset val="134"/>
      </rPr>
      <t>2024</t>
    </r>
    <r>
      <rPr>
        <sz val="20"/>
        <color theme="1"/>
        <rFont val="方正小标宋简体"/>
        <charset val="134"/>
      </rPr>
      <t>年度巩固拓展脱贫攻坚成果和乡村振兴项目库动态调整项目申报表</t>
    </r>
  </si>
  <si>
    <t>（减少出库）</t>
  </si>
  <si>
    <r>
      <rPr>
        <sz val="12"/>
        <color theme="1"/>
        <rFont val="仿宋_GB2312"/>
        <charset val="134"/>
      </rPr>
      <t>单位：（盖章）</t>
    </r>
    <r>
      <rPr>
        <sz val="12"/>
        <color theme="1"/>
        <rFont val="Times New Roman"/>
        <charset val="134"/>
      </rPr>
      <t xml:space="preserve">                                                                                                                              </t>
    </r>
    <r>
      <rPr>
        <sz val="12"/>
        <color theme="1"/>
        <rFont val="仿宋_GB2312"/>
        <charset val="134"/>
      </rPr>
      <t>时间：</t>
    </r>
  </si>
  <si>
    <t>项目预算总投资（万元</t>
  </si>
  <si>
    <t>减少原因</t>
  </si>
  <si>
    <r>
      <rPr>
        <sz val="12"/>
        <color theme="1"/>
        <rFont val="黑体"/>
        <charset val="134"/>
      </rPr>
      <t>动态调整减少项目合计：</t>
    </r>
    <r>
      <rPr>
        <sz val="12"/>
        <color theme="1"/>
        <rFont val="Times New Roman"/>
        <charset val="134"/>
      </rPr>
      <t xml:space="preserve">                                                                                                        </t>
    </r>
  </si>
  <si>
    <t>常山片道路硬化</t>
  </si>
  <si>
    <t>常山村常山片九组、十四组村组道路硬化，道 路长约 1000 米，宽 3-3.5 米，厚 0.2 米，约 3000 平方。</t>
  </si>
  <si>
    <t>因该项目村组自筹资金不能到位，导致该项目不能按照项目文件实施。</t>
  </si>
  <si>
    <t>小型水利设施建设</t>
  </si>
  <si>
    <t>新建机埠一座</t>
  </si>
  <si>
    <t>自然条件等实施条件改变导致无法实施</t>
  </si>
  <si>
    <t>卢塅村</t>
  </si>
  <si>
    <t>卢塅村光伏项目</t>
  </si>
  <si>
    <t>根据文件规定统一清理</t>
  </si>
  <si>
    <t>石门片李塅片山塘维修</t>
  </si>
  <si>
    <t>山塘清淤维修</t>
  </si>
  <si>
    <t>毛田村</t>
  </si>
  <si>
    <t>山塘维修</t>
  </si>
  <si>
    <t>李塅村假发厂</t>
  </si>
  <si>
    <t>珠港村安全饮水
提质改造工程</t>
  </si>
  <si>
    <t>和谐村新华13组水稻基地门前塘维修</t>
  </si>
  <si>
    <t>欣荣村樱花园产业项目</t>
  </si>
  <si>
    <t>借助岳阳县樱花园平台，投资150万，发展民宿、餐饮产业，发展特色种植湘莲产业。</t>
  </si>
  <si>
    <t>因项目变更无法实施</t>
  </si>
  <si>
    <t>友爱片金沙堰桥梁建设</t>
  </si>
  <si>
    <t>友爱片胡再如屋场金沙堰桥涵洞重建，全长12米，宽3米。</t>
  </si>
  <si>
    <t>陈友敬至何伏二主路拓宽硬化</t>
  </si>
  <si>
    <t>陈友敬至何伏二主路拓宽硬化，路长600米，加宽1.5米，硬化厚度0.2米。</t>
  </si>
  <si>
    <t>幸福片六组至七组道路拓宽</t>
  </si>
  <si>
    <t>幸福片六组至七组道路拓宽硬化，拓宽760米。</t>
  </si>
  <si>
    <t>灌溉塘清淤护砌建设</t>
  </si>
  <si>
    <t>文发村付家塘、付家新塘清淤护砌建设</t>
  </si>
  <si>
    <t>流转土地、村民入股，种植农作物，特色养殖</t>
  </si>
  <si>
    <t>实施条件改变导致无法实施</t>
  </si>
  <si>
    <r>
      <rPr>
        <sz val="11"/>
        <color theme="1"/>
        <rFont val="仿宋_GB2312"/>
        <charset val="134"/>
      </rPr>
      <t>杨林街镇</t>
    </r>
  </si>
  <si>
    <r>
      <rPr>
        <sz val="11"/>
        <rFont val="仿宋_GB2312"/>
        <charset val="134"/>
      </rPr>
      <t>尚书村</t>
    </r>
  </si>
  <si>
    <r>
      <rPr>
        <sz val="11"/>
        <rFont val="仿宋_GB2312"/>
        <charset val="134"/>
      </rPr>
      <t>生产项目</t>
    </r>
  </si>
  <si>
    <t>尚书村沙陂片金盆柚种植</t>
  </si>
  <si>
    <r>
      <rPr>
        <sz val="11"/>
        <color theme="1"/>
        <rFont val="仿宋_GB2312"/>
        <charset val="134"/>
      </rPr>
      <t>完成种植</t>
    </r>
    <r>
      <rPr>
        <sz val="11"/>
        <color theme="1"/>
        <rFont val="Times New Roman"/>
        <charset val="134"/>
      </rPr>
      <t>300</t>
    </r>
    <r>
      <rPr>
        <sz val="11"/>
        <color theme="1"/>
        <rFont val="仿宋_GB2312"/>
        <charset val="134"/>
      </rPr>
      <t>亩金盆柚，项目</t>
    </r>
    <r>
      <rPr>
        <sz val="11"/>
        <color theme="1"/>
        <rFont val="Times New Roman"/>
        <charset val="134"/>
      </rPr>
      <t>5</t>
    </r>
    <r>
      <rPr>
        <sz val="11"/>
        <color theme="1"/>
        <rFont val="仿宋_GB2312"/>
        <charset val="134"/>
      </rPr>
      <t>年后预计每年为村集体增收</t>
    </r>
    <r>
      <rPr>
        <sz val="11"/>
        <color theme="1"/>
        <rFont val="Times New Roman"/>
        <charset val="134"/>
      </rPr>
      <t>100</t>
    </r>
    <r>
      <rPr>
        <sz val="11"/>
        <color theme="1"/>
        <rFont val="仿宋_GB2312"/>
        <charset val="134"/>
      </rPr>
      <t>万元</t>
    </r>
  </si>
  <si>
    <t>红阳片老屋组七星水库维修加固（屋顶塘）</t>
  </si>
  <si>
    <r>
      <rPr>
        <sz val="11"/>
        <color theme="1"/>
        <rFont val="仿宋_GB2312"/>
        <charset val="134"/>
      </rPr>
      <t>完成项目后将解决七星组老屋组农田灌溉问题，解决</t>
    </r>
    <r>
      <rPr>
        <sz val="11"/>
        <color theme="1"/>
        <rFont val="Times New Roman"/>
        <charset val="134"/>
      </rPr>
      <t>200</t>
    </r>
    <r>
      <rPr>
        <sz val="11"/>
        <color theme="1"/>
        <rFont val="仿宋_GB2312"/>
        <charset val="134"/>
      </rPr>
      <t>亩水田的灌溉问题，有益当地居民生产。</t>
    </r>
  </si>
  <si>
    <r>
      <rPr>
        <sz val="11"/>
        <rFont val="仿宋_GB2312"/>
        <charset val="134"/>
      </rPr>
      <t>乡村建设行动</t>
    </r>
  </si>
  <si>
    <t>尚书村红又鸿超市至杨林完小道路拓宽硬化</t>
  </si>
  <si>
    <r>
      <rPr>
        <sz val="11"/>
        <color theme="1"/>
        <rFont val="仿宋_GB2312"/>
        <charset val="134"/>
      </rPr>
      <t>红又鸿超市到杨林完小道路拓宽硬化全长</t>
    </r>
    <r>
      <rPr>
        <sz val="11"/>
        <color theme="1"/>
        <rFont val="Times New Roman"/>
        <charset val="134"/>
      </rPr>
      <t>3.5</t>
    </r>
    <r>
      <rPr>
        <sz val="11"/>
        <color theme="1"/>
        <rFont val="仿宋_GB2312"/>
        <charset val="134"/>
      </rPr>
      <t>公里</t>
    </r>
  </si>
  <si>
    <r>
      <rPr>
        <sz val="11"/>
        <rFont val="仿宋_GB2312"/>
        <charset val="134"/>
      </rPr>
      <t>人居环境整治</t>
    </r>
  </si>
  <si>
    <t>尚书村垃圾分类超市</t>
  </si>
  <si>
    <r>
      <rPr>
        <sz val="11"/>
        <color theme="1"/>
        <rFont val="仿宋_GB2312"/>
        <charset val="134"/>
      </rPr>
      <t>在村各片建立垃圾分类超市</t>
    </r>
  </si>
  <si>
    <t>尚书村沙陂片骆家巷美丽屋场建设</t>
  </si>
  <si>
    <r>
      <rPr>
        <sz val="11"/>
        <color theme="1"/>
        <rFont val="仿宋_GB2312"/>
        <charset val="134"/>
      </rPr>
      <t>对尚书村骆家整个屋场进行维护改造，包括道路、基础设施</t>
    </r>
  </si>
  <si>
    <r>
      <rPr>
        <sz val="11"/>
        <rFont val="仿宋_GB2312"/>
        <charset val="134"/>
      </rPr>
      <t>兰泽村</t>
    </r>
  </si>
  <si>
    <t>兰泽承诺七支渠清污护砌</t>
  </si>
  <si>
    <r>
      <rPr>
        <sz val="11"/>
        <color theme="1"/>
        <rFont val="仿宋_GB2312"/>
        <charset val="134"/>
      </rPr>
      <t>解决</t>
    </r>
    <r>
      <rPr>
        <sz val="11"/>
        <color theme="1"/>
        <rFont val="Times New Roman"/>
        <charset val="134"/>
      </rPr>
      <t>400</t>
    </r>
    <r>
      <rPr>
        <sz val="11"/>
        <color theme="1"/>
        <rFont val="仿宋_GB2312"/>
        <charset val="134"/>
      </rPr>
      <t>多亩水田抗旱救灾灌溉，提高产量，为村民增收。</t>
    </r>
  </si>
  <si>
    <t>兰泽村白水片、兰泽片团结堰水渠维修</t>
  </si>
  <si>
    <r>
      <rPr>
        <sz val="11"/>
        <color theme="1"/>
        <rFont val="仿宋_GB2312"/>
        <charset val="134"/>
      </rPr>
      <t>完成扩建渠道，改善农田水利灌溉带动农业生产，使当地村民增收致富</t>
    </r>
  </si>
  <si>
    <r>
      <rPr>
        <sz val="11"/>
        <rFont val="仿宋_GB2312"/>
        <charset val="134"/>
      </rPr>
      <t>花果园村</t>
    </r>
  </si>
  <si>
    <t>花果园村山渠维修</t>
  </si>
  <si>
    <r>
      <rPr>
        <sz val="11"/>
        <color theme="1"/>
        <rFont val="仿宋_GB2312"/>
        <charset val="134"/>
      </rPr>
      <t>解决桥李、张家组</t>
    </r>
    <r>
      <rPr>
        <sz val="11"/>
        <color theme="1"/>
        <rFont val="Times New Roman"/>
        <charset val="134"/>
      </rPr>
      <t>30</t>
    </r>
    <r>
      <rPr>
        <sz val="11"/>
        <color theme="1"/>
        <rFont val="仿宋_GB2312"/>
        <charset val="134"/>
      </rPr>
      <t>亩水田的灌溉问题，提高产量，为村民增收。</t>
    </r>
  </si>
  <si>
    <t>沈塘片农田沟渠建设项目</t>
  </si>
  <si>
    <r>
      <rPr>
        <sz val="11"/>
        <color theme="1"/>
        <rFont val="仿宋_GB2312"/>
        <charset val="134"/>
      </rPr>
      <t>完成新建渠道项目，通过改善农田水利灌溉带动农业生产</t>
    </r>
  </si>
  <si>
    <t>花果园村数字化、智能化建设</t>
  </si>
  <si>
    <r>
      <rPr>
        <sz val="11"/>
        <color theme="1"/>
        <rFont val="仿宋_GB2312"/>
        <charset val="134"/>
      </rPr>
      <t>全村范围监控村村响覆盖，加大全村范围内安全防范、减少森林防火、防溺水等安全事故发生</t>
    </r>
  </si>
  <si>
    <r>
      <rPr>
        <sz val="11"/>
        <rFont val="仿宋_GB2312"/>
        <charset val="134"/>
      </rPr>
      <t>城山舟村</t>
    </r>
  </si>
  <si>
    <t>城山舟村瞿家组道路建设</t>
  </si>
  <si>
    <r>
      <rPr>
        <sz val="11"/>
        <color theme="1"/>
        <rFont val="仿宋_GB2312"/>
        <charset val="134"/>
      </rPr>
      <t>道路全长</t>
    </r>
    <r>
      <rPr>
        <sz val="11"/>
        <color theme="1"/>
        <rFont val="Times New Roman"/>
        <charset val="134"/>
      </rPr>
      <t>630</t>
    </r>
    <r>
      <rPr>
        <sz val="11"/>
        <color theme="1"/>
        <rFont val="仿宋_GB2312"/>
        <charset val="134"/>
      </rPr>
      <t>米，宽</t>
    </r>
    <r>
      <rPr>
        <sz val="11"/>
        <color theme="1"/>
        <rFont val="Times New Roman"/>
        <charset val="134"/>
      </rPr>
      <t>3.5</t>
    </r>
    <r>
      <rPr>
        <sz val="11"/>
        <color theme="1"/>
        <rFont val="仿宋_GB2312"/>
        <charset val="134"/>
      </rPr>
      <t>米</t>
    </r>
  </si>
  <si>
    <t>城山舟村和平片岭上组道路硬化</t>
  </si>
  <si>
    <r>
      <rPr>
        <sz val="11"/>
        <color theme="1"/>
        <rFont val="仿宋_GB2312"/>
        <charset val="134"/>
      </rPr>
      <t>道路全长</t>
    </r>
    <r>
      <rPr>
        <sz val="11"/>
        <color theme="1"/>
        <rFont val="Times New Roman"/>
        <charset val="134"/>
      </rPr>
      <t>5km</t>
    </r>
    <r>
      <rPr>
        <sz val="11"/>
        <color theme="1"/>
        <rFont val="仿宋_GB2312"/>
        <charset val="134"/>
      </rPr>
      <t>，完成道路建设，通过改善交通条件，提高生产力，为村民增收。</t>
    </r>
  </si>
  <si>
    <t>城山舟村和平片新建组道路硬化</t>
  </si>
  <si>
    <r>
      <rPr>
        <sz val="11"/>
        <color theme="1"/>
        <rFont val="仿宋_GB2312"/>
        <charset val="134"/>
      </rPr>
      <t>道路全长</t>
    </r>
    <r>
      <rPr>
        <sz val="11"/>
        <color theme="1"/>
        <rFont val="Times New Roman"/>
        <charset val="134"/>
      </rPr>
      <t>4km</t>
    </r>
    <r>
      <rPr>
        <sz val="11"/>
        <color theme="1"/>
        <rFont val="仿宋_GB2312"/>
        <charset val="134"/>
      </rPr>
      <t>完成项目道路建设，改善交通条件，提高生产力，为村民解决安全出行问题和经济增收。</t>
    </r>
  </si>
  <si>
    <r>
      <rPr>
        <sz val="11"/>
        <rFont val="仿宋_GB2312"/>
        <charset val="134"/>
      </rPr>
      <t>溪源村</t>
    </r>
  </si>
  <si>
    <r>
      <rPr>
        <sz val="11"/>
        <rFont val="仿宋_GB2312"/>
        <charset val="134"/>
      </rPr>
      <t>溪源村村部经胜先祖、刘家组至谷太片道路拓宽建设项目</t>
    </r>
  </si>
  <si>
    <r>
      <rPr>
        <sz val="11"/>
        <rFont val="仿宋_GB2312"/>
        <charset val="134"/>
      </rPr>
      <t>道路长约</t>
    </r>
    <r>
      <rPr>
        <sz val="11"/>
        <rFont val="Times New Roman"/>
        <charset val="134"/>
      </rPr>
      <t>2km</t>
    </r>
    <r>
      <rPr>
        <sz val="11"/>
        <rFont val="仿宋_GB2312"/>
        <charset val="134"/>
      </rPr>
      <t>，拓宽</t>
    </r>
    <r>
      <rPr>
        <sz val="11"/>
        <rFont val="Times New Roman"/>
        <charset val="134"/>
      </rPr>
      <t>1.5m</t>
    </r>
    <r>
      <rPr>
        <sz val="11"/>
        <rFont val="仿宋_GB2312"/>
        <charset val="134"/>
      </rPr>
      <t>，厚度</t>
    </r>
    <r>
      <rPr>
        <sz val="11"/>
        <rFont val="Times New Roman"/>
        <charset val="134"/>
      </rPr>
      <t>20cm</t>
    </r>
  </si>
  <si>
    <r>
      <rPr>
        <sz val="11"/>
        <rFont val="仿宋_GB2312"/>
        <charset val="134"/>
      </rPr>
      <t>城山舟村金盆柚种植保产增收项目</t>
    </r>
  </si>
  <si>
    <r>
      <rPr>
        <sz val="11"/>
        <rFont val="仿宋_GB2312"/>
        <charset val="134"/>
      </rPr>
      <t>对本村受灾后金盆柚种植基地后续培育，保产增收</t>
    </r>
  </si>
  <si>
    <r>
      <rPr>
        <sz val="11"/>
        <rFont val="仿宋_GB2312"/>
        <charset val="134"/>
      </rPr>
      <t>花果园村茶产业基地保产增收项目</t>
    </r>
  </si>
  <si>
    <r>
      <rPr>
        <sz val="11"/>
        <rFont val="仿宋_GB2312"/>
        <charset val="134"/>
      </rPr>
      <t>对受灾后茶产业基地持续进行进行培育，保产增收</t>
    </r>
  </si>
  <si>
    <t>五洋村</t>
  </si>
  <si>
    <t>山路拓宽维修项目</t>
  </si>
  <si>
    <t>小水片至倒溪村山路长：4公里、宽：3.5米修缮</t>
  </si>
  <si>
    <t>陈坪片供水保障设施项目</t>
  </si>
  <si>
    <t>陈坪片挖深水井4口</t>
  </si>
  <si>
    <t>饶村村</t>
  </si>
  <si>
    <t>奇岩洞东岭公路拓宽及硬化</t>
  </si>
  <si>
    <t>通乡公路拓宽至6米，即拓宽2.5米，长3公里</t>
  </si>
  <si>
    <t>渭洞村</t>
  </si>
  <si>
    <t>肖家片种养基地新建20亩（肖家片种养基地新建）</t>
  </si>
  <si>
    <t>芭蕉村</t>
  </si>
  <si>
    <t>一心片金盆柚种植(一心片金盆柚种植）</t>
  </si>
  <si>
    <t>彭家组长沙段道路硬化</t>
  </si>
  <si>
    <t>200米村级道路硬化</t>
  </si>
  <si>
    <t>大明山村</t>
  </si>
  <si>
    <t>产地初加工和精深加工</t>
  </si>
  <si>
    <t>1:装修豆制品厂房300平方米2：开发新产品3种（豆制品加工厂扩建）</t>
  </si>
  <si>
    <t>道路拓宽工程</t>
  </si>
  <si>
    <t>1:道路拓宽5000米。2：修整路基长5000米。3：硬化道路长5000米，宽1.5米，厚度18公分</t>
  </si>
  <si>
    <t>自来水提质改造</t>
  </si>
  <si>
    <t>1:修建水池1处。2：更换水管2千米。3：四片区</t>
  </si>
  <si>
    <t>1:修复农田10亩（农田复垦项目）</t>
  </si>
  <si>
    <t>目标1:大洞河整治3.8公里。目标2：农田沟渠整治5公里（水利设施修复）</t>
  </si>
  <si>
    <t>大峰村道路拓宽硬化工程</t>
  </si>
  <si>
    <t>在大峰村道路拓宽约为1.3公里硬化工程</t>
  </si>
  <si>
    <t>环村断头路硬化</t>
  </si>
  <si>
    <t>村庄环村断头路路面硬化</t>
  </si>
  <si>
    <t>天龙村</t>
  </si>
  <si>
    <t>桂峰片李泗组道路护砌硬化工程</t>
  </si>
  <si>
    <t>对桂峰片李泗组100米长宽3.5米高0.7米路面硬化</t>
  </si>
  <si>
    <t>天龙片堰墈长85米高2米宽1米修建（天龙片千香组田坎护砌工程）</t>
  </si>
  <si>
    <t>岳阳县2024年巩固拓展脱贫攻坚成果和乡村振兴项目库动态调整项目申报表</t>
  </si>
  <si>
    <t>（入库项目关键信息调整）</t>
  </si>
  <si>
    <r>
      <rPr>
        <sz val="9"/>
        <color theme="1"/>
        <rFont val="仿宋_GB2312"/>
        <charset val="134"/>
      </rPr>
      <t>单位：（盖章）</t>
    </r>
    <r>
      <rPr>
        <sz val="9"/>
        <color theme="1"/>
        <rFont val="Times New Roman"/>
        <charset val="134"/>
      </rPr>
      <t xml:space="preserve">                                                                                                                                                                                                                                                                           </t>
    </r>
    <r>
      <rPr>
        <sz val="9"/>
        <color theme="1"/>
        <rFont val="仿宋_GB2312"/>
        <charset val="134"/>
      </rPr>
      <t>时间：</t>
    </r>
  </si>
  <si>
    <t>大山廖屋场山泉饮水改造建设</t>
  </si>
  <si>
    <t>乡村建设</t>
  </si>
  <si>
    <t>2024.3.5</t>
  </si>
  <si>
    <t>2024.8.10</t>
  </si>
  <si>
    <t>大山廖海拔地势高、城乡供水无法安装，在较高山坡采取自挖蓄水池埋管至农户，解决安全饮水。</t>
  </si>
  <si>
    <t>解决饮水困难现状，提高村民生活健康质量。</t>
  </si>
  <si>
    <t>调整前</t>
  </si>
  <si>
    <t>调整后</t>
  </si>
  <si>
    <t>李塅村主干道支线硬化</t>
  </si>
  <si>
    <t>农村道路建设</t>
  </si>
  <si>
    <t>20240125</t>
  </si>
  <si>
    <t>20240619</t>
  </si>
  <si>
    <r>
      <rPr>
        <sz val="9"/>
        <color theme="1"/>
        <rFont val="Times New Roman"/>
        <charset val="134"/>
      </rPr>
      <t xml:space="preserve">335 </t>
    </r>
    <r>
      <rPr>
        <sz val="9"/>
        <color theme="1"/>
        <rFont val="宋体"/>
        <charset val="134"/>
      </rPr>
      <t>米道路</t>
    </r>
  </si>
  <si>
    <t>完善道路设施，方便群众出行</t>
  </si>
  <si>
    <t>方便出行</t>
  </si>
  <si>
    <t>相思村</t>
  </si>
  <si>
    <t>相思村天麻基地维护</t>
  </si>
  <si>
    <t>产业发展</t>
  </si>
  <si>
    <t>20240709</t>
  </si>
  <si>
    <r>
      <rPr>
        <sz val="9"/>
        <color theme="1"/>
        <rFont val="Times New Roman"/>
        <charset val="134"/>
      </rPr>
      <t>10</t>
    </r>
    <r>
      <rPr>
        <sz val="9"/>
        <color theme="1"/>
        <rFont val="宋体"/>
        <charset val="134"/>
      </rPr>
      <t>亩天麻基地维护、施肥、除杂</t>
    </r>
  </si>
  <si>
    <t>参与分红</t>
  </si>
  <si>
    <t>毛田镇艾叶产业发展</t>
  </si>
  <si>
    <t>扶贫车间建设</t>
  </si>
  <si>
    <t>20240725</t>
  </si>
  <si>
    <t>艾叶加工厂建设</t>
  </si>
  <si>
    <t>上新组道路硬化</t>
  </si>
  <si>
    <t>20240621</t>
  </si>
  <si>
    <t>1220 米道路</t>
  </si>
  <si>
    <t>南冲村</t>
  </si>
  <si>
    <t>南冲村油茶基地种植</t>
  </si>
  <si>
    <t>20240613</t>
  </si>
  <si>
    <t>35亩油茶基地种植、维护等</t>
  </si>
  <si>
    <t>南冲村南冲片道路维修硬化</t>
  </si>
  <si>
    <t>20240612</t>
  </si>
  <si>
    <t>南冲片道路维修硬化200米</t>
  </si>
  <si>
    <t>八斗安置点道路建设</t>
  </si>
  <si>
    <r>
      <rPr>
        <sz val="9"/>
        <color theme="1"/>
        <rFont val="宋体"/>
        <charset val="134"/>
      </rPr>
      <t>八斗安置点</t>
    </r>
    <r>
      <rPr>
        <sz val="9"/>
        <color theme="1"/>
        <rFont val="Times New Roman"/>
        <charset val="134"/>
      </rPr>
      <t>3500</t>
    </r>
    <r>
      <rPr>
        <sz val="9"/>
        <color theme="1"/>
        <rFont val="宋体"/>
        <charset val="134"/>
      </rPr>
      <t>平方米道路建设</t>
    </r>
  </si>
  <si>
    <r>
      <rPr>
        <sz val="18"/>
        <color theme="1"/>
        <rFont val="宋体"/>
        <charset val="134"/>
      </rPr>
      <t>岳阳</t>
    </r>
    <r>
      <rPr>
        <sz val="18"/>
        <color theme="1"/>
        <rFont val="方正小标宋简体"/>
        <charset val="134"/>
      </rPr>
      <t>县</t>
    </r>
    <r>
      <rPr>
        <sz val="18"/>
        <color theme="1"/>
        <rFont val="Times New Roman"/>
        <charset val="134"/>
      </rPr>
      <t>2024</t>
    </r>
    <r>
      <rPr>
        <sz val="18"/>
        <color theme="1"/>
        <rFont val="方正小标宋简体"/>
        <charset val="134"/>
      </rPr>
      <t>年度巩固拓展脱贫攻坚成果和乡村振兴项目库动态调整项目申报分类汇总表</t>
    </r>
  </si>
  <si>
    <r>
      <rPr>
        <sz val="12"/>
        <color theme="1"/>
        <rFont val="宋体"/>
        <charset val="134"/>
      </rPr>
      <t>单位（盖章）：</t>
    </r>
    <r>
      <rPr>
        <sz val="12"/>
        <color theme="1"/>
        <rFont val="Times New Roman"/>
        <charset val="134"/>
      </rPr>
      <t xml:space="preserve">                                                                                                                                                                 </t>
    </r>
    <r>
      <rPr>
        <sz val="12"/>
        <color theme="1"/>
        <rFont val="宋体"/>
        <charset val="134"/>
      </rPr>
      <t>单位：万元、个、人</t>
    </r>
  </si>
  <si>
    <t>项目个数</t>
  </si>
  <si>
    <t>项目预算总投资</t>
  </si>
  <si>
    <t>受益村（个）</t>
  </si>
  <si>
    <t>财政资金</t>
  </si>
  <si>
    <t>其他资金</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</si>
  <si>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</si>
  <si>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</si>
  <si>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</si>
  <si>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宋体"/>
        <charset val="134"/>
      </rPr>
      <t>加工流通项目</t>
    </r>
  </si>
  <si>
    <r>
      <rPr>
        <sz val="10.5"/>
        <color theme="1"/>
        <rFont val="Times New Roman"/>
        <charset val="134"/>
      </rPr>
      <t>3.</t>
    </r>
    <r>
      <rPr>
        <sz val="10.5"/>
        <color theme="1"/>
        <rFont val="宋体"/>
        <charset val="134"/>
      </rPr>
      <t>配套基础设施项目</t>
    </r>
  </si>
  <si>
    <t>二、乡村建设行动</t>
  </si>
  <si>
    <r>
      <rPr>
        <sz val="10.5"/>
        <color theme="1"/>
        <rFont val="Times New Roman"/>
        <charset val="134"/>
      </rPr>
      <t>1.</t>
    </r>
    <r>
      <rPr>
        <sz val="10.5"/>
        <color theme="1"/>
        <rFont val="宋体"/>
        <charset val="134"/>
      </rPr>
      <t>农村基础设施</t>
    </r>
  </si>
  <si>
    <r>
      <rPr>
        <sz val="10.5"/>
        <color theme="1"/>
        <rFont val="Times New Roman"/>
        <charset val="134"/>
      </rPr>
      <t>2.</t>
    </r>
    <r>
      <rPr>
        <sz val="10.5"/>
        <color theme="1"/>
        <rFont val="宋体"/>
        <charset val="134"/>
      </rPr>
      <t>农村公共服务</t>
    </r>
  </si>
  <si>
    <r>
      <rPr>
        <sz val="10.5"/>
        <color theme="1"/>
        <rFont val="Times New Roman"/>
        <charset val="134"/>
      </rPr>
      <t>3.</t>
    </r>
    <r>
      <rPr>
        <sz val="10.5"/>
        <color theme="1"/>
        <rFont val="宋体"/>
        <charset val="134"/>
      </rPr>
      <t>人居环境整治</t>
    </r>
  </si>
  <si>
    <r>
      <rPr>
        <b/>
        <sz val="20"/>
        <color theme="1"/>
        <rFont val="宋体"/>
        <charset val="134"/>
      </rPr>
      <t>岳阳</t>
    </r>
    <r>
      <rPr>
        <b/>
        <sz val="20"/>
        <color theme="1"/>
        <rFont val="方正小标宋简体"/>
        <charset val="134"/>
      </rPr>
      <t>县</t>
    </r>
    <r>
      <rPr>
        <b/>
        <sz val="20"/>
        <color theme="1"/>
        <rFont val="Times New Roman"/>
        <charset val="134"/>
      </rPr>
      <t>2024</t>
    </r>
    <r>
      <rPr>
        <b/>
        <sz val="20"/>
        <color theme="1"/>
        <rFont val="方正小标宋简体"/>
        <charset val="134"/>
      </rPr>
      <t>年度巩固拓展脱贫攻坚成果和乡村振兴项目库动态调整项目分类汇总表</t>
    </r>
  </si>
  <si>
    <r>
      <rPr>
        <sz val="12"/>
        <color theme="1"/>
        <rFont val="仿宋_GB2312"/>
        <charset val="134"/>
      </rPr>
      <t>单位：（盖章）</t>
    </r>
    <r>
      <rPr>
        <sz val="12"/>
        <color theme="1"/>
        <rFont val="Times New Roman"/>
        <charset val="134"/>
      </rPr>
      <t xml:space="preserve">                                                                                                                                                                      </t>
    </r>
    <r>
      <rPr>
        <sz val="12"/>
        <color theme="1"/>
        <rFont val="仿宋_GB2312"/>
        <charset val="134"/>
      </rPr>
      <t>时间：</t>
    </r>
  </si>
  <si>
    <r>
      <rPr>
        <sz val="14"/>
        <color theme="1"/>
        <rFont val="黑体"/>
        <charset val="134"/>
      </rPr>
      <t>总</t>
    </r>
    <r>
      <rPr>
        <sz val="14"/>
        <color theme="1"/>
        <rFont val="Times New Roman"/>
        <charset val="134"/>
      </rPr>
      <t xml:space="preserve">  </t>
    </r>
    <r>
      <rPr>
        <sz val="14"/>
        <color theme="1"/>
        <rFont val="黑体"/>
        <charset val="134"/>
      </rPr>
      <t>计</t>
    </r>
  </si>
  <si>
    <r>
      <rPr>
        <sz val="12"/>
        <color theme="1"/>
        <rFont val="Times New Roman"/>
        <charset val="134"/>
      </rPr>
      <t>1.</t>
    </r>
    <r>
      <rPr>
        <sz val="12"/>
        <color theme="1"/>
        <rFont val="仿宋_GB2312"/>
        <charset val="134"/>
      </rPr>
      <t>生产项目</t>
    </r>
  </si>
  <si>
    <r>
      <rPr>
        <sz val="12"/>
        <color theme="1"/>
        <rFont val="Times New Roman"/>
        <charset val="134"/>
      </rPr>
      <t>2.</t>
    </r>
    <r>
      <rPr>
        <sz val="12"/>
        <color theme="1"/>
        <rFont val="仿宋_GB2312"/>
        <charset val="134"/>
      </rPr>
      <t>加工流通项目</t>
    </r>
  </si>
  <si>
    <r>
      <rPr>
        <sz val="12"/>
        <color theme="1"/>
        <rFont val="Times New Roman"/>
        <charset val="134"/>
      </rPr>
      <t>3.</t>
    </r>
    <r>
      <rPr>
        <sz val="12"/>
        <color theme="1"/>
        <rFont val="宋体"/>
        <charset val="134"/>
      </rPr>
      <t>配套基础设施项目</t>
    </r>
  </si>
  <si>
    <t>二、乡村建设</t>
  </si>
  <si>
    <r>
      <rPr>
        <sz val="12"/>
        <color theme="1"/>
        <rFont val="Times New Roman"/>
        <charset val="134"/>
      </rPr>
      <t>1.</t>
    </r>
    <r>
      <rPr>
        <sz val="12"/>
        <color theme="1"/>
        <rFont val="仿宋_GB2312"/>
        <charset val="134"/>
      </rPr>
      <t>农村基础设施</t>
    </r>
  </si>
  <si>
    <r>
      <rPr>
        <sz val="12"/>
        <color theme="1"/>
        <rFont val="Times New Roman"/>
        <charset val="134"/>
      </rPr>
      <t>2.</t>
    </r>
    <r>
      <rPr>
        <sz val="12"/>
        <color theme="1"/>
        <rFont val="宋体"/>
        <charset val="134"/>
      </rPr>
      <t>人居环境整治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</si>
</sst>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yyyy&quot;年&quot;m&quot;月&quot;;@"/>
  </numFmts>
  <fonts count="70">
    <font>
      <sz val="11"/>
      <color theme="1"/>
      <name val="宋体"/>
      <charset val="134"/>
      <scheme val="minor"/>
    </font>
    <font>
      <b/>
      <sz val="20"/>
      <color theme="1"/>
      <name val="宋体"/>
      <charset val="134"/>
    </font>
    <font>
      <b/>
      <sz val="20"/>
      <color theme="1"/>
      <name val="Times New Roman"/>
      <charset val="134"/>
    </font>
    <font>
      <b/>
      <sz val="20"/>
      <color theme="1"/>
      <name val="方正小标宋简体"/>
      <charset val="134"/>
    </font>
    <font>
      <sz val="12"/>
      <color theme="1"/>
      <name val="仿宋_GB2312"/>
      <charset val="134"/>
    </font>
    <font>
      <sz val="12"/>
      <color theme="1"/>
      <name val="黑体"/>
      <charset val="134"/>
    </font>
    <font>
      <sz val="12"/>
      <color theme="1"/>
      <name val="Times New Roman"/>
      <charset val="134"/>
    </font>
    <font>
      <sz val="14"/>
      <color theme="1"/>
      <name val="黑体"/>
      <charset val="134"/>
    </font>
    <font>
      <b/>
      <sz val="12"/>
      <color theme="1"/>
      <name val="Times New Roman"/>
      <charset val="134"/>
    </font>
    <font>
      <b/>
      <sz val="12"/>
      <color theme="1"/>
      <name val="仿宋_GB2312"/>
      <charset val="134"/>
    </font>
    <font>
      <sz val="10"/>
      <color theme="1"/>
      <name val="宋体"/>
      <charset val="134"/>
      <scheme val="minor"/>
    </font>
    <font>
      <sz val="18"/>
      <color theme="1"/>
      <name val="宋体"/>
      <charset val="134"/>
    </font>
    <font>
      <sz val="18"/>
      <color theme="1"/>
      <name val="Times New Roman"/>
      <charset val="134"/>
    </font>
    <font>
      <sz val="18"/>
      <color theme="1"/>
      <name val="方正小标宋简体"/>
      <charset val="134"/>
    </font>
    <font>
      <sz val="12"/>
      <color theme="1"/>
      <name val="宋体"/>
      <charset val="134"/>
    </font>
    <font>
      <sz val="10.5"/>
      <color theme="1"/>
      <name val="仿宋_GB2312"/>
      <charset val="134"/>
    </font>
    <font>
      <sz val="10.5"/>
      <color theme="1"/>
      <name val="Times New Roman"/>
      <charset val="134"/>
    </font>
    <font>
      <b/>
      <sz val="10.5"/>
      <color theme="1"/>
      <name val="仿宋_GB2312"/>
      <charset val="134"/>
    </font>
    <font>
      <b/>
      <sz val="10.5"/>
      <color theme="1"/>
      <name val="Times New Roman"/>
      <charset val="134"/>
    </font>
    <font>
      <sz val="9"/>
      <color theme="1"/>
      <name val="方正仿宋_GB2312"/>
      <charset val="134"/>
    </font>
    <font>
      <sz val="10.5"/>
      <color theme="1"/>
      <name val="宋体"/>
      <charset val="134"/>
    </font>
    <font>
      <sz val="9"/>
      <color theme="1"/>
      <name val="仿宋_GB2312"/>
      <charset val="134"/>
    </font>
    <font>
      <sz val="9"/>
      <color theme="1"/>
      <name val="宋体"/>
      <charset val="134"/>
      <scheme val="minor"/>
    </font>
    <font>
      <sz val="9"/>
      <color theme="1"/>
      <name val="宋体"/>
      <charset val="134"/>
    </font>
    <font>
      <sz val="9"/>
      <color theme="1"/>
      <name val="Times New Roman"/>
      <charset val="134"/>
    </font>
    <font>
      <sz val="9"/>
      <color rgb="FF000000"/>
      <name val="宋体"/>
      <charset val="204"/>
      <scheme val="minor"/>
    </font>
    <font>
      <sz val="9"/>
      <name val="宋体"/>
      <charset val="134"/>
    </font>
    <font>
      <sz val="20"/>
      <color theme="1"/>
      <name val="方正小标宋简体"/>
      <charset val="134"/>
    </font>
    <font>
      <sz val="20"/>
      <color theme="1"/>
      <name val="Times New Roman"/>
      <charset val="134"/>
    </font>
    <font>
      <sz val="10"/>
      <name val="宋体"/>
      <charset val="134"/>
      <scheme val="minor"/>
    </font>
    <font>
      <sz val="10"/>
      <color rgb="FF000000"/>
      <name val="宋体"/>
      <charset val="204"/>
      <scheme val="minor"/>
    </font>
    <font>
      <sz val="11"/>
      <color theme="1"/>
      <name val="Times New Roman"/>
      <charset val="134"/>
    </font>
    <font>
      <sz val="11"/>
      <name val="Times New Roman"/>
      <charset val="134"/>
    </font>
    <font>
      <sz val="11"/>
      <name val="仿宋_GB2312"/>
      <charset val="134"/>
    </font>
    <font>
      <sz val="10"/>
      <name val="宋体"/>
      <charset val="134"/>
    </font>
    <font>
      <sz val="11"/>
      <color theme="1"/>
      <name val="仿宋_GB2312"/>
      <charset val="134"/>
    </font>
    <font>
      <sz val="9"/>
      <color rgb="FFFF0000"/>
      <name val="宋体"/>
      <charset val="134"/>
      <scheme val="minor"/>
    </font>
    <font>
      <sz val="11"/>
      <name val="宋体"/>
      <charset val="134"/>
      <scheme val="minor"/>
    </font>
    <font>
      <sz val="18"/>
      <name val="方正小标宋简体"/>
      <charset val="134"/>
    </font>
    <font>
      <sz val="9"/>
      <name val="仿宋_GB2312"/>
      <charset val="134"/>
    </font>
    <font>
      <sz val="9"/>
      <name val="宋体"/>
      <charset val="134"/>
      <scheme val="minor"/>
    </font>
    <font>
      <sz val="9"/>
      <name val="宋体"/>
      <charset val="204"/>
      <scheme val="minor"/>
    </font>
    <font>
      <sz val="9"/>
      <color rgb="FF000000"/>
      <name val="宋体"/>
      <charset val="134"/>
      <scheme val="minor"/>
    </font>
    <font>
      <sz val="9"/>
      <color theme="1"/>
      <name val="宋体"/>
      <charset val="0"/>
      <scheme val="minor"/>
    </font>
    <font>
      <sz val="9"/>
      <name val="宋体"/>
      <charset val="0"/>
      <scheme val="minor"/>
    </font>
    <font>
      <sz val="9"/>
      <name val="Times New Roman"/>
      <charset val="134"/>
    </font>
    <font>
      <sz val="9"/>
      <color theme="1"/>
      <name val="方正书宋_GBK"/>
      <charset val="134"/>
    </font>
    <font>
      <sz val="8"/>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宋体"/>
      <charset val="134"/>
    </font>
    <font>
      <sz val="14"/>
      <color theme="1"/>
      <name val="Times New Roman"/>
      <charset val="134"/>
    </font>
    <font>
      <sz val="9"/>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medium">
        <color rgb="FF000000"/>
      </right>
      <top/>
      <bottom style="medium">
        <color rgb="FF000000"/>
      </bottom>
      <diagonal/>
    </border>
    <border>
      <left style="medium">
        <color theme="1"/>
      </left>
      <right style="medium">
        <color theme="1"/>
      </right>
      <top/>
      <bottom style="medium">
        <color theme="1"/>
      </bottom>
      <diagonal/>
    </border>
    <border>
      <left style="medium">
        <color theme="1"/>
      </left>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3" borderId="13"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4" applyNumberFormat="0" applyFill="0" applyAlignment="0" applyProtection="0">
      <alignment vertical="center"/>
    </xf>
    <xf numFmtId="0" fontId="54" fillId="0" borderId="14" applyNumberFormat="0" applyFill="0" applyAlignment="0" applyProtection="0">
      <alignment vertical="center"/>
    </xf>
    <xf numFmtId="0" fontId="55" fillId="0" borderId="15" applyNumberFormat="0" applyFill="0" applyAlignment="0" applyProtection="0">
      <alignment vertical="center"/>
    </xf>
    <xf numFmtId="0" fontId="55" fillId="0" borderId="0" applyNumberFormat="0" applyFill="0" applyBorder="0" applyAlignment="0" applyProtection="0">
      <alignment vertical="center"/>
    </xf>
    <xf numFmtId="0" fontId="56" fillId="4" borderId="16" applyNumberFormat="0" applyAlignment="0" applyProtection="0">
      <alignment vertical="center"/>
    </xf>
    <xf numFmtId="0" fontId="57" fillId="5" borderId="17" applyNumberFormat="0" applyAlignment="0" applyProtection="0">
      <alignment vertical="center"/>
    </xf>
    <xf numFmtId="0" fontId="58" fillId="5" borderId="16" applyNumberFormat="0" applyAlignment="0" applyProtection="0">
      <alignment vertical="center"/>
    </xf>
    <xf numFmtId="0" fontId="59" fillId="6" borderId="18" applyNumberFormat="0" applyAlignment="0" applyProtection="0">
      <alignment vertical="center"/>
    </xf>
    <xf numFmtId="0" fontId="60" fillId="0" borderId="19" applyNumberFormat="0" applyFill="0" applyAlignment="0" applyProtection="0">
      <alignment vertical="center"/>
    </xf>
    <xf numFmtId="0" fontId="61" fillId="0" borderId="20"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5" fillId="33" borderId="0" applyNumberFormat="0" applyBorder="0" applyAlignment="0" applyProtection="0">
      <alignment vertical="center"/>
    </xf>
  </cellStyleXfs>
  <cellXfs count="16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10" fillId="0" borderId="2" xfId="0" applyFont="1" applyBorder="1" applyAlignment="1">
      <alignment horizontal="center" vertical="center" wrapText="1"/>
    </xf>
    <xf numFmtId="0" fontId="0" fillId="0" borderId="2" xfId="0"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xf>
    <xf numFmtId="0" fontId="17"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19" fillId="0" borderId="2" xfId="0" applyFont="1" applyBorder="1" applyAlignment="1">
      <alignment horizontal="center" vertical="center" wrapText="1"/>
    </xf>
    <xf numFmtId="0" fontId="20" fillId="0" borderId="2" xfId="0" applyFont="1" applyBorder="1" applyAlignment="1">
      <alignment horizontal="justify" vertical="center" wrapText="1"/>
    </xf>
    <xf numFmtId="0" fontId="18" fillId="0" borderId="2" xfId="0" applyFont="1" applyBorder="1" applyAlignment="1">
      <alignment horizontal="center" vertical="center" wrapText="1"/>
    </xf>
    <xf numFmtId="0" fontId="21" fillId="0" borderId="0" xfId="0" applyFont="1" applyAlignment="1">
      <alignment horizontal="center" vertical="center"/>
    </xf>
    <xf numFmtId="0" fontId="21"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5" fillId="0" borderId="4"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6" fillId="0" borderId="2" xfId="0" applyFont="1" applyFill="1" applyBorder="1" applyAlignment="1">
      <alignment horizontal="center" vertical="center" wrapText="1"/>
    </xf>
    <xf numFmtId="0" fontId="24" fillId="0" borderId="3" xfId="0" applyFont="1" applyBorder="1" applyAlignment="1">
      <alignment horizontal="center" vertical="center" wrapText="1"/>
    </xf>
    <xf numFmtId="0" fontId="23" fillId="0" borderId="2" xfId="0" applyFont="1" applyBorder="1" applyAlignment="1">
      <alignment horizontal="justify" vertical="center"/>
    </xf>
    <xf numFmtId="0" fontId="23" fillId="0" borderId="2" xfId="0" applyFont="1" applyBorder="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center" wrapText="1"/>
    </xf>
    <xf numFmtId="0" fontId="29" fillId="0" borderId="2" xfId="0"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justify" vertical="center"/>
    </xf>
    <xf numFmtId="0" fontId="31" fillId="0" borderId="2" xfId="0" applyFont="1" applyFill="1" applyBorder="1" applyAlignment="1">
      <alignment horizontal="center" vertical="center" wrapText="1"/>
    </xf>
    <xf numFmtId="0" fontId="32" fillId="0" borderId="7" xfId="0" applyFont="1" applyFill="1" applyBorder="1" applyAlignment="1">
      <alignment horizontal="center" vertical="center"/>
    </xf>
    <xf numFmtId="0" fontId="32" fillId="0" borderId="7"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2" fillId="0" borderId="7"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10" fillId="0" borderId="2" xfId="0" applyFont="1" applyBorder="1">
      <alignment vertical="center"/>
    </xf>
    <xf numFmtId="0" fontId="29" fillId="0" borderId="2" xfId="0" applyFont="1" applyFill="1" applyBorder="1" applyAlignment="1">
      <alignment vertical="center" wrapText="1"/>
    </xf>
    <xf numFmtId="0" fontId="35" fillId="0" borderId="2" xfId="0" applyFont="1" applyFill="1" applyBorder="1" applyAlignment="1">
      <alignment horizontal="center" vertical="center" wrapText="1"/>
    </xf>
    <xf numFmtId="0" fontId="31" fillId="0" borderId="2" xfId="0" applyFont="1" applyFill="1" applyBorder="1" applyAlignment="1">
      <alignment horizontal="center" vertical="center"/>
    </xf>
    <xf numFmtId="0" fontId="0" fillId="0" borderId="0" xfId="0" applyFill="1">
      <alignment vertical="center"/>
    </xf>
    <xf numFmtId="0" fontId="22" fillId="0" borderId="0" xfId="0" applyFont="1" applyFill="1" applyAlignment="1">
      <alignment horizontal="center" vertical="center"/>
    </xf>
    <xf numFmtId="0" fontId="22" fillId="0" borderId="0" xfId="0" applyFont="1" applyFill="1" applyAlignment="1">
      <alignment horizontal="center" vertical="center" wrapText="1"/>
    </xf>
    <xf numFmtId="0" fontId="36" fillId="0" borderId="0" xfId="0" applyFont="1" applyFill="1" applyAlignment="1">
      <alignment horizontal="center" vertical="center"/>
    </xf>
    <xf numFmtId="0" fontId="36" fillId="0" borderId="0" xfId="0"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0" fillId="0" borderId="0" xfId="0" applyFill="1" applyAlignment="1">
      <alignment horizontal="center" vertical="center"/>
    </xf>
    <xf numFmtId="0" fontId="37" fillId="0" borderId="0" xfId="0" applyFont="1" applyFill="1">
      <alignment vertical="center"/>
    </xf>
    <xf numFmtId="0" fontId="13" fillId="0" borderId="0" xfId="0" applyFont="1" applyFill="1" applyAlignment="1">
      <alignment horizontal="center" vertical="center"/>
    </xf>
    <xf numFmtId="0" fontId="38" fillId="0" borderId="0" xfId="0" applyFont="1" applyFill="1" applyAlignment="1">
      <alignment horizontal="center" vertical="center"/>
    </xf>
    <xf numFmtId="0" fontId="21" fillId="0" borderId="0" xfId="0" applyFont="1" applyFill="1" applyAlignment="1">
      <alignment horizontal="center" vertical="center"/>
    </xf>
    <xf numFmtId="0" fontId="39" fillId="0" borderId="0" xfId="0" applyFont="1" applyFill="1" applyAlignment="1">
      <alignment horizontal="center" vertical="center"/>
    </xf>
    <xf numFmtId="0" fontId="21"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0" fillId="0" borderId="2" xfId="0" applyNumberFormat="1" applyFont="1" applyFill="1" applyBorder="1" applyAlignment="1">
      <alignment horizontal="center" vertical="center" wrapText="1"/>
    </xf>
    <xf numFmtId="0" fontId="42" fillId="0" borderId="2" xfId="0" applyNumberFormat="1"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5"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2" xfId="0" applyFont="1" applyBorder="1" applyAlignment="1">
      <alignment horizontal="justify" vertical="center"/>
    </xf>
    <xf numFmtId="0" fontId="22" fillId="0" borderId="5" xfId="0" applyFont="1" applyBorder="1" applyAlignment="1">
      <alignment horizontal="justify" vertical="center"/>
    </xf>
    <xf numFmtId="0" fontId="22" fillId="0" borderId="2" xfId="0" applyFont="1" applyBorder="1" applyAlignment="1">
      <alignment horizontal="justify" vertical="center" wrapText="1"/>
    </xf>
    <xf numFmtId="0" fontId="22" fillId="2" borderId="2" xfId="0" applyFont="1" applyFill="1" applyBorder="1" applyAlignment="1">
      <alignment horizontal="center"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22" fillId="0" borderId="2" xfId="0" applyFont="1" applyFill="1" applyBorder="1" applyAlignment="1">
      <alignment horizontal="justify" vertical="center"/>
    </xf>
    <xf numFmtId="0" fontId="22" fillId="0" borderId="5" xfId="0" applyFont="1" applyFill="1" applyBorder="1" applyAlignment="1">
      <alignment horizontal="justify" vertical="center"/>
    </xf>
    <xf numFmtId="0" fontId="22" fillId="0" borderId="2" xfId="0" applyFont="1" applyFill="1" applyBorder="1" applyAlignment="1">
      <alignment horizontal="justify" vertical="center" wrapText="1"/>
    </xf>
    <xf numFmtId="0" fontId="43" fillId="0" borderId="2" xfId="0" applyNumberFormat="1" applyFont="1" applyFill="1" applyBorder="1" applyAlignment="1">
      <alignment horizontal="center" vertical="center" wrapText="1"/>
    </xf>
    <xf numFmtId="176" fontId="43" fillId="0" borderId="2" xfId="0"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57" fontId="43" fillId="0" borderId="2" xfId="0" applyNumberFormat="1" applyFont="1" applyFill="1" applyBorder="1" applyAlignment="1">
      <alignment horizontal="center" vertical="center" wrapText="1"/>
    </xf>
    <xf numFmtId="14" fontId="44" fillId="0" borderId="2" xfId="0" applyNumberFormat="1" applyFont="1" applyFill="1" applyBorder="1" applyAlignment="1">
      <alignment horizontal="center" vertical="center" wrapText="1"/>
    </xf>
    <xf numFmtId="14" fontId="40" fillId="0" borderId="2" xfId="0" applyNumberFormat="1" applyFont="1" applyFill="1" applyBorder="1" applyAlignment="1">
      <alignment horizontal="center" vertical="center" wrapText="1"/>
    </xf>
    <xf numFmtId="176" fontId="40" fillId="0" borderId="2" xfId="0" applyNumberFormat="1" applyFont="1" applyFill="1" applyBorder="1" applyAlignment="1">
      <alignment horizontal="center" vertical="center" wrapText="1"/>
    </xf>
    <xf numFmtId="176" fontId="44" fillId="0" borderId="2" xfId="0" applyNumberFormat="1" applyFont="1" applyFill="1" applyBorder="1" applyAlignment="1">
      <alignment horizontal="center" vertical="center" wrapText="1"/>
    </xf>
    <xf numFmtId="0" fontId="41"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shrinkToFit="1"/>
    </xf>
    <xf numFmtId="49" fontId="22" fillId="0" borderId="2" xfId="0" applyNumberFormat="1" applyFont="1" applyBorder="1" applyAlignment="1">
      <alignment horizontal="center" vertical="center" wrapText="1"/>
    </xf>
    <xf numFmtId="176" fontId="22" fillId="0" borderId="2" xfId="0" applyNumberFormat="1" applyFont="1" applyBorder="1" applyAlignment="1">
      <alignment horizontal="center" vertical="center" wrapText="1"/>
    </xf>
    <xf numFmtId="177" fontId="22" fillId="0" borderId="2" xfId="0" applyNumberFormat="1" applyFont="1" applyFill="1" applyBorder="1" applyAlignment="1">
      <alignment horizontal="center" vertical="center" wrapText="1"/>
    </xf>
    <xf numFmtId="177" fontId="40" fillId="0" borderId="2" xfId="0" applyNumberFormat="1"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57" fontId="22" fillId="0" borderId="2" xfId="0" applyNumberFormat="1" applyFont="1" applyFill="1" applyBorder="1" applyAlignment="1">
      <alignment horizontal="center" vertical="center" wrapText="1"/>
    </xf>
    <xf numFmtId="31" fontId="22" fillId="0" borderId="2" xfId="0" applyNumberFormat="1" applyFont="1" applyFill="1" applyBorder="1" applyAlignment="1">
      <alignment horizontal="center" vertical="center" wrapText="1"/>
    </xf>
    <xf numFmtId="0" fontId="42" fillId="0" borderId="2" xfId="0" applyFont="1" applyFill="1" applyBorder="1" applyAlignment="1">
      <alignment horizontal="justify" vertical="center" wrapText="1"/>
    </xf>
    <xf numFmtId="31" fontId="22" fillId="0" borderId="2" xfId="0" applyNumberFormat="1" applyFont="1" applyBorder="1" applyAlignment="1">
      <alignment horizontal="justify" vertical="center" wrapText="1"/>
    </xf>
    <xf numFmtId="0" fontId="44" fillId="0" borderId="2"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Fill="1" applyBorder="1" applyAlignment="1">
      <alignment horizontal="center" vertical="center"/>
    </xf>
    <xf numFmtId="0" fontId="40" fillId="0" borderId="6" xfId="0" applyFont="1" applyFill="1" applyBorder="1" applyAlignment="1">
      <alignment horizontal="center" vertical="center" wrapText="1"/>
    </xf>
    <xf numFmtId="0" fontId="40" fillId="0" borderId="6" xfId="0" applyFont="1" applyFill="1" applyBorder="1" applyAlignment="1">
      <alignment horizontal="center" vertical="center"/>
    </xf>
    <xf numFmtId="0" fontId="43" fillId="0"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justify" vertical="center"/>
    </xf>
    <xf numFmtId="0" fontId="22" fillId="0" borderId="8" xfId="0" applyFont="1" applyFill="1" applyBorder="1" applyAlignment="1">
      <alignment vertical="center" wrapText="1"/>
    </xf>
    <xf numFmtId="0" fontId="22" fillId="0" borderId="8" xfId="0" applyFont="1" applyFill="1" applyBorder="1" applyAlignment="1">
      <alignment horizontal="justify" vertical="center"/>
    </xf>
    <xf numFmtId="0" fontId="26" fillId="0" borderId="9"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6" fillId="0" borderId="2" xfId="0" applyFont="1" applyFill="1" applyBorder="1" applyAlignment="1">
      <alignment horizontal="justify" vertical="center"/>
    </xf>
    <xf numFmtId="0" fontId="46" fillId="0" borderId="5" xfId="0" applyFont="1" applyFill="1" applyBorder="1" applyAlignment="1">
      <alignment horizontal="justify" vertical="center"/>
    </xf>
    <xf numFmtId="0" fontId="46" fillId="0" borderId="2" xfId="0" applyFont="1" applyFill="1" applyBorder="1" applyAlignment="1">
      <alignment horizontal="justify" vertical="center" wrapText="1"/>
    </xf>
    <xf numFmtId="57" fontId="24" fillId="0" borderId="2" xfId="0" applyNumberFormat="1" applyFont="1" applyFill="1" applyBorder="1" applyAlignment="1">
      <alignment horizontal="justify" vertical="center" wrapText="1"/>
    </xf>
    <xf numFmtId="0" fontId="47" fillId="0" borderId="2" xfId="0" applyFont="1" applyFill="1" applyBorder="1" applyAlignment="1">
      <alignment horizontal="center" vertical="center" wrapText="1"/>
    </xf>
    <xf numFmtId="178" fontId="22" fillId="0" borderId="2" xfId="0" applyNumberFormat="1" applyFont="1" applyFill="1" applyBorder="1" applyAlignment="1">
      <alignment horizontal="center" vertical="center" wrapText="1"/>
    </xf>
    <xf numFmtId="4" fontId="22" fillId="0" borderId="2"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58" fontId="22" fillId="0" borderId="2"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horizontal="justify" vertical="center" wrapText="1"/>
    </xf>
    <xf numFmtId="0" fontId="24" fillId="0" borderId="8" xfId="0" applyFont="1" applyFill="1" applyBorder="1" applyAlignment="1">
      <alignment horizontal="center" vertical="center"/>
    </xf>
    <xf numFmtId="0" fontId="24" fillId="0" borderId="6"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72"/>
  <sheetViews>
    <sheetView topLeftCell="D1" workbookViewId="0">
      <pane ySplit="6" topLeftCell="A7" activePane="bottomLeft" state="frozen"/>
      <selection/>
      <selection pane="bottomLeft" activeCell="A1" sqref="A1:Y1"/>
    </sheetView>
  </sheetViews>
  <sheetFormatPr defaultColWidth="9" defaultRowHeight="13.5"/>
  <cols>
    <col min="1" max="1" width="3.63333333333333" style="65" customWidth="1"/>
    <col min="2" max="4" width="9" style="65"/>
    <col min="5" max="6" width="6.75" style="76" customWidth="1"/>
    <col min="7" max="7" width="12.125" style="75" customWidth="1"/>
    <col min="8" max="8" width="9" style="75"/>
    <col min="9" max="9" width="9" style="65"/>
    <col min="10" max="10" width="13" style="65"/>
    <col min="11" max="11" width="13.8916666666667" style="65"/>
    <col min="12" max="12" width="9" style="65"/>
    <col min="13" max="13" width="18.25" style="65" customWidth="1"/>
    <col min="14" max="14" width="7.10833333333333" style="65" customWidth="1"/>
    <col min="15" max="15" width="5.25" style="65" customWidth="1"/>
    <col min="16" max="16" width="7.225" style="65" customWidth="1"/>
    <col min="17" max="17" width="5.5" style="65" customWidth="1"/>
    <col min="18" max="19" width="5.63333333333333" style="65" customWidth="1"/>
    <col min="20" max="20" width="6" style="65" customWidth="1"/>
    <col min="21" max="21" width="9" style="65"/>
    <col min="22" max="22" width="9.63333333333333" style="65" customWidth="1"/>
    <col min="23" max="23" width="14.6333333333333" style="65" customWidth="1"/>
    <col min="24" max="24" width="9.25" style="65" customWidth="1"/>
    <col min="25" max="25" width="5.75" style="65" customWidth="1"/>
    <col min="26" max="16384" width="9" style="65"/>
  </cols>
  <sheetData>
    <row r="1" s="65" customFormat="1" ht="24" customHeight="1" spans="1:25">
      <c r="A1" s="77" t="s">
        <v>0</v>
      </c>
      <c r="B1" s="77"/>
      <c r="C1" s="77"/>
      <c r="D1" s="77"/>
      <c r="E1" s="78"/>
      <c r="F1" s="78"/>
      <c r="G1" s="77"/>
      <c r="H1" s="77"/>
      <c r="I1" s="77"/>
      <c r="J1" s="77"/>
      <c r="K1" s="77"/>
      <c r="L1" s="77"/>
      <c r="M1" s="77"/>
      <c r="N1" s="77"/>
      <c r="O1" s="77"/>
      <c r="P1" s="77"/>
      <c r="Q1" s="77"/>
      <c r="R1" s="77"/>
      <c r="S1" s="77"/>
      <c r="T1" s="77"/>
      <c r="U1" s="77"/>
      <c r="V1" s="77"/>
      <c r="W1" s="77"/>
      <c r="X1" s="77"/>
      <c r="Y1" s="77"/>
    </row>
    <row r="2" s="65" customFormat="1" ht="24" spans="1:25">
      <c r="A2" s="77" t="s">
        <v>1</v>
      </c>
      <c r="B2" s="77"/>
      <c r="C2" s="77"/>
      <c r="D2" s="77"/>
      <c r="E2" s="78"/>
      <c r="F2" s="78"/>
      <c r="G2" s="77"/>
      <c r="H2" s="77"/>
      <c r="I2" s="77"/>
      <c r="J2" s="77"/>
      <c r="K2" s="77"/>
      <c r="L2" s="77"/>
      <c r="M2" s="77"/>
      <c r="N2" s="77"/>
      <c r="O2" s="77"/>
      <c r="P2" s="77"/>
      <c r="Q2" s="77"/>
      <c r="R2" s="77"/>
      <c r="S2" s="77"/>
      <c r="T2" s="77"/>
      <c r="U2" s="77"/>
      <c r="V2" s="77"/>
      <c r="W2" s="77"/>
      <c r="X2" s="77"/>
      <c r="Y2" s="77"/>
    </row>
    <row r="3" s="65" customFormat="1" spans="1:25">
      <c r="A3" s="79" t="s">
        <v>2</v>
      </c>
      <c r="B3" s="79"/>
      <c r="C3" s="79"/>
      <c r="D3" s="79"/>
      <c r="E3" s="80"/>
      <c r="F3" s="80"/>
      <c r="G3" s="79"/>
      <c r="H3" s="79"/>
      <c r="I3" s="79"/>
      <c r="J3" s="79"/>
      <c r="K3" s="79"/>
      <c r="L3" s="79"/>
      <c r="M3" s="79"/>
      <c r="N3" s="79"/>
      <c r="O3" s="79"/>
      <c r="P3" s="79"/>
      <c r="Q3" s="79"/>
      <c r="R3" s="79"/>
      <c r="S3" s="79"/>
      <c r="T3" s="79"/>
      <c r="U3" s="79"/>
      <c r="V3" s="79"/>
      <c r="W3" s="79"/>
      <c r="X3" s="79"/>
      <c r="Y3" s="79"/>
    </row>
    <row r="4" s="65" customFormat="1" ht="15" customHeight="1" spans="1:25">
      <c r="A4" s="81" t="s">
        <v>3</v>
      </c>
      <c r="B4" s="81" t="s">
        <v>4</v>
      </c>
      <c r="C4" s="81"/>
      <c r="D4" s="81"/>
      <c r="E4" s="82" t="s">
        <v>5</v>
      </c>
      <c r="F4" s="82" t="s">
        <v>6</v>
      </c>
      <c r="G4" s="81" t="s">
        <v>7</v>
      </c>
      <c r="H4" s="81" t="s">
        <v>8</v>
      </c>
      <c r="I4" s="81" t="s">
        <v>9</v>
      </c>
      <c r="J4" s="81" t="s">
        <v>10</v>
      </c>
      <c r="K4" s="81"/>
      <c r="L4" s="81" t="s">
        <v>11</v>
      </c>
      <c r="M4" s="81" t="s">
        <v>12</v>
      </c>
      <c r="N4" s="81" t="s">
        <v>13</v>
      </c>
      <c r="O4" s="81"/>
      <c r="P4" s="81"/>
      <c r="Q4" s="81" t="s">
        <v>14</v>
      </c>
      <c r="R4" s="81"/>
      <c r="S4" s="81"/>
      <c r="T4" s="81"/>
      <c r="U4" s="81"/>
      <c r="V4" s="81"/>
      <c r="W4" s="81" t="s">
        <v>15</v>
      </c>
      <c r="X4" s="81" t="s">
        <v>16</v>
      </c>
      <c r="Y4" s="81" t="s">
        <v>17</v>
      </c>
    </row>
    <row r="5" s="65" customFormat="1" ht="15" customHeight="1" spans="1:25">
      <c r="A5" s="81"/>
      <c r="B5" s="83" t="s">
        <v>18</v>
      </c>
      <c r="C5" s="81" t="s">
        <v>19</v>
      </c>
      <c r="D5" s="83" t="s">
        <v>20</v>
      </c>
      <c r="E5" s="82"/>
      <c r="F5" s="82"/>
      <c r="G5" s="81"/>
      <c r="H5" s="81"/>
      <c r="I5" s="81"/>
      <c r="J5" s="81" t="s">
        <v>21</v>
      </c>
      <c r="K5" s="81" t="s">
        <v>22</v>
      </c>
      <c r="L5" s="81"/>
      <c r="M5" s="81"/>
      <c r="N5" s="81" t="s">
        <v>23</v>
      </c>
      <c r="O5" s="81" t="s">
        <v>24</v>
      </c>
      <c r="P5" s="81"/>
      <c r="Q5" s="81" t="s">
        <v>25</v>
      </c>
      <c r="R5" s="81" t="s">
        <v>26</v>
      </c>
      <c r="S5" s="81" t="s">
        <v>27</v>
      </c>
      <c r="T5" s="81" t="s">
        <v>24</v>
      </c>
      <c r="U5" s="81"/>
      <c r="V5" s="81"/>
      <c r="W5" s="81"/>
      <c r="X5" s="81"/>
      <c r="Y5" s="81"/>
    </row>
    <row r="6" s="65" customFormat="1" ht="45" spans="1:25">
      <c r="A6" s="81"/>
      <c r="B6" s="84"/>
      <c r="C6" s="81"/>
      <c r="D6" s="84"/>
      <c r="E6" s="82"/>
      <c r="F6" s="82"/>
      <c r="G6" s="81"/>
      <c r="H6" s="81"/>
      <c r="I6" s="81"/>
      <c r="J6" s="81"/>
      <c r="K6" s="81"/>
      <c r="L6" s="81"/>
      <c r="M6" s="81"/>
      <c r="N6" s="81"/>
      <c r="O6" s="81" t="s">
        <v>28</v>
      </c>
      <c r="P6" s="81" t="s">
        <v>29</v>
      </c>
      <c r="Q6" s="81"/>
      <c r="R6" s="81"/>
      <c r="S6" s="81"/>
      <c r="T6" s="81" t="s">
        <v>30</v>
      </c>
      <c r="U6" s="81" t="s">
        <v>31</v>
      </c>
      <c r="V6" s="81" t="s">
        <v>32</v>
      </c>
      <c r="W6" s="81"/>
      <c r="X6" s="81"/>
      <c r="Y6" s="81"/>
    </row>
    <row r="7" s="66" customFormat="1" ht="74" customHeight="1" spans="1:25">
      <c r="A7" s="85">
        <v>1</v>
      </c>
      <c r="B7" s="85" t="s">
        <v>33</v>
      </c>
      <c r="C7" s="85" t="s">
        <v>34</v>
      </c>
      <c r="D7" s="85" t="s">
        <v>35</v>
      </c>
      <c r="E7" s="86" t="s">
        <v>36</v>
      </c>
      <c r="F7" s="87" t="s">
        <v>37</v>
      </c>
      <c r="G7" s="88" t="s">
        <v>38</v>
      </c>
      <c r="H7" s="85" t="s">
        <v>39</v>
      </c>
      <c r="I7" s="85" t="s">
        <v>40</v>
      </c>
      <c r="J7" s="110">
        <v>2024.3</v>
      </c>
      <c r="K7" s="111">
        <v>2024.12</v>
      </c>
      <c r="L7" s="85" t="s">
        <v>37</v>
      </c>
      <c r="M7" s="87" t="s">
        <v>41</v>
      </c>
      <c r="N7" s="112">
        <v>9</v>
      </c>
      <c r="O7" s="112">
        <v>8.3</v>
      </c>
      <c r="P7" s="112">
        <v>0.7</v>
      </c>
      <c r="Q7" s="112">
        <v>1</v>
      </c>
      <c r="R7" s="112">
        <v>50</v>
      </c>
      <c r="S7" s="112">
        <v>160</v>
      </c>
      <c r="T7" s="112">
        <v>1</v>
      </c>
      <c r="U7" s="112">
        <v>3</v>
      </c>
      <c r="V7" s="112">
        <v>15</v>
      </c>
      <c r="W7" s="87" t="s">
        <v>42</v>
      </c>
      <c r="X7" s="85" t="s">
        <v>43</v>
      </c>
      <c r="Y7" s="130"/>
    </row>
    <row r="8" s="66" customFormat="1" ht="93" customHeight="1" spans="1:25">
      <c r="A8" s="85">
        <v>2</v>
      </c>
      <c r="B8" s="85" t="s">
        <v>33</v>
      </c>
      <c r="C8" s="85" t="s">
        <v>44</v>
      </c>
      <c r="D8" s="85" t="s">
        <v>45</v>
      </c>
      <c r="E8" s="86" t="s">
        <v>36</v>
      </c>
      <c r="F8" s="87" t="s">
        <v>37</v>
      </c>
      <c r="G8" s="88" t="s">
        <v>46</v>
      </c>
      <c r="H8" s="85" t="s">
        <v>39</v>
      </c>
      <c r="I8" s="85" t="s">
        <v>47</v>
      </c>
      <c r="J8" s="113" t="s">
        <v>48</v>
      </c>
      <c r="K8" s="111">
        <v>2024.1</v>
      </c>
      <c r="L8" s="85" t="s">
        <v>37</v>
      </c>
      <c r="M8" s="87" t="s">
        <v>49</v>
      </c>
      <c r="N8" s="112">
        <v>6</v>
      </c>
      <c r="O8" s="112">
        <v>5.7</v>
      </c>
      <c r="P8" s="112">
        <v>0.3</v>
      </c>
      <c r="Q8" s="112">
        <v>1</v>
      </c>
      <c r="R8" s="112">
        <v>30</v>
      </c>
      <c r="S8" s="112">
        <v>115</v>
      </c>
      <c r="T8" s="112">
        <v>1</v>
      </c>
      <c r="U8" s="112">
        <v>1</v>
      </c>
      <c r="V8" s="112">
        <v>3</v>
      </c>
      <c r="W8" s="85" t="s">
        <v>50</v>
      </c>
      <c r="X8" s="85" t="s">
        <v>51</v>
      </c>
      <c r="Y8" s="130"/>
    </row>
    <row r="9" s="66" customFormat="1" ht="57" customHeight="1" spans="1:25">
      <c r="A9" s="85">
        <v>3</v>
      </c>
      <c r="B9" s="85" t="s">
        <v>33</v>
      </c>
      <c r="C9" s="85" t="s">
        <v>44</v>
      </c>
      <c r="D9" s="85" t="s">
        <v>45</v>
      </c>
      <c r="E9" s="86" t="s">
        <v>36</v>
      </c>
      <c r="F9" s="87" t="s">
        <v>52</v>
      </c>
      <c r="G9" s="89" t="s">
        <v>53</v>
      </c>
      <c r="H9" s="85" t="s">
        <v>54</v>
      </c>
      <c r="I9" s="87" t="s">
        <v>55</v>
      </c>
      <c r="J9" s="114" t="s">
        <v>56</v>
      </c>
      <c r="K9" s="115" t="s">
        <v>57</v>
      </c>
      <c r="L9" s="87" t="s">
        <v>52</v>
      </c>
      <c r="M9" s="87" t="s">
        <v>58</v>
      </c>
      <c r="N9" s="85">
        <v>9</v>
      </c>
      <c r="O9" s="85">
        <v>8.4</v>
      </c>
      <c r="P9" s="85">
        <v>0.6</v>
      </c>
      <c r="Q9" s="85">
        <v>1</v>
      </c>
      <c r="R9" s="85">
        <v>28</v>
      </c>
      <c r="S9" s="85">
        <v>104</v>
      </c>
      <c r="T9" s="85">
        <v>1</v>
      </c>
      <c r="U9" s="85">
        <v>2</v>
      </c>
      <c r="V9" s="85">
        <v>5</v>
      </c>
      <c r="W9" s="85" t="s">
        <v>59</v>
      </c>
      <c r="X9" s="85" t="s">
        <v>51</v>
      </c>
      <c r="Y9" s="130"/>
    </row>
    <row r="10" s="67" customFormat="1" ht="78.75" spans="1:25">
      <c r="A10" s="85">
        <v>4</v>
      </c>
      <c r="B10" s="85" t="s">
        <v>33</v>
      </c>
      <c r="C10" s="85" t="s">
        <v>44</v>
      </c>
      <c r="D10" s="87" t="s">
        <v>60</v>
      </c>
      <c r="E10" s="86" t="s">
        <v>36</v>
      </c>
      <c r="F10" s="90" t="s">
        <v>61</v>
      </c>
      <c r="G10" s="91" t="s">
        <v>62</v>
      </c>
      <c r="H10" s="85" t="s">
        <v>39</v>
      </c>
      <c r="I10" s="90" t="s">
        <v>61</v>
      </c>
      <c r="J10" s="90">
        <v>2024.9</v>
      </c>
      <c r="K10" s="116">
        <v>2024.12</v>
      </c>
      <c r="L10" s="90" t="s">
        <v>61</v>
      </c>
      <c r="M10" s="91" t="s">
        <v>63</v>
      </c>
      <c r="N10" s="87">
        <v>16</v>
      </c>
      <c r="O10" s="87">
        <v>15</v>
      </c>
      <c r="P10" s="87">
        <v>1</v>
      </c>
      <c r="Q10" s="87">
        <v>1</v>
      </c>
      <c r="R10" s="87">
        <v>47</v>
      </c>
      <c r="S10" s="87">
        <v>157</v>
      </c>
      <c r="T10" s="87">
        <v>1</v>
      </c>
      <c r="U10" s="87">
        <v>4</v>
      </c>
      <c r="V10" s="87">
        <v>7</v>
      </c>
      <c r="W10" s="99" t="s">
        <v>64</v>
      </c>
      <c r="X10" s="99" t="s">
        <v>65</v>
      </c>
      <c r="Y10" s="130"/>
    </row>
    <row r="11" s="67" customFormat="1" ht="75.6" customHeight="1" spans="1:25">
      <c r="A11" s="85">
        <v>5</v>
      </c>
      <c r="B11" s="85" t="s">
        <v>33</v>
      </c>
      <c r="C11" s="85" t="s">
        <v>44</v>
      </c>
      <c r="D11" s="87" t="s">
        <v>45</v>
      </c>
      <c r="E11" s="86" t="s">
        <v>36</v>
      </c>
      <c r="F11" s="90" t="s">
        <v>61</v>
      </c>
      <c r="G11" s="90" t="s">
        <v>66</v>
      </c>
      <c r="H11" s="85" t="s">
        <v>39</v>
      </c>
      <c r="I11" s="90" t="s">
        <v>61</v>
      </c>
      <c r="J11" s="90">
        <v>2024.9</v>
      </c>
      <c r="K11" s="116">
        <v>2024.12</v>
      </c>
      <c r="L11" s="90" t="s">
        <v>61</v>
      </c>
      <c r="M11" s="91" t="s">
        <v>67</v>
      </c>
      <c r="N11" s="87">
        <v>53</v>
      </c>
      <c r="O11" s="87">
        <v>37</v>
      </c>
      <c r="P11" s="87">
        <v>6</v>
      </c>
      <c r="Q11" s="87">
        <v>1</v>
      </c>
      <c r="R11" s="87">
        <v>65</v>
      </c>
      <c r="S11" s="87">
        <v>180</v>
      </c>
      <c r="T11" s="87">
        <v>1</v>
      </c>
      <c r="U11" s="87">
        <v>2</v>
      </c>
      <c r="V11" s="87">
        <v>5</v>
      </c>
      <c r="W11" s="99" t="s">
        <v>68</v>
      </c>
      <c r="X11" s="99" t="s">
        <v>69</v>
      </c>
      <c r="Y11" s="130"/>
    </row>
    <row r="12" s="66" customFormat="1" ht="123.75" spans="1:25">
      <c r="A12" s="85">
        <v>6</v>
      </c>
      <c r="B12" s="85" t="s">
        <v>33</v>
      </c>
      <c r="C12" s="87" t="s">
        <v>34</v>
      </c>
      <c r="D12" s="87" t="s">
        <v>70</v>
      </c>
      <c r="E12" s="86" t="s">
        <v>36</v>
      </c>
      <c r="F12" s="90" t="s">
        <v>61</v>
      </c>
      <c r="G12" s="91" t="s">
        <v>71</v>
      </c>
      <c r="H12" s="85" t="s">
        <v>54</v>
      </c>
      <c r="I12" s="90" t="s">
        <v>61</v>
      </c>
      <c r="J12" s="90">
        <v>2024.9</v>
      </c>
      <c r="K12" s="116">
        <v>2024.12</v>
      </c>
      <c r="L12" s="90" t="s">
        <v>61</v>
      </c>
      <c r="M12" s="90" t="s">
        <v>72</v>
      </c>
      <c r="N12" s="87">
        <v>90</v>
      </c>
      <c r="O12" s="87">
        <v>48</v>
      </c>
      <c r="P12" s="87">
        <v>42</v>
      </c>
      <c r="Q12" s="87">
        <v>1</v>
      </c>
      <c r="R12" s="87">
        <v>875</v>
      </c>
      <c r="S12" s="87">
        <v>3078</v>
      </c>
      <c r="T12" s="87">
        <v>1</v>
      </c>
      <c r="U12" s="87">
        <v>54</v>
      </c>
      <c r="V12" s="87">
        <v>139</v>
      </c>
      <c r="W12" s="87" t="s">
        <v>73</v>
      </c>
      <c r="X12" s="87" t="s">
        <v>74</v>
      </c>
      <c r="Y12" s="130"/>
    </row>
    <row r="13" s="68" customFormat="1" ht="114" customHeight="1" spans="1:25">
      <c r="A13" s="85">
        <v>7</v>
      </c>
      <c r="B13" s="85" t="s">
        <v>33</v>
      </c>
      <c r="C13" s="87" t="s">
        <v>34</v>
      </c>
      <c r="D13" s="87" t="s">
        <v>70</v>
      </c>
      <c r="E13" s="86" t="s">
        <v>36</v>
      </c>
      <c r="F13" s="89" t="s">
        <v>75</v>
      </c>
      <c r="G13" s="89" t="s">
        <v>76</v>
      </c>
      <c r="H13" s="87" t="s">
        <v>54</v>
      </c>
      <c r="I13" s="89" t="s">
        <v>75</v>
      </c>
      <c r="J13" s="117">
        <v>2024.1</v>
      </c>
      <c r="K13" s="90">
        <v>2024.12</v>
      </c>
      <c r="L13" s="89" t="s">
        <v>75</v>
      </c>
      <c r="M13" s="89" t="s">
        <v>77</v>
      </c>
      <c r="N13" s="118">
        <v>30</v>
      </c>
      <c r="O13" s="118">
        <v>30</v>
      </c>
      <c r="P13" s="118"/>
      <c r="Q13" s="87">
        <v>1</v>
      </c>
      <c r="R13" s="87">
        <v>1047</v>
      </c>
      <c r="S13" s="87">
        <v>4065</v>
      </c>
      <c r="T13" s="87">
        <v>1</v>
      </c>
      <c r="U13" s="87">
        <v>54</v>
      </c>
      <c r="V13" s="87">
        <v>153</v>
      </c>
      <c r="W13" s="129" t="s">
        <v>78</v>
      </c>
      <c r="X13" s="87" t="s">
        <v>79</v>
      </c>
      <c r="Y13" s="131"/>
    </row>
    <row r="14" s="68" customFormat="1" ht="136" customHeight="1" spans="1:25">
      <c r="A14" s="85">
        <v>8</v>
      </c>
      <c r="B14" s="85" t="s">
        <v>33</v>
      </c>
      <c r="C14" s="87" t="s">
        <v>34</v>
      </c>
      <c r="D14" s="87" t="s">
        <v>70</v>
      </c>
      <c r="E14" s="86" t="s">
        <v>36</v>
      </c>
      <c r="F14" s="90" t="s">
        <v>52</v>
      </c>
      <c r="G14" s="90" t="s">
        <v>80</v>
      </c>
      <c r="H14" s="87" t="s">
        <v>54</v>
      </c>
      <c r="I14" s="90" t="s">
        <v>81</v>
      </c>
      <c r="J14" s="117">
        <v>2024.11</v>
      </c>
      <c r="K14" s="90">
        <v>2024.12</v>
      </c>
      <c r="L14" s="90" t="s">
        <v>52</v>
      </c>
      <c r="M14" s="87" t="s">
        <v>82</v>
      </c>
      <c r="N14" s="85">
        <v>50</v>
      </c>
      <c r="O14" s="85">
        <v>25</v>
      </c>
      <c r="P14" s="85">
        <v>25</v>
      </c>
      <c r="Q14" s="85">
        <v>1</v>
      </c>
      <c r="R14" s="85">
        <v>1230</v>
      </c>
      <c r="S14" s="85">
        <v>4360</v>
      </c>
      <c r="T14" s="85">
        <v>1</v>
      </c>
      <c r="U14" s="85">
        <v>91</v>
      </c>
      <c r="V14" s="85">
        <v>210</v>
      </c>
      <c r="W14" s="85" t="s">
        <v>83</v>
      </c>
      <c r="X14" s="85" t="s">
        <v>84</v>
      </c>
      <c r="Y14" s="131"/>
    </row>
    <row r="15" s="69" customFormat="1" ht="66" hidden="1" customHeight="1" spans="1:25">
      <c r="A15" s="31">
        <v>9</v>
      </c>
      <c r="B15" s="90" t="s">
        <v>85</v>
      </c>
      <c r="C15" s="92" t="s">
        <v>86</v>
      </c>
      <c r="D15" s="92" t="s">
        <v>87</v>
      </c>
      <c r="E15" s="93" t="s">
        <v>36</v>
      </c>
      <c r="F15" s="90" t="s">
        <v>52</v>
      </c>
      <c r="G15" s="90" t="s">
        <v>88</v>
      </c>
      <c r="H15" s="92" t="s">
        <v>54</v>
      </c>
      <c r="I15" s="90" t="s">
        <v>89</v>
      </c>
      <c r="J15" s="117">
        <v>2024.1</v>
      </c>
      <c r="K15" s="90">
        <v>2024.12</v>
      </c>
      <c r="L15" s="90" t="s">
        <v>52</v>
      </c>
      <c r="M15" s="31" t="s">
        <v>90</v>
      </c>
      <c r="N15" s="31">
        <v>7</v>
      </c>
      <c r="O15" s="31">
        <v>5</v>
      </c>
      <c r="P15" s="31">
        <v>2</v>
      </c>
      <c r="Q15" s="31">
        <v>1</v>
      </c>
      <c r="R15" s="31">
        <v>36</v>
      </c>
      <c r="S15" s="31">
        <v>188</v>
      </c>
      <c r="T15" s="31">
        <v>1</v>
      </c>
      <c r="U15" s="31">
        <v>3</v>
      </c>
      <c r="V15" s="31">
        <v>8</v>
      </c>
      <c r="W15" s="31" t="s">
        <v>91</v>
      </c>
      <c r="X15" s="31" t="s">
        <v>84</v>
      </c>
      <c r="Y15" s="132"/>
    </row>
    <row r="16" s="68" customFormat="1" ht="135" customHeight="1" spans="1:25">
      <c r="A16" s="85">
        <v>10</v>
      </c>
      <c r="B16" s="85" t="s">
        <v>33</v>
      </c>
      <c r="C16" s="85" t="s">
        <v>44</v>
      </c>
      <c r="D16" s="87" t="s">
        <v>45</v>
      </c>
      <c r="E16" s="86" t="s">
        <v>36</v>
      </c>
      <c r="F16" s="90" t="s">
        <v>52</v>
      </c>
      <c r="G16" s="90" t="s">
        <v>92</v>
      </c>
      <c r="H16" s="85" t="s">
        <v>39</v>
      </c>
      <c r="I16" s="90" t="s">
        <v>93</v>
      </c>
      <c r="J16" s="116">
        <v>2024.1</v>
      </c>
      <c r="K16" s="90">
        <v>2024.12</v>
      </c>
      <c r="L16" s="90" t="s">
        <v>52</v>
      </c>
      <c r="M16" s="90" t="s">
        <v>94</v>
      </c>
      <c r="N16" s="118">
        <v>15</v>
      </c>
      <c r="O16" s="118">
        <v>10</v>
      </c>
      <c r="P16" s="118">
        <v>5</v>
      </c>
      <c r="Q16" s="87">
        <v>1</v>
      </c>
      <c r="R16" s="87">
        <v>56</v>
      </c>
      <c r="S16" s="87">
        <v>305</v>
      </c>
      <c r="T16" s="87">
        <v>1</v>
      </c>
      <c r="U16" s="87">
        <v>5</v>
      </c>
      <c r="V16" s="87">
        <v>15</v>
      </c>
      <c r="W16" s="129" t="s">
        <v>95</v>
      </c>
      <c r="X16" s="87" t="s">
        <v>84</v>
      </c>
      <c r="Y16" s="131"/>
    </row>
    <row r="17" s="68" customFormat="1" ht="107" customHeight="1" spans="1:25">
      <c r="A17" s="85">
        <v>11</v>
      </c>
      <c r="B17" s="85" t="s">
        <v>33</v>
      </c>
      <c r="C17" s="85" t="s">
        <v>44</v>
      </c>
      <c r="D17" s="87" t="s">
        <v>45</v>
      </c>
      <c r="E17" s="86" t="s">
        <v>36</v>
      </c>
      <c r="F17" s="90" t="s">
        <v>52</v>
      </c>
      <c r="G17" s="90" t="s">
        <v>96</v>
      </c>
      <c r="H17" s="85" t="s">
        <v>39</v>
      </c>
      <c r="I17" s="90" t="s">
        <v>52</v>
      </c>
      <c r="J17" s="116">
        <v>2024.1</v>
      </c>
      <c r="K17" s="90">
        <v>2024.12</v>
      </c>
      <c r="L17" s="90" t="s">
        <v>52</v>
      </c>
      <c r="M17" s="90" t="s">
        <v>97</v>
      </c>
      <c r="N17" s="118">
        <v>10</v>
      </c>
      <c r="O17" s="118">
        <v>10</v>
      </c>
      <c r="P17" s="118"/>
      <c r="Q17" s="87">
        <v>1</v>
      </c>
      <c r="R17" s="87">
        <v>26</v>
      </c>
      <c r="S17" s="87">
        <v>135</v>
      </c>
      <c r="T17" s="87">
        <v>1</v>
      </c>
      <c r="U17" s="87">
        <v>3</v>
      </c>
      <c r="V17" s="87">
        <v>9</v>
      </c>
      <c r="W17" s="87" t="s">
        <v>98</v>
      </c>
      <c r="X17" s="87" t="s">
        <v>84</v>
      </c>
      <c r="Y17" s="131"/>
    </row>
    <row r="18" s="66" customFormat="1" ht="68" customHeight="1" spans="1:25">
      <c r="A18" s="85">
        <v>12</v>
      </c>
      <c r="B18" s="85" t="s">
        <v>33</v>
      </c>
      <c r="C18" s="87" t="s">
        <v>34</v>
      </c>
      <c r="D18" s="87" t="s">
        <v>70</v>
      </c>
      <c r="E18" s="86" t="s">
        <v>36</v>
      </c>
      <c r="F18" s="87" t="s">
        <v>99</v>
      </c>
      <c r="G18" s="89" t="s">
        <v>100</v>
      </c>
      <c r="H18" s="85" t="s">
        <v>54</v>
      </c>
      <c r="I18" s="85" t="s">
        <v>101</v>
      </c>
      <c r="J18" s="87">
        <v>2024.8</v>
      </c>
      <c r="K18" s="87">
        <v>2024.8</v>
      </c>
      <c r="L18" s="85" t="s">
        <v>102</v>
      </c>
      <c r="M18" s="87" t="s">
        <v>103</v>
      </c>
      <c r="N18" s="119">
        <v>30</v>
      </c>
      <c r="O18" s="119">
        <v>30</v>
      </c>
      <c r="P18" s="119"/>
      <c r="Q18" s="119">
        <v>1</v>
      </c>
      <c r="R18" s="119">
        <v>120</v>
      </c>
      <c r="S18" s="119">
        <v>340</v>
      </c>
      <c r="T18" s="119">
        <v>1</v>
      </c>
      <c r="U18" s="119">
        <v>8</v>
      </c>
      <c r="V18" s="119">
        <v>20</v>
      </c>
      <c r="W18" s="87" t="s">
        <v>104</v>
      </c>
      <c r="X18" s="87" t="s">
        <v>105</v>
      </c>
      <c r="Y18" s="130"/>
    </row>
    <row r="19" s="70" customFormat="1" ht="68" hidden="1" customHeight="1" spans="1:25">
      <c r="A19" s="31">
        <v>13</v>
      </c>
      <c r="B19" s="94" t="s">
        <v>85</v>
      </c>
      <c r="C19" s="94" t="s">
        <v>86</v>
      </c>
      <c r="D19" s="92" t="s">
        <v>87</v>
      </c>
      <c r="E19" s="95" t="s">
        <v>106</v>
      </c>
      <c r="F19" s="31" t="s">
        <v>107</v>
      </c>
      <c r="G19" s="31" t="s">
        <v>108</v>
      </c>
      <c r="H19" s="31" t="s">
        <v>39</v>
      </c>
      <c r="I19" s="31" t="s">
        <v>107</v>
      </c>
      <c r="J19" s="31" t="s">
        <v>109</v>
      </c>
      <c r="K19" s="31">
        <v>2024.11</v>
      </c>
      <c r="L19" s="31" t="s">
        <v>107</v>
      </c>
      <c r="M19" s="31" t="s">
        <v>110</v>
      </c>
      <c r="N19" s="31">
        <v>16</v>
      </c>
      <c r="O19" s="31">
        <v>16</v>
      </c>
      <c r="P19" s="31">
        <v>0</v>
      </c>
      <c r="Q19" s="31">
        <v>1</v>
      </c>
      <c r="R19" s="31">
        <v>50</v>
      </c>
      <c r="S19" s="31">
        <v>200</v>
      </c>
      <c r="T19" s="31"/>
      <c r="U19" s="31">
        <v>3</v>
      </c>
      <c r="V19" s="31">
        <v>10</v>
      </c>
      <c r="W19" s="31" t="s">
        <v>111</v>
      </c>
      <c r="X19" s="87" t="s">
        <v>112</v>
      </c>
      <c r="Y19" s="133"/>
    </row>
    <row r="20" s="66" customFormat="1" ht="68" customHeight="1" spans="1:25">
      <c r="A20" s="85">
        <v>14</v>
      </c>
      <c r="B20" s="85" t="s">
        <v>33</v>
      </c>
      <c r="C20" s="96" t="s">
        <v>34</v>
      </c>
      <c r="D20" s="96" t="s">
        <v>35</v>
      </c>
      <c r="E20" s="97" t="s">
        <v>113</v>
      </c>
      <c r="F20" s="85" t="s">
        <v>114</v>
      </c>
      <c r="G20" s="85" t="s">
        <v>115</v>
      </c>
      <c r="H20" s="85" t="s">
        <v>54</v>
      </c>
      <c r="I20" s="85" t="s">
        <v>114</v>
      </c>
      <c r="J20" s="87" t="s">
        <v>116</v>
      </c>
      <c r="K20" s="85" t="s">
        <v>117</v>
      </c>
      <c r="L20" s="85" t="s">
        <v>118</v>
      </c>
      <c r="M20" s="85" t="s">
        <v>119</v>
      </c>
      <c r="N20" s="85">
        <v>3.985</v>
      </c>
      <c r="O20" s="85">
        <v>3.985</v>
      </c>
      <c r="P20" s="85">
        <v>0</v>
      </c>
      <c r="Q20" s="85">
        <v>1</v>
      </c>
      <c r="R20" s="85">
        <v>12</v>
      </c>
      <c r="S20" s="85">
        <v>32</v>
      </c>
      <c r="T20" s="85">
        <v>1</v>
      </c>
      <c r="U20" s="85">
        <v>8</v>
      </c>
      <c r="V20" s="85">
        <v>18</v>
      </c>
      <c r="W20" s="87" t="s">
        <v>120</v>
      </c>
      <c r="X20" s="87" t="s">
        <v>120</v>
      </c>
      <c r="Y20" s="134"/>
    </row>
    <row r="21" s="66" customFormat="1" ht="68" customHeight="1" spans="1:25">
      <c r="A21" s="85">
        <v>15</v>
      </c>
      <c r="B21" s="85" t="s">
        <v>33</v>
      </c>
      <c r="C21" s="96" t="s">
        <v>34</v>
      </c>
      <c r="D21" s="96" t="s">
        <v>121</v>
      </c>
      <c r="E21" s="97" t="s">
        <v>113</v>
      </c>
      <c r="F21" s="85" t="s">
        <v>114</v>
      </c>
      <c r="G21" s="85" t="s">
        <v>122</v>
      </c>
      <c r="H21" s="85" t="s">
        <v>54</v>
      </c>
      <c r="I21" s="85" t="s">
        <v>114</v>
      </c>
      <c r="J21" s="85" t="s">
        <v>123</v>
      </c>
      <c r="K21" s="85" t="s">
        <v>124</v>
      </c>
      <c r="L21" s="85" t="s">
        <v>118</v>
      </c>
      <c r="M21" s="85" t="s">
        <v>122</v>
      </c>
      <c r="N21" s="85">
        <v>6.015</v>
      </c>
      <c r="O21" s="85">
        <v>6.015</v>
      </c>
      <c r="P21" s="85">
        <v>0</v>
      </c>
      <c r="Q21" s="85">
        <v>1</v>
      </c>
      <c r="R21" s="85">
        <v>57</v>
      </c>
      <c r="S21" s="85">
        <v>189</v>
      </c>
      <c r="T21" s="85">
        <v>1</v>
      </c>
      <c r="U21" s="85">
        <v>57</v>
      </c>
      <c r="V21" s="85">
        <v>189</v>
      </c>
      <c r="W21" s="87" t="s">
        <v>120</v>
      </c>
      <c r="X21" s="87" t="s">
        <v>120</v>
      </c>
      <c r="Y21" s="134"/>
    </row>
    <row r="22" s="71" customFormat="1" ht="24" hidden="1" customHeight="1" spans="1:25">
      <c r="A22" s="31">
        <v>16</v>
      </c>
      <c r="B22" s="94" t="s">
        <v>85</v>
      </c>
      <c r="C22" s="94" t="s">
        <v>86</v>
      </c>
      <c r="D22" s="94" t="s">
        <v>125</v>
      </c>
      <c r="E22" s="95" t="s">
        <v>113</v>
      </c>
      <c r="F22" s="31" t="s">
        <v>126</v>
      </c>
      <c r="G22" s="31" t="s">
        <v>127</v>
      </c>
      <c r="H22" s="31" t="s">
        <v>39</v>
      </c>
      <c r="I22" s="31" t="s">
        <v>126</v>
      </c>
      <c r="J22" s="120" t="s">
        <v>128</v>
      </c>
      <c r="K22" s="31">
        <v>2024.12</v>
      </c>
      <c r="L22" s="31" t="s">
        <v>129</v>
      </c>
      <c r="M22" s="31" t="s">
        <v>130</v>
      </c>
      <c r="N22" s="31">
        <v>48</v>
      </c>
      <c r="O22" s="31">
        <v>48</v>
      </c>
      <c r="P22" s="31">
        <v>0</v>
      </c>
      <c r="Q22" s="31">
        <v>1</v>
      </c>
      <c r="R22" s="31">
        <v>125</v>
      </c>
      <c r="S22" s="31">
        <v>450</v>
      </c>
      <c r="T22" s="31">
        <v>1</v>
      </c>
      <c r="U22" s="31">
        <v>24</v>
      </c>
      <c r="V22" s="31">
        <v>75</v>
      </c>
      <c r="W22" s="87"/>
      <c r="X22" s="31"/>
      <c r="Y22" s="133"/>
    </row>
    <row r="23" s="72" customFormat="1" ht="24" customHeight="1" spans="1:25">
      <c r="A23" s="85">
        <v>17</v>
      </c>
      <c r="B23" s="85" t="s">
        <v>33</v>
      </c>
      <c r="C23" s="96" t="s">
        <v>44</v>
      </c>
      <c r="D23" s="96" t="s">
        <v>45</v>
      </c>
      <c r="E23" s="97" t="s">
        <v>113</v>
      </c>
      <c r="F23" s="85" t="s">
        <v>126</v>
      </c>
      <c r="G23" s="85" t="s">
        <v>131</v>
      </c>
      <c r="H23" s="85" t="s">
        <v>39</v>
      </c>
      <c r="I23" s="85" t="s">
        <v>126</v>
      </c>
      <c r="J23" s="85">
        <v>20241025</v>
      </c>
      <c r="K23" s="85">
        <v>20241230</v>
      </c>
      <c r="L23" s="85" t="s">
        <v>132</v>
      </c>
      <c r="M23" s="85" t="s">
        <v>133</v>
      </c>
      <c r="N23" s="85">
        <v>42</v>
      </c>
      <c r="O23" s="85">
        <v>42</v>
      </c>
      <c r="P23" s="85">
        <v>0</v>
      </c>
      <c r="Q23" s="85">
        <v>1</v>
      </c>
      <c r="R23" s="85">
        <v>52</v>
      </c>
      <c r="S23" s="85">
        <v>172</v>
      </c>
      <c r="T23" s="85">
        <v>1</v>
      </c>
      <c r="U23" s="85">
        <v>12</v>
      </c>
      <c r="V23" s="85">
        <v>42</v>
      </c>
      <c r="W23" s="87"/>
      <c r="X23" s="85"/>
      <c r="Y23" s="134"/>
    </row>
    <row r="24" s="72" customFormat="1" ht="24" customHeight="1" spans="1:25">
      <c r="A24" s="85">
        <v>18</v>
      </c>
      <c r="B24" s="85" t="s">
        <v>33</v>
      </c>
      <c r="C24" s="96" t="s">
        <v>44</v>
      </c>
      <c r="D24" s="96" t="s">
        <v>45</v>
      </c>
      <c r="E24" s="97" t="s">
        <v>113</v>
      </c>
      <c r="F24" s="85" t="s">
        <v>126</v>
      </c>
      <c r="G24" s="85" t="s">
        <v>134</v>
      </c>
      <c r="H24" s="85" t="s">
        <v>39</v>
      </c>
      <c r="I24" s="85" t="s">
        <v>126</v>
      </c>
      <c r="J24" s="85">
        <v>20241025</v>
      </c>
      <c r="K24" s="85">
        <v>20241230</v>
      </c>
      <c r="L24" s="85" t="s">
        <v>132</v>
      </c>
      <c r="M24" s="85" t="s">
        <v>135</v>
      </c>
      <c r="N24" s="85">
        <v>10</v>
      </c>
      <c r="O24" s="85">
        <v>10</v>
      </c>
      <c r="P24" s="85">
        <v>0</v>
      </c>
      <c r="Q24" s="85">
        <v>1</v>
      </c>
      <c r="R24" s="85">
        <v>24</v>
      </c>
      <c r="S24" s="85">
        <v>75</v>
      </c>
      <c r="T24" s="85">
        <v>1</v>
      </c>
      <c r="U24" s="85">
        <v>6</v>
      </c>
      <c r="V24" s="85">
        <v>21</v>
      </c>
      <c r="W24" s="87"/>
      <c r="X24" s="85"/>
      <c r="Y24" s="134"/>
    </row>
    <row r="25" s="70" customFormat="1" ht="68" hidden="1" customHeight="1" spans="1:25">
      <c r="A25" s="31">
        <v>19</v>
      </c>
      <c r="B25" s="94" t="s">
        <v>85</v>
      </c>
      <c r="C25" s="94" t="s">
        <v>86</v>
      </c>
      <c r="D25" s="87" t="s">
        <v>60</v>
      </c>
      <c r="E25" s="95" t="s">
        <v>136</v>
      </c>
      <c r="F25" s="31" t="s">
        <v>137</v>
      </c>
      <c r="G25" s="31" t="s">
        <v>138</v>
      </c>
      <c r="H25" s="31" t="s">
        <v>39</v>
      </c>
      <c r="I25" s="31" t="s">
        <v>137</v>
      </c>
      <c r="J25" s="121" t="s">
        <v>139</v>
      </c>
      <c r="K25" s="31" t="s">
        <v>140</v>
      </c>
      <c r="L25" s="31" t="s">
        <v>132</v>
      </c>
      <c r="M25" s="31" t="s">
        <v>141</v>
      </c>
      <c r="N25" s="31">
        <v>13</v>
      </c>
      <c r="O25" s="31">
        <v>10</v>
      </c>
      <c r="P25" s="31">
        <v>3</v>
      </c>
      <c r="Q25" s="31">
        <v>1</v>
      </c>
      <c r="R25" s="31">
        <v>50</v>
      </c>
      <c r="S25" s="31">
        <v>300</v>
      </c>
      <c r="T25" s="31">
        <v>0</v>
      </c>
      <c r="U25" s="31">
        <v>0</v>
      </c>
      <c r="V25" s="31">
        <v>0</v>
      </c>
      <c r="W25" s="87" t="s">
        <v>142</v>
      </c>
      <c r="X25" s="87" t="s">
        <v>143</v>
      </c>
      <c r="Y25" s="133"/>
    </row>
    <row r="26" s="70" customFormat="1" ht="68" hidden="1" customHeight="1" spans="1:25">
      <c r="A26" s="31">
        <v>20</v>
      </c>
      <c r="B26" s="94" t="s">
        <v>85</v>
      </c>
      <c r="C26" s="94" t="s">
        <v>86</v>
      </c>
      <c r="D26" s="87" t="s">
        <v>60</v>
      </c>
      <c r="E26" s="95" t="s">
        <v>136</v>
      </c>
      <c r="F26" s="31" t="s">
        <v>144</v>
      </c>
      <c r="G26" s="31" t="s">
        <v>145</v>
      </c>
      <c r="H26" s="31" t="s">
        <v>39</v>
      </c>
      <c r="I26" s="31" t="s">
        <v>144</v>
      </c>
      <c r="J26" s="31" t="s">
        <v>146</v>
      </c>
      <c r="K26" s="31" t="s">
        <v>147</v>
      </c>
      <c r="L26" s="31" t="s">
        <v>148</v>
      </c>
      <c r="M26" s="31" t="s">
        <v>149</v>
      </c>
      <c r="N26" s="31">
        <v>13</v>
      </c>
      <c r="O26" s="31">
        <v>5</v>
      </c>
      <c r="P26" s="31">
        <v>8</v>
      </c>
      <c r="Q26" s="31">
        <v>1</v>
      </c>
      <c r="R26" s="31">
        <v>100</v>
      </c>
      <c r="S26" s="31">
        <v>600</v>
      </c>
      <c r="T26" s="31">
        <v>1</v>
      </c>
      <c r="U26" s="31">
        <v>30</v>
      </c>
      <c r="V26" s="31">
        <v>200</v>
      </c>
      <c r="W26" s="87" t="s">
        <v>150</v>
      </c>
      <c r="X26" s="87" t="s">
        <v>143</v>
      </c>
      <c r="Y26" s="133"/>
    </row>
    <row r="27" s="70" customFormat="1" ht="68" hidden="1" customHeight="1" spans="1:25">
      <c r="A27" s="31">
        <v>21</v>
      </c>
      <c r="B27" s="85" t="s">
        <v>85</v>
      </c>
      <c r="C27" s="85" t="s">
        <v>86</v>
      </c>
      <c r="D27" s="87" t="s">
        <v>60</v>
      </c>
      <c r="E27" s="98" t="s">
        <v>151</v>
      </c>
      <c r="F27" s="99" t="s">
        <v>152</v>
      </c>
      <c r="G27" s="87" t="s">
        <v>153</v>
      </c>
      <c r="H27" s="31" t="s">
        <v>39</v>
      </c>
      <c r="I27" s="85" t="s">
        <v>152</v>
      </c>
      <c r="J27" s="87" t="s">
        <v>154</v>
      </c>
      <c r="K27" s="87" t="s">
        <v>155</v>
      </c>
      <c r="L27" s="85" t="s">
        <v>152</v>
      </c>
      <c r="M27" s="85" t="s">
        <v>156</v>
      </c>
      <c r="N27" s="112">
        <v>35</v>
      </c>
      <c r="O27" s="112">
        <v>10</v>
      </c>
      <c r="P27" s="112">
        <v>25</v>
      </c>
      <c r="Q27" s="112">
        <v>1</v>
      </c>
      <c r="R27" s="112">
        <v>300</v>
      </c>
      <c r="S27" s="112">
        <v>1400</v>
      </c>
      <c r="T27" s="112"/>
      <c r="U27" s="112">
        <v>12</v>
      </c>
      <c r="V27" s="112">
        <v>40</v>
      </c>
      <c r="W27" s="85" t="s">
        <v>157</v>
      </c>
      <c r="X27" s="85" t="s">
        <v>158</v>
      </c>
      <c r="Y27" s="135"/>
    </row>
    <row r="28" s="70" customFormat="1" ht="68" hidden="1" customHeight="1" spans="1:25">
      <c r="A28" s="31">
        <v>22</v>
      </c>
      <c r="B28" s="85" t="s">
        <v>85</v>
      </c>
      <c r="C28" s="85" t="s">
        <v>86</v>
      </c>
      <c r="D28" s="87" t="s">
        <v>60</v>
      </c>
      <c r="E28" s="98" t="s">
        <v>151</v>
      </c>
      <c r="F28" s="85" t="s">
        <v>159</v>
      </c>
      <c r="G28" s="85" t="s">
        <v>160</v>
      </c>
      <c r="H28" s="31" t="s">
        <v>39</v>
      </c>
      <c r="I28" s="85" t="s">
        <v>159</v>
      </c>
      <c r="J28" s="87" t="s">
        <v>161</v>
      </c>
      <c r="K28" s="87" t="s">
        <v>162</v>
      </c>
      <c r="L28" s="85" t="s">
        <v>159</v>
      </c>
      <c r="M28" s="85" t="s">
        <v>163</v>
      </c>
      <c r="N28" s="85">
        <v>16.9</v>
      </c>
      <c r="O28" s="85">
        <v>16</v>
      </c>
      <c r="P28" s="85">
        <v>0.9</v>
      </c>
      <c r="Q28" s="85">
        <v>1</v>
      </c>
      <c r="R28" s="85">
        <v>200</v>
      </c>
      <c r="S28" s="85">
        <v>800</v>
      </c>
      <c r="T28" s="85"/>
      <c r="U28" s="85">
        <v>5</v>
      </c>
      <c r="V28" s="85">
        <v>19</v>
      </c>
      <c r="W28" s="85" t="s">
        <v>164</v>
      </c>
      <c r="X28" s="85" t="s">
        <v>158</v>
      </c>
      <c r="Y28" s="135"/>
    </row>
    <row r="29" s="66" customFormat="1" ht="68" customHeight="1" spans="1:25">
      <c r="A29" s="85">
        <v>23</v>
      </c>
      <c r="B29" s="85" t="s">
        <v>33</v>
      </c>
      <c r="C29" s="85" t="s">
        <v>34</v>
      </c>
      <c r="D29" s="85" t="s">
        <v>35</v>
      </c>
      <c r="E29" s="98" t="s">
        <v>151</v>
      </c>
      <c r="F29" s="85" t="s">
        <v>165</v>
      </c>
      <c r="G29" s="85" t="s">
        <v>166</v>
      </c>
      <c r="H29" s="85" t="s">
        <v>54</v>
      </c>
      <c r="I29" s="85" t="s">
        <v>165</v>
      </c>
      <c r="J29" s="87" t="s">
        <v>167</v>
      </c>
      <c r="K29" s="87" t="s">
        <v>124</v>
      </c>
      <c r="L29" s="85" t="s">
        <v>165</v>
      </c>
      <c r="M29" s="85" t="s">
        <v>168</v>
      </c>
      <c r="N29" s="85">
        <v>250</v>
      </c>
      <c r="O29" s="85">
        <v>50</v>
      </c>
      <c r="P29" s="85">
        <v>200</v>
      </c>
      <c r="Q29" s="85">
        <v>1</v>
      </c>
      <c r="R29" s="85">
        <v>130</v>
      </c>
      <c r="S29" s="85">
        <v>580</v>
      </c>
      <c r="T29" s="85"/>
      <c r="U29" s="85">
        <v>9</v>
      </c>
      <c r="V29" s="85">
        <v>32</v>
      </c>
      <c r="W29" s="85" t="s">
        <v>169</v>
      </c>
      <c r="X29" s="85" t="s">
        <v>169</v>
      </c>
      <c r="Y29" s="134"/>
    </row>
    <row r="30" s="66" customFormat="1" ht="68" customHeight="1" spans="1:25">
      <c r="A30" s="85">
        <v>24</v>
      </c>
      <c r="B30" s="85" t="s">
        <v>33</v>
      </c>
      <c r="C30" s="85" t="s">
        <v>34</v>
      </c>
      <c r="D30" s="85" t="s">
        <v>35</v>
      </c>
      <c r="E30" s="98" t="s">
        <v>151</v>
      </c>
      <c r="F30" s="85" t="s">
        <v>170</v>
      </c>
      <c r="G30" s="85" t="s">
        <v>171</v>
      </c>
      <c r="H30" s="85" t="s">
        <v>54</v>
      </c>
      <c r="I30" s="85" t="s">
        <v>170</v>
      </c>
      <c r="J30" s="87" t="s">
        <v>161</v>
      </c>
      <c r="K30" s="87" t="s">
        <v>124</v>
      </c>
      <c r="L30" s="85" t="s">
        <v>170</v>
      </c>
      <c r="M30" s="85" t="s">
        <v>172</v>
      </c>
      <c r="N30" s="85">
        <v>120</v>
      </c>
      <c r="O30" s="85">
        <v>39</v>
      </c>
      <c r="P30" s="85">
        <v>81</v>
      </c>
      <c r="Q30" s="85">
        <v>1</v>
      </c>
      <c r="R30" s="85">
        <v>60</v>
      </c>
      <c r="S30" s="85">
        <v>204</v>
      </c>
      <c r="T30" s="85"/>
      <c r="U30" s="85">
        <v>4</v>
      </c>
      <c r="V30" s="85">
        <v>16</v>
      </c>
      <c r="W30" s="85" t="s">
        <v>173</v>
      </c>
      <c r="X30" s="85" t="s">
        <v>174</v>
      </c>
      <c r="Y30" s="136"/>
    </row>
    <row r="31" s="72" customFormat="1" ht="23" customHeight="1" spans="1:25">
      <c r="A31" s="85">
        <v>25</v>
      </c>
      <c r="B31" s="85" t="s">
        <v>33</v>
      </c>
      <c r="C31" s="85" t="s">
        <v>34</v>
      </c>
      <c r="D31" s="85" t="s">
        <v>35</v>
      </c>
      <c r="E31" s="98" t="s">
        <v>151</v>
      </c>
      <c r="F31" s="87" t="s">
        <v>175</v>
      </c>
      <c r="G31" s="87" t="s">
        <v>176</v>
      </c>
      <c r="H31" s="85" t="s">
        <v>39</v>
      </c>
      <c r="I31" s="87" t="s">
        <v>175</v>
      </c>
      <c r="J31" s="87" t="s">
        <v>177</v>
      </c>
      <c r="K31" s="87" t="s">
        <v>178</v>
      </c>
      <c r="L31" s="87" t="s">
        <v>175</v>
      </c>
      <c r="M31" s="87" t="s">
        <v>179</v>
      </c>
      <c r="N31" s="87">
        <v>15</v>
      </c>
      <c r="O31" s="87">
        <v>10</v>
      </c>
      <c r="P31" s="87">
        <v>5</v>
      </c>
      <c r="Q31" s="87">
        <v>1</v>
      </c>
      <c r="R31" s="87">
        <v>200</v>
      </c>
      <c r="S31" s="87">
        <v>765</v>
      </c>
      <c r="T31" s="87"/>
      <c r="U31" s="87">
        <v>8</v>
      </c>
      <c r="V31" s="87">
        <v>26</v>
      </c>
      <c r="W31" s="87" t="s">
        <v>180</v>
      </c>
      <c r="X31" s="87" t="s">
        <v>181</v>
      </c>
      <c r="Y31" s="135"/>
    </row>
    <row r="32" s="71" customFormat="1" ht="101.25" hidden="1" spans="1:25">
      <c r="A32" s="31">
        <v>26</v>
      </c>
      <c r="B32" s="85" t="s">
        <v>85</v>
      </c>
      <c r="C32" s="85" t="s">
        <v>86</v>
      </c>
      <c r="D32" s="87" t="s">
        <v>60</v>
      </c>
      <c r="E32" s="98" t="s">
        <v>151</v>
      </c>
      <c r="F32" s="85" t="s">
        <v>175</v>
      </c>
      <c r="G32" s="87" t="s">
        <v>182</v>
      </c>
      <c r="H32" s="31" t="s">
        <v>39</v>
      </c>
      <c r="I32" s="87" t="s">
        <v>175</v>
      </c>
      <c r="J32" s="87" t="s">
        <v>177</v>
      </c>
      <c r="K32" s="87" t="s">
        <v>178</v>
      </c>
      <c r="L32" s="87" t="s">
        <v>175</v>
      </c>
      <c r="M32" s="87" t="s">
        <v>183</v>
      </c>
      <c r="N32" s="87">
        <v>30</v>
      </c>
      <c r="O32" s="87">
        <v>21</v>
      </c>
      <c r="P32" s="87">
        <v>9</v>
      </c>
      <c r="Q32" s="87">
        <v>1</v>
      </c>
      <c r="R32" s="87">
        <v>20</v>
      </c>
      <c r="S32" s="87">
        <v>87</v>
      </c>
      <c r="T32" s="87"/>
      <c r="U32" s="87">
        <v>1</v>
      </c>
      <c r="V32" s="87">
        <v>3</v>
      </c>
      <c r="W32" s="87" t="s">
        <v>184</v>
      </c>
      <c r="X32" s="87" t="s">
        <v>158</v>
      </c>
      <c r="Y32" s="135"/>
    </row>
    <row r="33" s="71" customFormat="1" ht="157.5" hidden="1" spans="1:25">
      <c r="A33" s="31">
        <v>27</v>
      </c>
      <c r="B33" s="85" t="s">
        <v>85</v>
      </c>
      <c r="C33" s="85" t="s">
        <v>86</v>
      </c>
      <c r="D33" s="87" t="s">
        <v>60</v>
      </c>
      <c r="E33" s="98" t="s">
        <v>151</v>
      </c>
      <c r="F33" s="87" t="s">
        <v>152</v>
      </c>
      <c r="G33" s="87" t="s">
        <v>185</v>
      </c>
      <c r="H33" s="31" t="s">
        <v>39</v>
      </c>
      <c r="I33" s="87" t="s">
        <v>152</v>
      </c>
      <c r="J33" s="87" t="s">
        <v>154</v>
      </c>
      <c r="K33" s="87" t="s">
        <v>178</v>
      </c>
      <c r="L33" s="87" t="s">
        <v>152</v>
      </c>
      <c r="M33" s="87" t="s">
        <v>186</v>
      </c>
      <c r="N33" s="87">
        <v>9</v>
      </c>
      <c r="O33" s="87">
        <v>5</v>
      </c>
      <c r="P33" s="87">
        <v>4</v>
      </c>
      <c r="Q33" s="87">
        <v>1</v>
      </c>
      <c r="R33" s="87">
        <v>275</v>
      </c>
      <c r="S33" s="87">
        <v>1000</v>
      </c>
      <c r="T33" s="87"/>
      <c r="U33" s="87">
        <v>14</v>
      </c>
      <c r="V33" s="87">
        <v>45</v>
      </c>
      <c r="W33" s="87" t="s">
        <v>187</v>
      </c>
      <c r="X33" s="87" t="s">
        <v>158</v>
      </c>
      <c r="Y33" s="135"/>
    </row>
    <row r="34" s="71" customFormat="1" ht="135" hidden="1" spans="1:25">
      <c r="A34" s="31">
        <v>28</v>
      </c>
      <c r="B34" s="85" t="s">
        <v>85</v>
      </c>
      <c r="C34" s="85" t="s">
        <v>86</v>
      </c>
      <c r="D34" s="87" t="s">
        <v>60</v>
      </c>
      <c r="E34" s="98" t="s">
        <v>151</v>
      </c>
      <c r="F34" s="85" t="s">
        <v>165</v>
      </c>
      <c r="G34" s="85" t="s">
        <v>188</v>
      </c>
      <c r="H34" s="31" t="s">
        <v>39</v>
      </c>
      <c r="I34" s="85" t="s">
        <v>165</v>
      </c>
      <c r="J34" s="99" t="s">
        <v>189</v>
      </c>
      <c r="K34" s="99" t="s">
        <v>190</v>
      </c>
      <c r="L34" s="85" t="s">
        <v>165</v>
      </c>
      <c r="M34" s="85" t="s">
        <v>191</v>
      </c>
      <c r="N34" s="85">
        <v>56.2</v>
      </c>
      <c r="O34" s="85">
        <v>24</v>
      </c>
      <c r="P34" s="85">
        <v>32.2</v>
      </c>
      <c r="Q34" s="85">
        <v>1</v>
      </c>
      <c r="R34" s="85">
        <v>75</v>
      </c>
      <c r="S34" s="85">
        <v>213</v>
      </c>
      <c r="T34" s="85"/>
      <c r="U34" s="85">
        <v>4</v>
      </c>
      <c r="V34" s="85">
        <v>12</v>
      </c>
      <c r="W34" s="85" t="s">
        <v>192</v>
      </c>
      <c r="X34" s="85" t="s">
        <v>193</v>
      </c>
      <c r="Y34" s="135"/>
    </row>
    <row r="35" s="72" customFormat="1" ht="135" spans="1:25">
      <c r="A35" s="85">
        <v>29</v>
      </c>
      <c r="B35" s="85" t="s">
        <v>33</v>
      </c>
      <c r="C35" s="85" t="s">
        <v>34</v>
      </c>
      <c r="D35" s="85" t="s">
        <v>35</v>
      </c>
      <c r="E35" s="98" t="s">
        <v>151</v>
      </c>
      <c r="F35" s="87" t="s">
        <v>194</v>
      </c>
      <c r="G35" s="87" t="s">
        <v>195</v>
      </c>
      <c r="H35" s="85" t="s">
        <v>39</v>
      </c>
      <c r="I35" s="87" t="s">
        <v>194</v>
      </c>
      <c r="J35" s="87" t="s">
        <v>161</v>
      </c>
      <c r="K35" s="87" t="s">
        <v>196</v>
      </c>
      <c r="L35" s="87" t="s">
        <v>194</v>
      </c>
      <c r="M35" s="87" t="s">
        <v>197</v>
      </c>
      <c r="N35" s="87">
        <v>30</v>
      </c>
      <c r="O35" s="87">
        <v>16</v>
      </c>
      <c r="P35" s="87">
        <v>14</v>
      </c>
      <c r="Q35" s="87">
        <v>1</v>
      </c>
      <c r="R35" s="87">
        <v>140</v>
      </c>
      <c r="S35" s="87">
        <v>610</v>
      </c>
      <c r="T35" s="87"/>
      <c r="U35" s="87">
        <v>6</v>
      </c>
      <c r="V35" s="87">
        <v>16</v>
      </c>
      <c r="W35" s="87" t="s">
        <v>198</v>
      </c>
      <c r="X35" s="87" t="s">
        <v>181</v>
      </c>
      <c r="Y35" s="135"/>
    </row>
    <row r="36" s="72" customFormat="1" ht="90" spans="1:25">
      <c r="A36" s="85">
        <v>30</v>
      </c>
      <c r="B36" s="85" t="s">
        <v>33</v>
      </c>
      <c r="C36" s="85" t="s">
        <v>44</v>
      </c>
      <c r="D36" s="85" t="s">
        <v>45</v>
      </c>
      <c r="E36" s="98" t="s">
        <v>151</v>
      </c>
      <c r="F36" s="85" t="s">
        <v>199</v>
      </c>
      <c r="G36" s="87" t="s">
        <v>200</v>
      </c>
      <c r="H36" s="85" t="s">
        <v>39</v>
      </c>
      <c r="I36" s="87" t="s">
        <v>199</v>
      </c>
      <c r="J36" s="122">
        <v>45616</v>
      </c>
      <c r="K36" s="123">
        <v>45646</v>
      </c>
      <c r="L36" s="87" t="s">
        <v>199</v>
      </c>
      <c r="M36" s="87" t="s">
        <v>201</v>
      </c>
      <c r="N36" s="87">
        <v>8</v>
      </c>
      <c r="O36" s="87">
        <v>5</v>
      </c>
      <c r="P36" s="87">
        <v>3</v>
      </c>
      <c r="Q36" s="87">
        <v>1</v>
      </c>
      <c r="R36" s="87">
        <v>45</v>
      </c>
      <c r="S36" s="87">
        <v>180</v>
      </c>
      <c r="T36" s="87">
        <v>1</v>
      </c>
      <c r="U36" s="87">
        <v>2</v>
      </c>
      <c r="V36" s="87">
        <v>8</v>
      </c>
      <c r="W36" s="87" t="s">
        <v>202</v>
      </c>
      <c r="X36" s="87" t="s">
        <v>181</v>
      </c>
      <c r="Y36" s="135"/>
    </row>
    <row r="37" s="72" customFormat="1" ht="112.5" spans="1:25">
      <c r="A37" s="85">
        <v>31</v>
      </c>
      <c r="B37" s="85" t="s">
        <v>33</v>
      </c>
      <c r="C37" s="85" t="s">
        <v>34</v>
      </c>
      <c r="D37" s="85" t="s">
        <v>35</v>
      </c>
      <c r="E37" s="98" t="s">
        <v>151</v>
      </c>
      <c r="F37" s="85" t="s">
        <v>203</v>
      </c>
      <c r="G37" s="87" t="s">
        <v>204</v>
      </c>
      <c r="H37" s="87" t="s">
        <v>54</v>
      </c>
      <c r="I37" s="85" t="s">
        <v>203</v>
      </c>
      <c r="J37" s="87" t="s">
        <v>161</v>
      </c>
      <c r="K37" s="87" t="s">
        <v>124</v>
      </c>
      <c r="L37" s="87" t="s">
        <v>203</v>
      </c>
      <c r="M37" s="87" t="s">
        <v>205</v>
      </c>
      <c r="N37" s="87">
        <v>40</v>
      </c>
      <c r="O37" s="87">
        <v>25</v>
      </c>
      <c r="P37" s="87">
        <v>15</v>
      </c>
      <c r="Q37" s="87">
        <v>1</v>
      </c>
      <c r="R37" s="87">
        <v>100</v>
      </c>
      <c r="S37" s="87">
        <v>405</v>
      </c>
      <c r="T37" s="87">
        <v>1</v>
      </c>
      <c r="U37" s="87">
        <v>28</v>
      </c>
      <c r="V37" s="87">
        <v>76</v>
      </c>
      <c r="W37" s="87" t="s">
        <v>206</v>
      </c>
      <c r="X37" s="87" t="s">
        <v>169</v>
      </c>
      <c r="Y37" s="135"/>
    </row>
    <row r="38" s="72" customFormat="1" ht="112.5" spans="1:25">
      <c r="A38" s="85">
        <v>32</v>
      </c>
      <c r="B38" s="85" t="s">
        <v>33</v>
      </c>
      <c r="C38" s="85" t="s">
        <v>34</v>
      </c>
      <c r="D38" s="85" t="s">
        <v>35</v>
      </c>
      <c r="E38" s="98" t="s">
        <v>151</v>
      </c>
      <c r="F38" s="87" t="s">
        <v>207</v>
      </c>
      <c r="G38" s="87" t="s">
        <v>208</v>
      </c>
      <c r="H38" s="85" t="s">
        <v>39</v>
      </c>
      <c r="I38" s="87" t="s">
        <v>207</v>
      </c>
      <c r="J38" s="87" t="s">
        <v>154</v>
      </c>
      <c r="K38" s="87" t="s">
        <v>155</v>
      </c>
      <c r="L38" s="87" t="s">
        <v>207</v>
      </c>
      <c r="M38" s="87" t="s">
        <v>209</v>
      </c>
      <c r="N38" s="87">
        <v>8</v>
      </c>
      <c r="O38" s="87">
        <v>5</v>
      </c>
      <c r="P38" s="87">
        <v>3</v>
      </c>
      <c r="Q38" s="87">
        <v>1</v>
      </c>
      <c r="R38" s="87">
        <v>255</v>
      </c>
      <c r="S38" s="87">
        <v>1100</v>
      </c>
      <c r="T38" s="87"/>
      <c r="U38" s="87">
        <v>7</v>
      </c>
      <c r="V38" s="87">
        <v>26</v>
      </c>
      <c r="W38" s="87" t="s">
        <v>210</v>
      </c>
      <c r="X38" s="87" t="s">
        <v>181</v>
      </c>
      <c r="Y38" s="135"/>
    </row>
    <row r="39" s="71" customFormat="1" ht="123.75" hidden="1" spans="1:25">
      <c r="A39" s="31">
        <v>33</v>
      </c>
      <c r="B39" s="85" t="s">
        <v>85</v>
      </c>
      <c r="C39" s="85" t="s">
        <v>86</v>
      </c>
      <c r="D39" s="87" t="s">
        <v>60</v>
      </c>
      <c r="E39" s="98" t="s">
        <v>151</v>
      </c>
      <c r="F39" s="87" t="s">
        <v>211</v>
      </c>
      <c r="G39" s="87" t="s">
        <v>212</v>
      </c>
      <c r="H39" s="31" t="s">
        <v>39</v>
      </c>
      <c r="I39" s="87" t="s">
        <v>211</v>
      </c>
      <c r="J39" s="87" t="s">
        <v>213</v>
      </c>
      <c r="K39" s="87" t="s">
        <v>214</v>
      </c>
      <c r="L39" s="87" t="s">
        <v>211</v>
      </c>
      <c r="M39" s="87" t="s">
        <v>215</v>
      </c>
      <c r="N39" s="87">
        <v>68</v>
      </c>
      <c r="O39" s="87">
        <v>7</v>
      </c>
      <c r="P39" s="87">
        <v>61</v>
      </c>
      <c r="Q39" s="87">
        <v>1</v>
      </c>
      <c r="R39" s="87">
        <v>164</v>
      </c>
      <c r="S39" s="87">
        <v>550</v>
      </c>
      <c r="T39" s="87"/>
      <c r="U39" s="87">
        <v>10</v>
      </c>
      <c r="V39" s="87">
        <v>27</v>
      </c>
      <c r="W39" s="87" t="s">
        <v>216</v>
      </c>
      <c r="X39" s="87" t="s">
        <v>193</v>
      </c>
      <c r="Y39" s="135"/>
    </row>
    <row r="40" s="71" customFormat="1" ht="90" hidden="1" spans="1:25">
      <c r="A40" s="31">
        <v>34</v>
      </c>
      <c r="B40" s="85" t="s">
        <v>85</v>
      </c>
      <c r="C40" s="85" t="s">
        <v>86</v>
      </c>
      <c r="D40" s="87" t="s">
        <v>60</v>
      </c>
      <c r="E40" s="98" t="s">
        <v>151</v>
      </c>
      <c r="F40" s="85" t="s">
        <v>217</v>
      </c>
      <c r="G40" s="85" t="s">
        <v>218</v>
      </c>
      <c r="H40" s="31" t="s">
        <v>39</v>
      </c>
      <c r="I40" s="85" t="s">
        <v>217</v>
      </c>
      <c r="J40" s="124" t="s">
        <v>154</v>
      </c>
      <c r="K40" s="115" t="s">
        <v>178</v>
      </c>
      <c r="L40" s="85" t="s">
        <v>217</v>
      </c>
      <c r="M40" s="85" t="s">
        <v>219</v>
      </c>
      <c r="N40" s="112">
        <v>5</v>
      </c>
      <c r="O40" s="112">
        <v>4</v>
      </c>
      <c r="P40" s="112">
        <v>1</v>
      </c>
      <c r="Q40" s="112">
        <v>1</v>
      </c>
      <c r="R40" s="112">
        <v>16</v>
      </c>
      <c r="S40" s="112">
        <v>72</v>
      </c>
      <c r="T40" s="112"/>
      <c r="U40" s="112">
        <v>1</v>
      </c>
      <c r="V40" s="112">
        <v>2</v>
      </c>
      <c r="W40" s="85" t="s">
        <v>220</v>
      </c>
      <c r="X40" s="85" t="s">
        <v>221</v>
      </c>
      <c r="Y40" s="137"/>
    </row>
    <row r="41" s="71" customFormat="1" ht="45" hidden="1" spans="1:25">
      <c r="A41" s="31">
        <v>35</v>
      </c>
      <c r="B41" s="31" t="s">
        <v>85</v>
      </c>
      <c r="C41" s="31" t="s">
        <v>222</v>
      </c>
      <c r="D41" s="31" t="s">
        <v>223</v>
      </c>
      <c r="E41" s="100" t="s">
        <v>224</v>
      </c>
      <c r="F41" s="31" t="s">
        <v>225</v>
      </c>
      <c r="G41" s="31" t="s">
        <v>226</v>
      </c>
      <c r="H41" s="31" t="s">
        <v>54</v>
      </c>
      <c r="I41" s="31" t="s">
        <v>225</v>
      </c>
      <c r="J41" s="31">
        <v>2024.1</v>
      </c>
      <c r="K41" s="31">
        <v>2024.4</v>
      </c>
      <c r="L41" s="31" t="s">
        <v>225</v>
      </c>
      <c r="M41" s="31" t="s">
        <v>227</v>
      </c>
      <c r="N41" s="31">
        <v>13</v>
      </c>
      <c r="O41" s="31">
        <v>13</v>
      </c>
      <c r="P41" s="31">
        <v>0</v>
      </c>
      <c r="Q41" s="31">
        <v>1</v>
      </c>
      <c r="R41" s="31">
        <v>300</v>
      </c>
      <c r="S41" s="31">
        <v>1200</v>
      </c>
      <c r="T41" s="31">
        <v>1</v>
      </c>
      <c r="U41" s="31">
        <v>25</v>
      </c>
      <c r="V41" s="31">
        <v>68</v>
      </c>
      <c r="W41" s="31" t="s">
        <v>228</v>
      </c>
      <c r="X41" s="31" t="s">
        <v>229</v>
      </c>
      <c r="Y41" s="138"/>
    </row>
    <row r="42" s="71" customFormat="1" ht="22.5" hidden="1" spans="1:25">
      <c r="A42" s="31">
        <v>36</v>
      </c>
      <c r="B42" s="31" t="s">
        <v>85</v>
      </c>
      <c r="C42" s="31" t="s">
        <v>86</v>
      </c>
      <c r="D42" s="31" t="s">
        <v>230</v>
      </c>
      <c r="E42" s="100" t="s">
        <v>224</v>
      </c>
      <c r="F42" s="31" t="s">
        <v>225</v>
      </c>
      <c r="G42" s="31" t="s">
        <v>231</v>
      </c>
      <c r="H42" s="31" t="s">
        <v>54</v>
      </c>
      <c r="I42" s="31" t="s">
        <v>225</v>
      </c>
      <c r="J42" s="31">
        <v>2024.3</v>
      </c>
      <c r="K42" s="31">
        <v>2024.6</v>
      </c>
      <c r="L42" s="31" t="s">
        <v>225</v>
      </c>
      <c r="M42" s="31" t="s">
        <v>232</v>
      </c>
      <c r="N42" s="31">
        <v>5.6</v>
      </c>
      <c r="O42" s="31">
        <v>5.6</v>
      </c>
      <c r="P42" s="31">
        <v>0</v>
      </c>
      <c r="Q42" s="31">
        <v>1</v>
      </c>
      <c r="R42" s="31">
        <v>350</v>
      </c>
      <c r="S42" s="31">
        <v>1360</v>
      </c>
      <c r="T42" s="31">
        <v>1</v>
      </c>
      <c r="U42" s="31">
        <v>26</v>
      </c>
      <c r="V42" s="31">
        <v>72</v>
      </c>
      <c r="W42" s="31" t="s">
        <v>233</v>
      </c>
      <c r="X42" s="31" t="s">
        <v>234</v>
      </c>
      <c r="Y42" s="138"/>
    </row>
    <row r="43" s="71" customFormat="1" ht="33.75" hidden="1" spans="1:25">
      <c r="A43" s="31">
        <v>37</v>
      </c>
      <c r="B43" s="31" t="s">
        <v>85</v>
      </c>
      <c r="C43" s="31" t="s">
        <v>86</v>
      </c>
      <c r="D43" s="87" t="s">
        <v>60</v>
      </c>
      <c r="E43" s="100" t="s">
        <v>224</v>
      </c>
      <c r="F43" s="31" t="s">
        <v>225</v>
      </c>
      <c r="G43" s="31" t="s">
        <v>235</v>
      </c>
      <c r="H43" s="31" t="s">
        <v>54</v>
      </c>
      <c r="I43" s="31" t="s">
        <v>225</v>
      </c>
      <c r="J43" s="31">
        <v>2024.3</v>
      </c>
      <c r="K43" s="31">
        <v>2024.6</v>
      </c>
      <c r="L43" s="31" t="s">
        <v>225</v>
      </c>
      <c r="M43" s="31" t="s">
        <v>236</v>
      </c>
      <c r="N43" s="31">
        <v>3</v>
      </c>
      <c r="O43" s="31">
        <v>3</v>
      </c>
      <c r="P43" s="31">
        <v>0</v>
      </c>
      <c r="Q43" s="31">
        <v>1</v>
      </c>
      <c r="R43" s="31">
        <v>20</v>
      </c>
      <c r="S43" s="31">
        <v>65</v>
      </c>
      <c r="T43" s="31">
        <v>1</v>
      </c>
      <c r="U43" s="31">
        <v>3</v>
      </c>
      <c r="V43" s="31">
        <v>12</v>
      </c>
      <c r="W43" s="31" t="s">
        <v>237</v>
      </c>
      <c r="X43" s="31" t="s">
        <v>238</v>
      </c>
      <c r="Y43" s="138"/>
    </row>
    <row r="44" s="71" customFormat="1" ht="33.75" hidden="1" spans="1:25">
      <c r="A44" s="31">
        <v>38</v>
      </c>
      <c r="B44" s="31" t="s">
        <v>85</v>
      </c>
      <c r="C44" s="31" t="s">
        <v>86</v>
      </c>
      <c r="D44" s="87" t="s">
        <v>60</v>
      </c>
      <c r="E44" s="100" t="s">
        <v>224</v>
      </c>
      <c r="F44" s="31" t="s">
        <v>225</v>
      </c>
      <c r="G44" s="31" t="s">
        <v>239</v>
      </c>
      <c r="H44" s="31" t="s">
        <v>54</v>
      </c>
      <c r="I44" s="31" t="s">
        <v>225</v>
      </c>
      <c r="J44" s="31">
        <v>2024.3</v>
      </c>
      <c r="K44" s="31">
        <v>2024.6</v>
      </c>
      <c r="L44" s="31" t="s">
        <v>225</v>
      </c>
      <c r="M44" s="31" t="s">
        <v>240</v>
      </c>
      <c r="N44" s="31">
        <v>4</v>
      </c>
      <c r="O44" s="31">
        <v>4</v>
      </c>
      <c r="P44" s="31">
        <v>0</v>
      </c>
      <c r="Q44" s="31">
        <v>1</v>
      </c>
      <c r="R44" s="31">
        <v>85</v>
      </c>
      <c r="S44" s="31">
        <v>320</v>
      </c>
      <c r="T44" s="31">
        <v>1</v>
      </c>
      <c r="U44" s="31">
        <v>35</v>
      </c>
      <c r="V44" s="31">
        <v>92</v>
      </c>
      <c r="W44" s="31" t="s">
        <v>237</v>
      </c>
      <c r="X44" s="31" t="s">
        <v>241</v>
      </c>
      <c r="Y44" s="138"/>
    </row>
    <row r="45" s="72" customFormat="1" ht="22.5" spans="1:25">
      <c r="A45" s="85">
        <v>39</v>
      </c>
      <c r="B45" s="85" t="s">
        <v>33</v>
      </c>
      <c r="C45" s="85" t="s">
        <v>44</v>
      </c>
      <c r="D45" s="87" t="s">
        <v>45</v>
      </c>
      <c r="E45" s="98" t="s">
        <v>224</v>
      </c>
      <c r="F45" s="85" t="s">
        <v>225</v>
      </c>
      <c r="G45" s="85" t="s">
        <v>242</v>
      </c>
      <c r="H45" s="85" t="s">
        <v>54</v>
      </c>
      <c r="I45" s="85" t="s">
        <v>225</v>
      </c>
      <c r="J45" s="85">
        <v>2024.3</v>
      </c>
      <c r="K45" s="85">
        <v>2024.7</v>
      </c>
      <c r="L45" s="85" t="s">
        <v>225</v>
      </c>
      <c r="M45" s="85" t="s">
        <v>243</v>
      </c>
      <c r="N45" s="85">
        <v>8.9</v>
      </c>
      <c r="O45" s="85">
        <v>8.9</v>
      </c>
      <c r="P45" s="85">
        <v>0</v>
      </c>
      <c r="Q45" s="85">
        <v>1</v>
      </c>
      <c r="R45" s="85">
        <v>34</v>
      </c>
      <c r="S45" s="85">
        <v>102</v>
      </c>
      <c r="T45" s="85">
        <v>1</v>
      </c>
      <c r="U45" s="85">
        <v>12</v>
      </c>
      <c r="V45" s="85">
        <v>31</v>
      </c>
      <c r="W45" s="85" t="s">
        <v>244</v>
      </c>
      <c r="X45" s="85" t="s">
        <v>245</v>
      </c>
      <c r="Y45" s="130"/>
    </row>
    <row r="46" s="71" customFormat="1" ht="22.5" hidden="1" spans="1:25">
      <c r="A46" s="31">
        <v>40</v>
      </c>
      <c r="B46" s="31" t="s">
        <v>85</v>
      </c>
      <c r="C46" s="31" t="s">
        <v>246</v>
      </c>
      <c r="D46" s="31" t="s">
        <v>230</v>
      </c>
      <c r="E46" s="100" t="s">
        <v>224</v>
      </c>
      <c r="F46" s="31" t="s">
        <v>225</v>
      </c>
      <c r="G46" s="31" t="s">
        <v>247</v>
      </c>
      <c r="H46" s="31" t="s">
        <v>54</v>
      </c>
      <c r="I46" s="31" t="s">
        <v>225</v>
      </c>
      <c r="J46" s="31">
        <v>2024.1</v>
      </c>
      <c r="K46" s="31">
        <v>2024.12</v>
      </c>
      <c r="L46" s="31" t="s">
        <v>225</v>
      </c>
      <c r="M46" s="31" t="s">
        <v>248</v>
      </c>
      <c r="N46" s="31">
        <v>10</v>
      </c>
      <c r="O46" s="31">
        <v>10</v>
      </c>
      <c r="P46" s="31">
        <v>0</v>
      </c>
      <c r="Q46" s="31">
        <v>1</v>
      </c>
      <c r="R46" s="31">
        <v>65</v>
      </c>
      <c r="S46" s="31">
        <v>265</v>
      </c>
      <c r="T46" s="31">
        <v>1</v>
      </c>
      <c r="U46" s="31">
        <v>25</v>
      </c>
      <c r="V46" s="31">
        <v>70</v>
      </c>
      <c r="W46" s="31" t="s">
        <v>228</v>
      </c>
      <c r="X46" s="31" t="s">
        <v>249</v>
      </c>
      <c r="Y46" s="138"/>
    </row>
    <row r="47" s="71" customFormat="1" ht="33.75" hidden="1" spans="1:25">
      <c r="A47" s="31">
        <v>41</v>
      </c>
      <c r="B47" s="31" t="s">
        <v>85</v>
      </c>
      <c r="C47" s="31" t="s">
        <v>86</v>
      </c>
      <c r="D47" s="92" t="s">
        <v>87</v>
      </c>
      <c r="E47" s="100" t="s">
        <v>224</v>
      </c>
      <c r="F47" s="31" t="s">
        <v>225</v>
      </c>
      <c r="G47" s="31" t="s">
        <v>250</v>
      </c>
      <c r="H47" s="31" t="s">
        <v>54</v>
      </c>
      <c r="I47" s="31" t="s">
        <v>225</v>
      </c>
      <c r="J47" s="31">
        <v>2024.1</v>
      </c>
      <c r="K47" s="31">
        <v>2024.12</v>
      </c>
      <c r="L47" s="31" t="s">
        <v>225</v>
      </c>
      <c r="M47" s="31" t="s">
        <v>251</v>
      </c>
      <c r="N47" s="31">
        <v>45.5</v>
      </c>
      <c r="O47" s="31">
        <v>45.5</v>
      </c>
      <c r="P47" s="31">
        <v>0</v>
      </c>
      <c r="Q47" s="31">
        <v>1</v>
      </c>
      <c r="R47" s="31">
        <v>210</v>
      </c>
      <c r="S47" s="31">
        <v>1350</v>
      </c>
      <c r="T47" s="31">
        <v>1</v>
      </c>
      <c r="U47" s="31">
        <v>56</v>
      </c>
      <c r="V47" s="31">
        <v>152</v>
      </c>
      <c r="W47" s="87" t="s">
        <v>252</v>
      </c>
      <c r="X47" s="31" t="s">
        <v>253</v>
      </c>
      <c r="Y47" s="138"/>
    </row>
    <row r="48" s="71" customFormat="1" ht="33.75" hidden="1" spans="1:25">
      <c r="A48" s="31">
        <v>42</v>
      </c>
      <c r="B48" s="31" t="s">
        <v>85</v>
      </c>
      <c r="C48" s="31" t="s">
        <v>86</v>
      </c>
      <c r="D48" s="87" t="s">
        <v>60</v>
      </c>
      <c r="E48" s="100" t="s">
        <v>224</v>
      </c>
      <c r="F48" s="31" t="s">
        <v>225</v>
      </c>
      <c r="G48" s="31" t="s">
        <v>254</v>
      </c>
      <c r="H48" s="31" t="s">
        <v>54</v>
      </c>
      <c r="I48" s="31" t="s">
        <v>225</v>
      </c>
      <c r="J48" s="31">
        <v>2024.1</v>
      </c>
      <c r="K48" s="31">
        <v>2024.12</v>
      </c>
      <c r="L48" s="31" t="s">
        <v>225</v>
      </c>
      <c r="M48" s="31" t="s">
        <v>255</v>
      </c>
      <c r="N48" s="31">
        <v>320</v>
      </c>
      <c r="O48" s="31">
        <v>10</v>
      </c>
      <c r="P48" s="31">
        <v>310</v>
      </c>
      <c r="Q48" s="31">
        <v>2</v>
      </c>
      <c r="R48" s="31">
        <v>985</v>
      </c>
      <c r="S48" s="31">
        <v>3000</v>
      </c>
      <c r="T48" s="31">
        <v>1</v>
      </c>
      <c r="U48" s="31">
        <v>75</v>
      </c>
      <c r="V48" s="31">
        <v>220</v>
      </c>
      <c r="W48" s="87" t="s">
        <v>252</v>
      </c>
      <c r="X48" s="31" t="s">
        <v>256</v>
      </c>
      <c r="Y48" s="138"/>
    </row>
    <row r="49" s="72" customFormat="1" ht="33.75" spans="1:25">
      <c r="A49" s="85">
        <v>43</v>
      </c>
      <c r="B49" s="85" t="s">
        <v>33</v>
      </c>
      <c r="C49" s="85" t="s">
        <v>34</v>
      </c>
      <c r="D49" s="85" t="s">
        <v>35</v>
      </c>
      <c r="E49" s="98" t="s">
        <v>224</v>
      </c>
      <c r="F49" s="85" t="s">
        <v>257</v>
      </c>
      <c r="G49" s="85" t="s">
        <v>258</v>
      </c>
      <c r="H49" s="85" t="s">
        <v>259</v>
      </c>
      <c r="I49" s="85" t="s">
        <v>260</v>
      </c>
      <c r="J49" s="85">
        <v>2024.8</v>
      </c>
      <c r="K49" s="85">
        <v>2024.12</v>
      </c>
      <c r="L49" s="85" t="s">
        <v>257</v>
      </c>
      <c r="M49" s="85" t="s">
        <v>261</v>
      </c>
      <c r="N49" s="85">
        <v>80</v>
      </c>
      <c r="O49" s="85">
        <v>70</v>
      </c>
      <c r="P49" s="85">
        <v>10</v>
      </c>
      <c r="Q49" s="85">
        <v>1</v>
      </c>
      <c r="R49" s="85">
        <v>75</v>
      </c>
      <c r="S49" s="85">
        <v>359</v>
      </c>
      <c r="T49" s="85">
        <v>0</v>
      </c>
      <c r="U49" s="85">
        <v>72</v>
      </c>
      <c r="V49" s="85">
        <v>174</v>
      </c>
      <c r="W49" s="85" t="s">
        <v>262</v>
      </c>
      <c r="X49" s="85" t="s">
        <v>263</v>
      </c>
      <c r="Y49" s="130"/>
    </row>
    <row r="50" s="72" customFormat="1" ht="33.75" spans="1:25">
      <c r="A50" s="85">
        <v>44</v>
      </c>
      <c r="B50" s="85" t="s">
        <v>33</v>
      </c>
      <c r="C50" s="85" t="s">
        <v>34</v>
      </c>
      <c r="D50" s="85" t="s">
        <v>35</v>
      </c>
      <c r="E50" s="98" t="s">
        <v>224</v>
      </c>
      <c r="F50" s="85" t="s">
        <v>264</v>
      </c>
      <c r="G50" s="85" t="s">
        <v>265</v>
      </c>
      <c r="H50" s="85" t="s">
        <v>54</v>
      </c>
      <c r="I50" s="85" t="s">
        <v>264</v>
      </c>
      <c r="J50" s="85">
        <v>2024.09</v>
      </c>
      <c r="K50" s="85">
        <v>2024.12</v>
      </c>
      <c r="L50" s="85" t="s">
        <v>118</v>
      </c>
      <c r="M50" s="85" t="s">
        <v>266</v>
      </c>
      <c r="N50" s="85">
        <v>18.6</v>
      </c>
      <c r="O50" s="85">
        <v>15</v>
      </c>
      <c r="P50" s="85">
        <v>3.6</v>
      </c>
      <c r="Q50" s="85">
        <v>1</v>
      </c>
      <c r="R50" s="85">
        <v>122</v>
      </c>
      <c r="S50" s="85">
        <v>386</v>
      </c>
      <c r="T50" s="85">
        <v>0</v>
      </c>
      <c r="U50" s="85">
        <v>18</v>
      </c>
      <c r="V50" s="85">
        <v>62</v>
      </c>
      <c r="W50" s="85" t="s">
        <v>267</v>
      </c>
      <c r="X50" s="85" t="s">
        <v>268</v>
      </c>
      <c r="Y50" s="130"/>
    </row>
    <row r="51" s="71" customFormat="1" ht="33.75" hidden="1" spans="1:25">
      <c r="A51" s="31">
        <v>45</v>
      </c>
      <c r="B51" s="31" t="s">
        <v>85</v>
      </c>
      <c r="C51" s="31" t="s">
        <v>86</v>
      </c>
      <c r="D51" s="87" t="s">
        <v>60</v>
      </c>
      <c r="E51" s="100" t="s">
        <v>224</v>
      </c>
      <c r="F51" s="31" t="s">
        <v>264</v>
      </c>
      <c r="G51" s="31" t="s">
        <v>269</v>
      </c>
      <c r="H51" s="31" t="s">
        <v>54</v>
      </c>
      <c r="I51" s="31" t="s">
        <v>264</v>
      </c>
      <c r="J51" s="31">
        <v>2024.1</v>
      </c>
      <c r="K51" s="31">
        <v>2024.12</v>
      </c>
      <c r="L51" s="31" t="s">
        <v>148</v>
      </c>
      <c r="M51" s="31" t="s">
        <v>270</v>
      </c>
      <c r="N51" s="31">
        <v>23.6</v>
      </c>
      <c r="O51" s="31">
        <v>20</v>
      </c>
      <c r="P51" s="31">
        <v>3.6</v>
      </c>
      <c r="Q51" s="31">
        <v>1</v>
      </c>
      <c r="R51" s="31">
        <v>820</v>
      </c>
      <c r="S51" s="31">
        <v>436</v>
      </c>
      <c r="T51" s="31">
        <v>0</v>
      </c>
      <c r="U51" s="31">
        <v>56</v>
      </c>
      <c r="V51" s="31">
        <v>162</v>
      </c>
      <c r="W51" s="31" t="s">
        <v>271</v>
      </c>
      <c r="X51" s="31" t="s">
        <v>272</v>
      </c>
      <c r="Y51" s="138"/>
    </row>
    <row r="52" s="72" customFormat="1" ht="67.5" spans="1:25">
      <c r="A52" s="85">
        <v>46</v>
      </c>
      <c r="B52" s="85" t="s">
        <v>33</v>
      </c>
      <c r="C52" s="85" t="s">
        <v>273</v>
      </c>
      <c r="D52" s="85" t="s">
        <v>274</v>
      </c>
      <c r="E52" s="98" t="s">
        <v>224</v>
      </c>
      <c r="F52" s="85" t="s">
        <v>275</v>
      </c>
      <c r="G52" s="85" t="s">
        <v>276</v>
      </c>
      <c r="H52" s="85" t="s">
        <v>39</v>
      </c>
      <c r="I52" s="85" t="s">
        <v>275</v>
      </c>
      <c r="J52" s="125">
        <v>45352</v>
      </c>
      <c r="K52" s="125">
        <v>45627</v>
      </c>
      <c r="L52" s="85" t="s">
        <v>275</v>
      </c>
      <c r="M52" s="85" t="s">
        <v>277</v>
      </c>
      <c r="N52" s="85">
        <v>20</v>
      </c>
      <c r="O52" s="85">
        <v>3</v>
      </c>
      <c r="P52" s="85">
        <v>17</v>
      </c>
      <c r="Q52" s="85">
        <v>1</v>
      </c>
      <c r="R52" s="85">
        <v>100</v>
      </c>
      <c r="S52" s="85">
        <v>200</v>
      </c>
      <c r="T52" s="85">
        <v>1</v>
      </c>
      <c r="U52" s="85">
        <v>10</v>
      </c>
      <c r="V52" s="85">
        <v>28</v>
      </c>
      <c r="W52" s="85" t="s">
        <v>278</v>
      </c>
      <c r="X52" s="85" t="s">
        <v>279</v>
      </c>
      <c r="Y52" s="130"/>
    </row>
    <row r="53" s="73" customFormat="1" ht="45" spans="1:25">
      <c r="A53" s="85">
        <v>47</v>
      </c>
      <c r="B53" s="85" t="s">
        <v>33</v>
      </c>
      <c r="C53" s="85" t="s">
        <v>44</v>
      </c>
      <c r="D53" s="87" t="s">
        <v>45</v>
      </c>
      <c r="E53" s="98" t="s">
        <v>280</v>
      </c>
      <c r="F53" s="85" t="s">
        <v>281</v>
      </c>
      <c r="G53" s="85" t="s">
        <v>282</v>
      </c>
      <c r="H53" s="85" t="s">
        <v>283</v>
      </c>
      <c r="I53" s="85" t="s">
        <v>281</v>
      </c>
      <c r="J53" s="85">
        <v>2024.02</v>
      </c>
      <c r="K53" s="85">
        <v>2024.02</v>
      </c>
      <c r="L53" s="85" t="s">
        <v>281</v>
      </c>
      <c r="M53" s="85" t="s">
        <v>284</v>
      </c>
      <c r="N53" s="85">
        <v>5</v>
      </c>
      <c r="O53" s="85">
        <v>2</v>
      </c>
      <c r="P53" s="85">
        <v>3</v>
      </c>
      <c r="Q53" s="85">
        <v>1</v>
      </c>
      <c r="R53" s="85">
        <v>80</v>
      </c>
      <c r="S53" s="85">
        <v>300</v>
      </c>
      <c r="T53" s="85">
        <v>1</v>
      </c>
      <c r="U53" s="85">
        <v>5</v>
      </c>
      <c r="V53" s="85">
        <v>14</v>
      </c>
      <c r="W53" s="85" t="s">
        <v>285</v>
      </c>
      <c r="X53" s="85"/>
      <c r="Y53" s="130"/>
    </row>
    <row r="54" s="73" customFormat="1" ht="45" spans="1:25">
      <c r="A54" s="85">
        <v>48</v>
      </c>
      <c r="B54" s="85" t="s">
        <v>33</v>
      </c>
      <c r="C54" s="85" t="s">
        <v>34</v>
      </c>
      <c r="D54" s="85" t="s">
        <v>121</v>
      </c>
      <c r="E54" s="98" t="s">
        <v>280</v>
      </c>
      <c r="F54" s="85" t="s">
        <v>286</v>
      </c>
      <c r="G54" s="85" t="s">
        <v>287</v>
      </c>
      <c r="H54" s="85" t="s">
        <v>54</v>
      </c>
      <c r="I54" s="85" t="s">
        <v>288</v>
      </c>
      <c r="J54" s="85">
        <v>2024.06</v>
      </c>
      <c r="K54" s="85">
        <v>2024.12</v>
      </c>
      <c r="L54" s="85" t="s">
        <v>118</v>
      </c>
      <c r="M54" s="85" t="s">
        <v>289</v>
      </c>
      <c r="N54" s="85">
        <v>30</v>
      </c>
      <c r="O54" s="85">
        <v>10</v>
      </c>
      <c r="P54" s="85">
        <v>20</v>
      </c>
      <c r="Q54" s="85">
        <v>1</v>
      </c>
      <c r="R54" s="85">
        <v>1052</v>
      </c>
      <c r="S54" s="85">
        <v>4612</v>
      </c>
      <c r="T54" s="85">
        <v>1</v>
      </c>
      <c r="U54" s="85">
        <v>97</v>
      </c>
      <c r="V54" s="85">
        <v>398</v>
      </c>
      <c r="W54" s="85" t="s">
        <v>290</v>
      </c>
      <c r="X54" s="85" t="s">
        <v>290</v>
      </c>
      <c r="Y54" s="130"/>
    </row>
    <row r="55" s="74" customFormat="1" ht="45" hidden="1" spans="1:25">
      <c r="A55" s="31">
        <v>49</v>
      </c>
      <c r="B55" s="31" t="s">
        <v>85</v>
      </c>
      <c r="C55" s="31" t="s">
        <v>86</v>
      </c>
      <c r="D55" s="87" t="s">
        <v>60</v>
      </c>
      <c r="E55" s="100" t="s">
        <v>280</v>
      </c>
      <c r="F55" s="31" t="s">
        <v>286</v>
      </c>
      <c r="G55" s="31" t="s">
        <v>291</v>
      </c>
      <c r="H55" s="31" t="s">
        <v>39</v>
      </c>
      <c r="I55" s="31" t="s">
        <v>292</v>
      </c>
      <c r="J55" s="31">
        <v>2024.05</v>
      </c>
      <c r="K55" s="31">
        <v>2024.12</v>
      </c>
      <c r="L55" s="31" t="s">
        <v>148</v>
      </c>
      <c r="M55" s="31" t="s">
        <v>293</v>
      </c>
      <c r="N55" s="31">
        <v>20</v>
      </c>
      <c r="O55" s="31">
        <v>15</v>
      </c>
      <c r="P55" s="31">
        <v>5</v>
      </c>
      <c r="Q55" s="31">
        <v>2</v>
      </c>
      <c r="R55" s="31">
        <v>500</v>
      </c>
      <c r="S55" s="31">
        <v>2230</v>
      </c>
      <c r="T55" s="31">
        <v>1</v>
      </c>
      <c r="U55" s="31">
        <v>45</v>
      </c>
      <c r="V55" s="31">
        <v>230</v>
      </c>
      <c r="W55" s="31" t="s">
        <v>294</v>
      </c>
      <c r="X55" s="31" t="s">
        <v>294</v>
      </c>
      <c r="Y55" s="138"/>
    </row>
    <row r="56" s="73" customFormat="1" ht="33.75" spans="1:25">
      <c r="A56" s="85">
        <v>50</v>
      </c>
      <c r="B56" s="85" t="s">
        <v>33</v>
      </c>
      <c r="C56" s="85" t="s">
        <v>34</v>
      </c>
      <c r="D56" s="85" t="s">
        <v>35</v>
      </c>
      <c r="E56" s="98" t="s">
        <v>280</v>
      </c>
      <c r="F56" s="85" t="s">
        <v>295</v>
      </c>
      <c r="G56" s="85" t="s">
        <v>296</v>
      </c>
      <c r="H56" s="85" t="s">
        <v>54</v>
      </c>
      <c r="I56" s="85" t="s">
        <v>297</v>
      </c>
      <c r="J56" s="85">
        <v>2024.01</v>
      </c>
      <c r="K56" s="85">
        <v>2024.12</v>
      </c>
      <c r="L56" s="85" t="s">
        <v>295</v>
      </c>
      <c r="M56" s="85" t="s">
        <v>298</v>
      </c>
      <c r="N56" s="85">
        <v>50</v>
      </c>
      <c r="O56" s="85">
        <v>10</v>
      </c>
      <c r="P56" s="85">
        <v>40</v>
      </c>
      <c r="Q56" s="85">
        <v>1</v>
      </c>
      <c r="R56" s="85">
        <v>85</v>
      </c>
      <c r="S56" s="85">
        <v>350</v>
      </c>
      <c r="T56" s="85">
        <v>1</v>
      </c>
      <c r="U56" s="85">
        <v>14</v>
      </c>
      <c r="V56" s="85">
        <v>31</v>
      </c>
      <c r="W56" s="85" t="s">
        <v>299</v>
      </c>
      <c r="X56" s="85" t="s">
        <v>300</v>
      </c>
      <c r="Y56" s="130"/>
    </row>
    <row r="57" s="73" customFormat="1" ht="56.25" spans="1:25">
      <c r="A57" s="85">
        <v>51</v>
      </c>
      <c r="B57" s="85" t="s">
        <v>33</v>
      </c>
      <c r="C57" s="85" t="s">
        <v>34</v>
      </c>
      <c r="D57" s="85" t="s">
        <v>121</v>
      </c>
      <c r="E57" s="98" t="s">
        <v>280</v>
      </c>
      <c r="F57" s="85" t="s">
        <v>281</v>
      </c>
      <c r="G57" s="85" t="s">
        <v>301</v>
      </c>
      <c r="H57" s="85" t="s">
        <v>54</v>
      </c>
      <c r="I57" s="85" t="s">
        <v>302</v>
      </c>
      <c r="J57" s="85">
        <v>2024.08</v>
      </c>
      <c r="K57" s="85">
        <v>2024.08</v>
      </c>
      <c r="L57" s="85" t="s">
        <v>281</v>
      </c>
      <c r="M57" s="85" t="s">
        <v>303</v>
      </c>
      <c r="N57" s="85">
        <v>1000</v>
      </c>
      <c r="O57" s="85">
        <v>50</v>
      </c>
      <c r="P57" s="85">
        <v>950</v>
      </c>
      <c r="Q57" s="85">
        <v>1</v>
      </c>
      <c r="R57" s="85">
        <v>836</v>
      </c>
      <c r="S57" s="85">
        <v>3714</v>
      </c>
      <c r="T57" s="85">
        <v>1</v>
      </c>
      <c r="U57" s="85">
        <v>43</v>
      </c>
      <c r="V57" s="85">
        <v>119</v>
      </c>
      <c r="W57" s="85" t="s">
        <v>304</v>
      </c>
      <c r="X57" s="85" t="s">
        <v>305</v>
      </c>
      <c r="Y57" s="130"/>
    </row>
    <row r="58" s="74" customFormat="1" ht="33.75" hidden="1" spans="1:25">
      <c r="A58" s="31">
        <v>52</v>
      </c>
      <c r="B58" s="31" t="s">
        <v>85</v>
      </c>
      <c r="C58" s="31" t="s">
        <v>86</v>
      </c>
      <c r="D58" s="87" t="s">
        <v>60</v>
      </c>
      <c r="E58" s="100" t="s">
        <v>280</v>
      </c>
      <c r="F58" s="31" t="s">
        <v>286</v>
      </c>
      <c r="G58" s="31" t="s">
        <v>306</v>
      </c>
      <c r="H58" s="31" t="s">
        <v>54</v>
      </c>
      <c r="I58" s="31" t="s">
        <v>307</v>
      </c>
      <c r="J58" s="120" t="s">
        <v>128</v>
      </c>
      <c r="K58" s="31">
        <v>2024.12</v>
      </c>
      <c r="L58" s="31" t="s">
        <v>286</v>
      </c>
      <c r="M58" s="31" t="s">
        <v>308</v>
      </c>
      <c r="N58" s="31">
        <v>95</v>
      </c>
      <c r="O58" s="31">
        <v>10</v>
      </c>
      <c r="P58" s="31">
        <v>60</v>
      </c>
      <c r="Q58" s="31">
        <v>1</v>
      </c>
      <c r="R58" s="31">
        <v>300</v>
      </c>
      <c r="S58" s="31">
        <v>1000</v>
      </c>
      <c r="T58" s="31">
        <v>1</v>
      </c>
      <c r="U58" s="31">
        <v>40</v>
      </c>
      <c r="V58" s="31">
        <v>130</v>
      </c>
      <c r="W58" s="31" t="s">
        <v>309</v>
      </c>
      <c r="X58" s="31" t="s">
        <v>309</v>
      </c>
      <c r="Y58" s="138"/>
    </row>
    <row r="59" s="72" customFormat="1" ht="34" customHeight="1" spans="1:25">
      <c r="A59" s="85">
        <v>53</v>
      </c>
      <c r="B59" s="85" t="s">
        <v>33</v>
      </c>
      <c r="C59" s="96" t="s">
        <v>44</v>
      </c>
      <c r="D59" s="87" t="s">
        <v>45</v>
      </c>
      <c r="E59" s="97" t="s">
        <v>310</v>
      </c>
      <c r="F59" s="85" t="s">
        <v>310</v>
      </c>
      <c r="G59" s="85" t="s">
        <v>311</v>
      </c>
      <c r="H59" s="85" t="s">
        <v>39</v>
      </c>
      <c r="I59" s="85" t="s">
        <v>312</v>
      </c>
      <c r="J59" s="126">
        <v>45371</v>
      </c>
      <c r="K59" s="126">
        <v>45585</v>
      </c>
      <c r="L59" s="85" t="s">
        <v>129</v>
      </c>
      <c r="M59" s="85" t="s">
        <v>313</v>
      </c>
      <c r="N59" s="85">
        <v>210</v>
      </c>
      <c r="O59" s="85">
        <v>84</v>
      </c>
      <c r="P59" s="85">
        <v>126</v>
      </c>
      <c r="Q59" s="85">
        <v>24</v>
      </c>
      <c r="R59" s="85">
        <v>288</v>
      </c>
      <c r="S59" s="85">
        <v>5760</v>
      </c>
      <c r="T59" s="85">
        <v>2</v>
      </c>
      <c r="U59" s="85">
        <v>80</v>
      </c>
      <c r="V59" s="85">
        <v>280</v>
      </c>
      <c r="W59" s="85" t="s">
        <v>314</v>
      </c>
      <c r="X59" s="85"/>
      <c r="Y59" s="134"/>
    </row>
    <row r="60" s="71" customFormat="1" ht="57" hidden="1" customHeight="1" spans="1:25">
      <c r="A60" s="31">
        <v>54</v>
      </c>
      <c r="B60" s="101" t="s">
        <v>85</v>
      </c>
      <c r="C60" s="101" t="s">
        <v>86</v>
      </c>
      <c r="D60" s="101"/>
      <c r="E60" s="102" t="s">
        <v>315</v>
      </c>
      <c r="F60" s="103" t="s">
        <v>316</v>
      </c>
      <c r="G60" s="104" t="s">
        <v>317</v>
      </c>
      <c r="H60" s="31" t="s">
        <v>318</v>
      </c>
      <c r="I60" s="103" t="s">
        <v>319</v>
      </c>
      <c r="J60" s="103">
        <v>2024.7</v>
      </c>
      <c r="K60" s="103">
        <v>2024.11</v>
      </c>
      <c r="L60" s="103" t="s">
        <v>320</v>
      </c>
      <c r="M60" s="103" t="s">
        <v>321</v>
      </c>
      <c r="N60" s="103">
        <v>540</v>
      </c>
      <c r="O60" s="103">
        <v>179</v>
      </c>
      <c r="P60" s="103"/>
      <c r="Q60" s="103">
        <v>15</v>
      </c>
      <c r="R60" s="103">
        <v>1800</v>
      </c>
      <c r="S60" s="103">
        <v>9000</v>
      </c>
      <c r="T60" s="103"/>
      <c r="U60" s="103"/>
      <c r="V60" s="103"/>
      <c r="W60" s="103" t="s">
        <v>321</v>
      </c>
      <c r="X60" s="103"/>
      <c r="Y60" s="139"/>
    </row>
    <row r="61" s="73" customFormat="1" ht="48" customHeight="1" spans="1:25">
      <c r="A61" s="85">
        <v>55</v>
      </c>
      <c r="B61" s="105" t="s">
        <v>33</v>
      </c>
      <c r="C61" s="105" t="s">
        <v>34</v>
      </c>
      <c r="D61" s="105" t="s">
        <v>35</v>
      </c>
      <c r="E61" s="106" t="s">
        <v>322</v>
      </c>
      <c r="F61" s="105"/>
      <c r="G61" s="85" t="s">
        <v>323</v>
      </c>
      <c r="H61" s="85" t="s">
        <v>54</v>
      </c>
      <c r="I61" s="105" t="s">
        <v>310</v>
      </c>
      <c r="J61" s="105" t="s">
        <v>324</v>
      </c>
      <c r="K61" s="105" t="s">
        <v>325</v>
      </c>
      <c r="L61" s="105" t="s">
        <v>326</v>
      </c>
      <c r="M61" s="105" t="s">
        <v>327</v>
      </c>
      <c r="N61" s="105">
        <v>27</v>
      </c>
      <c r="O61" s="105">
        <v>27</v>
      </c>
      <c r="P61" s="85"/>
      <c r="Q61" s="105">
        <v>7</v>
      </c>
      <c r="R61" s="105">
        <v>42</v>
      </c>
      <c r="S61" s="105">
        <v>160</v>
      </c>
      <c r="T61" s="105"/>
      <c r="U61" s="105">
        <v>21</v>
      </c>
      <c r="V61" s="105">
        <v>60</v>
      </c>
      <c r="W61" s="105" t="s">
        <v>328</v>
      </c>
      <c r="X61" s="105" t="s">
        <v>329</v>
      </c>
      <c r="Y61" s="140"/>
    </row>
    <row r="62" s="72" customFormat="1" ht="94" customHeight="1" spans="1:25">
      <c r="A62" s="85">
        <v>56</v>
      </c>
      <c r="B62" s="107" t="s">
        <v>33</v>
      </c>
      <c r="C62" s="107" t="s">
        <v>273</v>
      </c>
      <c r="D62" s="107" t="s">
        <v>330</v>
      </c>
      <c r="E62" s="108" t="s">
        <v>331</v>
      </c>
      <c r="F62" s="109" t="s">
        <v>332</v>
      </c>
      <c r="G62" s="85" t="s">
        <v>333</v>
      </c>
      <c r="H62" s="85" t="s">
        <v>54</v>
      </c>
      <c r="I62" s="109" t="s">
        <v>334</v>
      </c>
      <c r="J62" s="109"/>
      <c r="K62" s="109"/>
      <c r="L62" s="109" t="s">
        <v>335</v>
      </c>
      <c r="M62" s="109" t="s">
        <v>336</v>
      </c>
      <c r="N62" s="109">
        <v>1670</v>
      </c>
      <c r="O62" s="109">
        <v>10</v>
      </c>
      <c r="P62" s="109">
        <v>1660</v>
      </c>
      <c r="Q62" s="109">
        <v>2</v>
      </c>
      <c r="R62" s="109">
        <v>10</v>
      </c>
      <c r="S62" s="109">
        <v>40</v>
      </c>
      <c r="T62" s="109">
        <v>1</v>
      </c>
      <c r="U62" s="109">
        <v>3</v>
      </c>
      <c r="V62" s="109">
        <v>8</v>
      </c>
      <c r="W62" s="109" t="s">
        <v>337</v>
      </c>
      <c r="X62" s="109" t="s">
        <v>338</v>
      </c>
      <c r="Y62" s="141"/>
    </row>
    <row r="63" s="72" customFormat="1" ht="93" customHeight="1" spans="1:25">
      <c r="A63" s="85">
        <v>57</v>
      </c>
      <c r="B63" s="107" t="s">
        <v>33</v>
      </c>
      <c r="C63" s="107" t="s">
        <v>273</v>
      </c>
      <c r="D63" s="107" t="s">
        <v>330</v>
      </c>
      <c r="E63" s="108" t="s">
        <v>106</v>
      </c>
      <c r="F63" s="109" t="s">
        <v>107</v>
      </c>
      <c r="G63" s="85" t="s">
        <v>339</v>
      </c>
      <c r="H63" s="85" t="s">
        <v>340</v>
      </c>
      <c r="I63" s="109" t="s">
        <v>341</v>
      </c>
      <c r="J63" s="109"/>
      <c r="K63" s="109"/>
      <c r="L63" s="109" t="s">
        <v>342</v>
      </c>
      <c r="M63" s="127" t="s">
        <v>343</v>
      </c>
      <c r="N63" s="109">
        <v>252</v>
      </c>
      <c r="O63" s="109">
        <v>10</v>
      </c>
      <c r="P63" s="109">
        <v>242</v>
      </c>
      <c r="Q63" s="109">
        <v>2</v>
      </c>
      <c r="R63" s="109">
        <v>10</v>
      </c>
      <c r="S63" s="109">
        <v>40</v>
      </c>
      <c r="T63" s="109">
        <v>1</v>
      </c>
      <c r="U63" s="109">
        <v>3</v>
      </c>
      <c r="V63" s="109">
        <v>8</v>
      </c>
      <c r="W63" s="109" t="s">
        <v>344</v>
      </c>
      <c r="X63" s="109" t="s">
        <v>338</v>
      </c>
      <c r="Y63" s="141"/>
    </row>
    <row r="64" s="71" customFormat="1" ht="45" hidden="1" customHeight="1" spans="1:25">
      <c r="A64" s="31">
        <v>58</v>
      </c>
      <c r="B64" s="101" t="s">
        <v>85</v>
      </c>
      <c r="C64" s="101" t="s">
        <v>60</v>
      </c>
      <c r="D64" s="101"/>
      <c r="E64" s="102" t="s">
        <v>310</v>
      </c>
      <c r="F64" s="103" t="s">
        <v>310</v>
      </c>
      <c r="G64" s="31" t="s">
        <v>345</v>
      </c>
      <c r="H64" s="31" t="s">
        <v>346</v>
      </c>
      <c r="I64" s="103" t="s">
        <v>310</v>
      </c>
      <c r="J64" s="128">
        <v>45323</v>
      </c>
      <c r="K64" s="128">
        <v>45657</v>
      </c>
      <c r="L64" s="103" t="s">
        <v>347</v>
      </c>
      <c r="M64" s="103" t="s">
        <v>348</v>
      </c>
      <c r="N64" s="103">
        <v>700</v>
      </c>
      <c r="O64" s="103">
        <v>700</v>
      </c>
      <c r="P64" s="103"/>
      <c r="Q64" s="103" t="s">
        <v>349</v>
      </c>
      <c r="R64" s="103" t="s">
        <v>350</v>
      </c>
      <c r="S64" s="103" t="s">
        <v>351</v>
      </c>
      <c r="T64" s="103">
        <v>194</v>
      </c>
      <c r="U64" s="103" t="s">
        <v>350</v>
      </c>
      <c r="V64" s="103" t="s">
        <v>351</v>
      </c>
      <c r="W64" s="103" t="s">
        <v>352</v>
      </c>
      <c r="X64" s="103"/>
      <c r="Y64" s="139"/>
    </row>
    <row r="65" s="71" customFormat="1" ht="48" hidden="1" customHeight="1" spans="1:25">
      <c r="A65" s="31">
        <v>59</v>
      </c>
      <c r="B65" s="101" t="s">
        <v>85</v>
      </c>
      <c r="C65" s="101" t="s">
        <v>60</v>
      </c>
      <c r="D65" s="101"/>
      <c r="E65" s="102" t="s">
        <v>310</v>
      </c>
      <c r="F65" s="103" t="s">
        <v>310</v>
      </c>
      <c r="G65" s="31" t="s">
        <v>353</v>
      </c>
      <c r="H65" s="31" t="s">
        <v>354</v>
      </c>
      <c r="I65" s="103" t="s">
        <v>310</v>
      </c>
      <c r="J65" s="128">
        <v>45323</v>
      </c>
      <c r="K65" s="128">
        <v>45657</v>
      </c>
      <c r="L65" s="103" t="s">
        <v>347</v>
      </c>
      <c r="M65" s="103" t="s">
        <v>355</v>
      </c>
      <c r="N65" s="103">
        <v>300</v>
      </c>
      <c r="O65" s="103">
        <v>300</v>
      </c>
      <c r="P65" s="103"/>
      <c r="Q65" s="103" t="s">
        <v>356</v>
      </c>
      <c r="R65" s="103">
        <v>8350</v>
      </c>
      <c r="S65" s="103" t="s">
        <v>357</v>
      </c>
      <c r="T65" s="103" t="s">
        <v>356</v>
      </c>
      <c r="U65" s="103">
        <v>8350</v>
      </c>
      <c r="V65" s="103" t="s">
        <v>357</v>
      </c>
      <c r="W65" s="103" t="s">
        <v>358</v>
      </c>
      <c r="X65" s="103"/>
      <c r="Y65" s="139"/>
    </row>
    <row r="66" s="75" customFormat="1" ht="86" customHeight="1" spans="1:25">
      <c r="A66" s="85">
        <v>60</v>
      </c>
      <c r="B66" s="142" t="s">
        <v>33</v>
      </c>
      <c r="C66" s="143" t="s">
        <v>34</v>
      </c>
      <c r="D66" s="142" t="s">
        <v>359</v>
      </c>
      <c r="E66" s="144" t="s">
        <v>360</v>
      </c>
      <c r="F66" s="39" t="s">
        <v>361</v>
      </c>
      <c r="G66" s="39" t="s">
        <v>362</v>
      </c>
      <c r="H66" s="39" t="s">
        <v>54</v>
      </c>
      <c r="I66" s="39" t="s">
        <v>310</v>
      </c>
      <c r="J66" s="148">
        <v>2023.08</v>
      </c>
      <c r="K66" s="148">
        <v>2024.6</v>
      </c>
      <c r="L66" s="39" t="s">
        <v>363</v>
      </c>
      <c r="M66" s="39" t="s">
        <v>364</v>
      </c>
      <c r="N66" s="148">
        <v>26</v>
      </c>
      <c r="O66" s="148">
        <v>20</v>
      </c>
      <c r="P66" s="148">
        <v>6</v>
      </c>
      <c r="Q66" s="148">
        <v>1</v>
      </c>
      <c r="R66" s="148">
        <v>23</v>
      </c>
      <c r="S66" s="148">
        <v>23</v>
      </c>
      <c r="T66" s="148"/>
      <c r="U66" s="148"/>
      <c r="V66" s="148"/>
      <c r="W66" s="39" t="s">
        <v>365</v>
      </c>
      <c r="X66" s="39" t="s">
        <v>366</v>
      </c>
      <c r="Y66" s="161"/>
    </row>
    <row r="67" s="75" customFormat="1" ht="84" customHeight="1" spans="1:25">
      <c r="A67" s="85">
        <v>61</v>
      </c>
      <c r="B67" s="145" t="s">
        <v>33</v>
      </c>
      <c r="C67" s="146" t="s">
        <v>34</v>
      </c>
      <c r="D67" s="146" t="s">
        <v>367</v>
      </c>
      <c r="E67" s="147" t="s">
        <v>368</v>
      </c>
      <c r="F67" s="39" t="s">
        <v>332</v>
      </c>
      <c r="G67" s="148" t="s">
        <v>369</v>
      </c>
      <c r="H67" s="39" t="s">
        <v>54</v>
      </c>
      <c r="I67" s="39" t="s">
        <v>370</v>
      </c>
      <c r="J67" s="148">
        <v>2023.01</v>
      </c>
      <c r="K67" s="148">
        <v>2023.12</v>
      </c>
      <c r="L67" s="39" t="s">
        <v>363</v>
      </c>
      <c r="M67" s="39" t="s">
        <v>371</v>
      </c>
      <c r="N67" s="148">
        <v>65</v>
      </c>
      <c r="O67" s="148">
        <v>50</v>
      </c>
      <c r="P67" s="148">
        <v>15</v>
      </c>
      <c r="Q67" s="148">
        <v>4</v>
      </c>
      <c r="R67" s="148">
        <v>50</v>
      </c>
      <c r="S67" s="148">
        <v>150</v>
      </c>
      <c r="T67" s="148"/>
      <c r="U67" s="148"/>
      <c r="V67" s="148"/>
      <c r="W67" s="158" t="s">
        <v>372</v>
      </c>
      <c r="X67" s="39" t="s">
        <v>373</v>
      </c>
      <c r="Y67" s="161"/>
    </row>
    <row r="68" s="72" customFormat="1" ht="42" customHeight="1" spans="1:25">
      <c r="A68" s="85">
        <v>62</v>
      </c>
      <c r="B68" s="85" t="s">
        <v>33</v>
      </c>
      <c r="C68" s="96" t="s">
        <v>44</v>
      </c>
      <c r="D68" s="96" t="s">
        <v>45</v>
      </c>
      <c r="E68" s="97" t="s">
        <v>310</v>
      </c>
      <c r="F68" s="85" t="s">
        <v>374</v>
      </c>
      <c r="G68" s="85" t="s">
        <v>375</v>
      </c>
      <c r="H68" s="85" t="s">
        <v>54</v>
      </c>
      <c r="I68" s="85" t="s">
        <v>374</v>
      </c>
      <c r="J68" s="85">
        <v>2024.1</v>
      </c>
      <c r="K68" s="85">
        <v>2024.12</v>
      </c>
      <c r="L68" s="85" t="s">
        <v>118</v>
      </c>
      <c r="M68" s="85" t="s">
        <v>376</v>
      </c>
      <c r="N68" s="85">
        <v>126</v>
      </c>
      <c r="O68" s="85">
        <v>126</v>
      </c>
      <c r="P68" s="85"/>
      <c r="Q68" s="85">
        <v>3</v>
      </c>
      <c r="R68" s="85">
        <v>50</v>
      </c>
      <c r="S68" s="85">
        <v>150</v>
      </c>
      <c r="T68" s="85"/>
      <c r="U68" s="85"/>
      <c r="V68" s="85"/>
      <c r="W68" s="85" t="s">
        <v>377</v>
      </c>
      <c r="X68" s="85" t="s">
        <v>378</v>
      </c>
      <c r="Y68" s="134"/>
    </row>
    <row r="69" s="65" customFormat="1" ht="25.9" customHeight="1" spans="1:25">
      <c r="A69" s="85">
        <v>63</v>
      </c>
      <c r="B69" s="149" t="s">
        <v>33</v>
      </c>
      <c r="C69" s="149" t="s">
        <v>34</v>
      </c>
      <c r="D69" s="149" t="s">
        <v>379</v>
      </c>
      <c r="E69" s="150" t="s">
        <v>380</v>
      </c>
      <c r="F69" s="151"/>
      <c r="G69" s="151" t="s">
        <v>381</v>
      </c>
      <c r="H69" s="151" t="s">
        <v>54</v>
      </c>
      <c r="I69" s="151" t="s">
        <v>380</v>
      </c>
      <c r="J69" s="152">
        <v>45536</v>
      </c>
      <c r="K69" s="152">
        <v>45778</v>
      </c>
      <c r="L69" s="151" t="s">
        <v>382</v>
      </c>
      <c r="M69" s="153" t="s">
        <v>383</v>
      </c>
      <c r="N69" s="153">
        <v>187</v>
      </c>
      <c r="O69" s="153">
        <v>187</v>
      </c>
      <c r="P69" s="153"/>
      <c r="Q69" s="159">
        <v>7</v>
      </c>
      <c r="R69" s="160">
        <v>397</v>
      </c>
      <c r="S69" s="153">
        <v>1098</v>
      </c>
      <c r="T69" s="159">
        <v>2</v>
      </c>
      <c r="U69" s="160">
        <v>215</v>
      </c>
      <c r="V69" s="153">
        <v>600</v>
      </c>
      <c r="W69" s="151" t="s">
        <v>384</v>
      </c>
      <c r="X69" s="151" t="s">
        <v>378</v>
      </c>
      <c r="Y69" s="162"/>
    </row>
    <row r="70" s="72" customFormat="1" ht="34" customHeight="1" spans="1:25">
      <c r="A70" s="85">
        <v>64</v>
      </c>
      <c r="B70" s="85" t="s">
        <v>33</v>
      </c>
      <c r="C70" s="85" t="s">
        <v>34</v>
      </c>
      <c r="D70" s="85" t="s">
        <v>35</v>
      </c>
      <c r="E70" s="98" t="s">
        <v>385</v>
      </c>
      <c r="F70" s="85" t="s">
        <v>385</v>
      </c>
      <c r="G70" s="85" t="s">
        <v>386</v>
      </c>
      <c r="H70" s="85" t="s">
        <v>54</v>
      </c>
      <c r="I70" s="85" t="s">
        <v>387</v>
      </c>
      <c r="J70" s="85">
        <v>2024.8</v>
      </c>
      <c r="K70" s="85">
        <v>2024.11</v>
      </c>
      <c r="L70" s="85" t="s">
        <v>118</v>
      </c>
      <c r="M70" s="85" t="s">
        <v>388</v>
      </c>
      <c r="N70" s="85">
        <v>200</v>
      </c>
      <c r="O70" s="85">
        <v>200</v>
      </c>
      <c r="P70" s="85">
        <v>0</v>
      </c>
      <c r="Q70" s="85">
        <v>8</v>
      </c>
      <c r="R70" s="85">
        <v>1200</v>
      </c>
      <c r="S70" s="85">
        <v>3500</v>
      </c>
      <c r="T70" s="85">
        <v>1</v>
      </c>
      <c r="U70" s="85">
        <v>300</v>
      </c>
      <c r="V70" s="85">
        <v>800</v>
      </c>
      <c r="W70" s="85" t="s">
        <v>389</v>
      </c>
      <c r="X70" s="85" t="s">
        <v>390</v>
      </c>
      <c r="Y70" s="134"/>
    </row>
    <row r="71" s="72" customFormat="1" ht="123.75" spans="1:25">
      <c r="A71" s="85">
        <v>65</v>
      </c>
      <c r="B71" s="85" t="s">
        <v>33</v>
      </c>
      <c r="C71" s="85" t="s">
        <v>34</v>
      </c>
      <c r="D71" s="85" t="s">
        <v>35</v>
      </c>
      <c r="E71" s="86" t="s">
        <v>391</v>
      </c>
      <c r="F71" s="87" t="s">
        <v>391</v>
      </c>
      <c r="G71" s="87" t="s">
        <v>392</v>
      </c>
      <c r="H71" s="85" t="s">
        <v>393</v>
      </c>
      <c r="I71" s="87" t="s">
        <v>391</v>
      </c>
      <c r="J71" s="154">
        <v>45261</v>
      </c>
      <c r="K71" s="154">
        <v>45566</v>
      </c>
      <c r="L71" s="85" t="s">
        <v>118</v>
      </c>
      <c r="M71" s="85" t="s">
        <v>394</v>
      </c>
      <c r="N71" s="155">
        <v>3697.34</v>
      </c>
      <c r="O71" s="85">
        <v>722</v>
      </c>
      <c r="P71" s="85">
        <v>2975.34</v>
      </c>
      <c r="Q71" s="85">
        <v>5</v>
      </c>
      <c r="R71" s="85">
        <v>4564</v>
      </c>
      <c r="S71" s="85">
        <v>14835</v>
      </c>
      <c r="T71" s="85"/>
      <c r="U71" s="85"/>
      <c r="V71" s="85"/>
      <c r="W71" s="85" t="s">
        <v>395</v>
      </c>
      <c r="X71" s="85" t="s">
        <v>396</v>
      </c>
      <c r="Y71" s="130"/>
    </row>
    <row r="72" s="72" customFormat="1" ht="86" customHeight="1" spans="1:25">
      <c r="A72" s="85">
        <v>66</v>
      </c>
      <c r="B72" s="96" t="s">
        <v>33</v>
      </c>
      <c r="C72" s="96" t="s">
        <v>273</v>
      </c>
      <c r="D72" s="96" t="s">
        <v>397</v>
      </c>
      <c r="E72" s="97" t="s">
        <v>310</v>
      </c>
      <c r="F72" s="85" t="s">
        <v>310</v>
      </c>
      <c r="G72" s="85" t="s">
        <v>398</v>
      </c>
      <c r="H72" s="85" t="s">
        <v>54</v>
      </c>
      <c r="I72" s="85" t="s">
        <v>399</v>
      </c>
      <c r="J72" s="156">
        <v>2024.07</v>
      </c>
      <c r="K72" s="157" t="s">
        <v>400</v>
      </c>
      <c r="L72" s="85" t="s">
        <v>118</v>
      </c>
      <c r="M72" s="85" t="s">
        <v>401</v>
      </c>
      <c r="N72" s="85">
        <v>700</v>
      </c>
      <c r="O72" s="85">
        <v>210</v>
      </c>
      <c r="P72" s="85">
        <v>490</v>
      </c>
      <c r="Q72" s="85">
        <v>6</v>
      </c>
      <c r="R72" s="85">
        <v>50</v>
      </c>
      <c r="S72" s="85">
        <v>100</v>
      </c>
      <c r="T72" s="85">
        <v>6</v>
      </c>
      <c r="U72" s="85">
        <v>16</v>
      </c>
      <c r="V72" s="85">
        <v>26</v>
      </c>
      <c r="W72" s="85" t="s">
        <v>402</v>
      </c>
      <c r="X72" s="85" t="s">
        <v>403</v>
      </c>
      <c r="Y72" s="134"/>
    </row>
  </sheetData>
  <autoFilter xmlns:etc="http://www.wps.cn/officeDocument/2017/etCustomData" ref="A6:Y72" etc:filterBottomFollowUsedRange="0">
    <filterColumn colId="1">
      <customFilters>
        <customFilter operator="equal" val="产业发展项目"/>
      </customFilters>
    </filterColumn>
    <extLst/>
  </autoFilter>
  <mergeCells count="29">
    <mergeCell ref="A1:Y1"/>
    <mergeCell ref="A2:Y2"/>
    <mergeCell ref="A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pageMargins left="0.751388888888889" right="0.751388888888889" top="0.786805555555556" bottom="0.590277777777778" header="0.5" footer="0.5"/>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workbookViewId="0">
      <selection activeCell="A3" sqref="A3:K3"/>
    </sheetView>
  </sheetViews>
  <sheetFormatPr defaultColWidth="9" defaultRowHeight="13.5"/>
  <cols>
    <col min="1" max="2" width="10.5" customWidth="1"/>
    <col min="6" max="6" width="16.75" customWidth="1"/>
    <col min="10" max="10" width="15.75" customWidth="1"/>
    <col min="11" max="11" width="18.3833333333333" customWidth="1"/>
  </cols>
  <sheetData>
    <row r="1" ht="30" customHeight="1" spans="1:11">
      <c r="A1" s="43" t="s">
        <v>404</v>
      </c>
      <c r="B1" s="44"/>
      <c r="C1" s="44"/>
      <c r="D1" s="44"/>
      <c r="E1" s="44"/>
      <c r="F1" s="44"/>
      <c r="G1" s="44"/>
      <c r="H1" s="44"/>
      <c r="I1" s="44"/>
      <c r="J1" s="44"/>
      <c r="K1" s="44"/>
    </row>
    <row r="2" ht="22.5" customHeight="1" spans="1:11">
      <c r="A2" s="45" t="s">
        <v>405</v>
      </c>
      <c r="B2" s="45"/>
      <c r="C2" s="45"/>
      <c r="D2" s="45"/>
      <c r="E2" s="45"/>
      <c r="F2" s="45"/>
      <c r="G2" s="45"/>
      <c r="H2" s="45"/>
      <c r="I2" s="45"/>
      <c r="J2" s="45"/>
      <c r="K2" s="45"/>
    </row>
    <row r="3" ht="23" customHeight="1" spans="1:11">
      <c r="A3" s="4" t="s">
        <v>406</v>
      </c>
      <c r="B3" s="4"/>
      <c r="C3" s="4"/>
      <c r="D3" s="4"/>
      <c r="E3" s="4"/>
      <c r="F3" s="4"/>
      <c r="G3" s="4"/>
      <c r="H3" s="4"/>
      <c r="I3" s="4"/>
      <c r="J3" s="4"/>
      <c r="K3" s="4"/>
    </row>
    <row r="4" ht="36" customHeight="1" spans="1:11">
      <c r="A4" s="6" t="s">
        <v>3</v>
      </c>
      <c r="B4" s="6" t="s">
        <v>5</v>
      </c>
      <c r="C4" s="6" t="s">
        <v>6</v>
      </c>
      <c r="D4" s="46" t="s">
        <v>4</v>
      </c>
      <c r="E4" s="47"/>
      <c r="F4" s="5" t="s">
        <v>7</v>
      </c>
      <c r="G4" s="6" t="s">
        <v>407</v>
      </c>
      <c r="H4" s="6" t="s">
        <v>24</v>
      </c>
      <c r="I4" s="6"/>
      <c r="J4" s="5" t="s">
        <v>12</v>
      </c>
      <c r="K4" s="5" t="s">
        <v>408</v>
      </c>
    </row>
    <row r="5" ht="42" customHeight="1" spans="1:11">
      <c r="A5" s="6"/>
      <c r="B5" s="6"/>
      <c r="C5" s="6"/>
      <c r="D5" s="6" t="s">
        <v>18</v>
      </c>
      <c r="E5" s="6" t="s">
        <v>19</v>
      </c>
      <c r="F5" s="7"/>
      <c r="G5" s="6"/>
      <c r="H5" s="6" t="s">
        <v>28</v>
      </c>
      <c r="I5" s="6" t="s">
        <v>29</v>
      </c>
      <c r="J5" s="7"/>
      <c r="K5" s="7"/>
    </row>
    <row r="6" ht="26" customHeight="1" spans="1:11">
      <c r="A6" s="48" t="s">
        <v>409</v>
      </c>
      <c r="B6" s="48"/>
      <c r="C6" s="48"/>
      <c r="D6" s="48"/>
      <c r="E6" s="48"/>
      <c r="F6" s="48"/>
      <c r="G6" s="48"/>
      <c r="H6" s="48"/>
      <c r="I6" s="48"/>
      <c r="J6" s="48"/>
      <c r="K6" s="48"/>
    </row>
    <row r="7" ht="60" customHeight="1" spans="1:11">
      <c r="A7" s="13">
        <v>1</v>
      </c>
      <c r="B7" s="13" t="s">
        <v>36</v>
      </c>
      <c r="C7" s="13" t="s">
        <v>37</v>
      </c>
      <c r="D7" s="49" t="s">
        <v>85</v>
      </c>
      <c r="E7" s="13" t="s">
        <v>86</v>
      </c>
      <c r="F7" s="13" t="s">
        <v>410</v>
      </c>
      <c r="G7" s="50">
        <v>40</v>
      </c>
      <c r="H7" s="50">
        <v>14</v>
      </c>
      <c r="I7" s="50">
        <v>26</v>
      </c>
      <c r="J7" s="13" t="s">
        <v>411</v>
      </c>
      <c r="K7" s="13" t="s">
        <v>412</v>
      </c>
    </row>
    <row r="8" ht="60" customHeight="1" spans="1:11">
      <c r="A8" s="13">
        <v>2</v>
      </c>
      <c r="B8" s="13" t="s">
        <v>106</v>
      </c>
      <c r="C8" s="13" t="s">
        <v>107</v>
      </c>
      <c r="D8" s="13" t="s">
        <v>33</v>
      </c>
      <c r="E8" s="49" t="s">
        <v>44</v>
      </c>
      <c r="F8" s="13" t="s">
        <v>413</v>
      </c>
      <c r="G8" s="13">
        <v>16</v>
      </c>
      <c r="H8" s="13">
        <v>16</v>
      </c>
      <c r="I8" s="13">
        <v>0</v>
      </c>
      <c r="J8" s="13" t="s">
        <v>414</v>
      </c>
      <c r="K8" s="13" t="s">
        <v>415</v>
      </c>
    </row>
    <row r="9" ht="60" customHeight="1" spans="1:11">
      <c r="A9" s="13">
        <v>3</v>
      </c>
      <c r="B9" s="13" t="s">
        <v>113</v>
      </c>
      <c r="C9" s="13" t="s">
        <v>416</v>
      </c>
      <c r="D9" s="13" t="s">
        <v>33</v>
      </c>
      <c r="E9" s="13" t="s">
        <v>34</v>
      </c>
      <c r="F9" s="13" t="s">
        <v>417</v>
      </c>
      <c r="G9" s="13">
        <v>20</v>
      </c>
      <c r="H9" s="13">
        <v>20</v>
      </c>
      <c r="I9" s="13">
        <v>0</v>
      </c>
      <c r="J9" s="13"/>
      <c r="K9" s="13" t="s">
        <v>418</v>
      </c>
    </row>
    <row r="10" ht="60" customHeight="1" spans="1:11">
      <c r="A10" s="13">
        <v>4</v>
      </c>
      <c r="B10" s="13" t="s">
        <v>113</v>
      </c>
      <c r="C10" s="13" t="s">
        <v>114</v>
      </c>
      <c r="D10" s="13" t="s">
        <v>33</v>
      </c>
      <c r="E10" s="49" t="s">
        <v>44</v>
      </c>
      <c r="F10" s="13" t="s">
        <v>419</v>
      </c>
      <c r="G10" s="13">
        <v>12</v>
      </c>
      <c r="H10" s="13">
        <v>12</v>
      </c>
      <c r="I10" s="13">
        <v>0</v>
      </c>
      <c r="J10" s="13"/>
      <c r="K10" s="13" t="s">
        <v>418</v>
      </c>
    </row>
    <row r="11" ht="60" customHeight="1" spans="1:11">
      <c r="A11" s="13">
        <v>5</v>
      </c>
      <c r="B11" s="13" t="s">
        <v>113</v>
      </c>
      <c r="C11" s="13" t="s">
        <v>126</v>
      </c>
      <c r="D11" s="13" t="s">
        <v>33</v>
      </c>
      <c r="E11" s="49" t="s">
        <v>44</v>
      </c>
      <c r="F11" s="13" t="s">
        <v>420</v>
      </c>
      <c r="G11" s="13">
        <v>34</v>
      </c>
      <c r="H11" s="13">
        <v>34</v>
      </c>
      <c r="I11" s="13">
        <v>0</v>
      </c>
      <c r="J11" s="13"/>
      <c r="K11" s="13" t="s">
        <v>418</v>
      </c>
    </row>
    <row r="12" ht="60" customHeight="1" spans="1:11">
      <c r="A12" s="13">
        <v>6</v>
      </c>
      <c r="B12" s="13" t="s">
        <v>113</v>
      </c>
      <c r="C12" s="51" t="s">
        <v>421</v>
      </c>
      <c r="D12" s="13" t="s">
        <v>33</v>
      </c>
      <c r="E12" s="49" t="s">
        <v>44</v>
      </c>
      <c r="F12" s="51" t="s">
        <v>422</v>
      </c>
      <c r="G12" s="51">
        <v>20</v>
      </c>
      <c r="H12" s="51">
        <v>20</v>
      </c>
      <c r="I12" s="51">
        <v>0</v>
      </c>
      <c r="J12" s="61"/>
      <c r="K12" s="13" t="s">
        <v>418</v>
      </c>
    </row>
    <row r="13" ht="34" customHeight="1" spans="1:11">
      <c r="A13" s="13">
        <v>7</v>
      </c>
      <c r="B13" s="13" t="s">
        <v>113</v>
      </c>
      <c r="C13" s="13" t="s">
        <v>114</v>
      </c>
      <c r="D13" s="13" t="s">
        <v>33</v>
      </c>
      <c r="E13" s="13" t="s">
        <v>273</v>
      </c>
      <c r="F13" s="13" t="s">
        <v>423</v>
      </c>
      <c r="G13" s="13">
        <v>10</v>
      </c>
      <c r="H13" s="13">
        <v>10</v>
      </c>
      <c r="I13" s="13">
        <v>0</v>
      </c>
      <c r="J13" s="13"/>
      <c r="K13" s="13" t="s">
        <v>415</v>
      </c>
    </row>
    <row r="14" ht="34" customHeight="1" spans="1:11">
      <c r="A14" s="13">
        <v>8</v>
      </c>
      <c r="B14" s="13" t="s">
        <v>113</v>
      </c>
      <c r="C14" s="13" t="s">
        <v>126</v>
      </c>
      <c r="D14" s="49" t="s">
        <v>85</v>
      </c>
      <c r="E14" s="13" t="s">
        <v>86</v>
      </c>
      <c r="F14" s="13" t="s">
        <v>424</v>
      </c>
      <c r="G14" s="13">
        <v>100</v>
      </c>
      <c r="H14" s="13">
        <v>100</v>
      </c>
      <c r="I14" s="13">
        <v>0</v>
      </c>
      <c r="J14" s="13"/>
      <c r="K14" s="13" t="s">
        <v>230</v>
      </c>
    </row>
    <row r="15" ht="24" spans="1:11">
      <c r="A15" s="13">
        <v>9</v>
      </c>
      <c r="B15" s="13" t="s">
        <v>136</v>
      </c>
      <c r="C15" s="13" t="s">
        <v>144</v>
      </c>
      <c r="D15" s="49" t="s">
        <v>85</v>
      </c>
      <c r="E15" s="13" t="s">
        <v>86</v>
      </c>
      <c r="F15" s="52" t="s">
        <v>425</v>
      </c>
      <c r="G15" s="13">
        <v>8</v>
      </c>
      <c r="H15" s="13">
        <v>5</v>
      </c>
      <c r="I15" s="13">
        <v>3</v>
      </c>
      <c r="J15" s="52" t="s">
        <v>425</v>
      </c>
      <c r="K15" s="13" t="s">
        <v>415</v>
      </c>
    </row>
    <row r="16" ht="60" spans="1:11">
      <c r="A16" s="13">
        <v>10</v>
      </c>
      <c r="B16" s="49" t="s">
        <v>151</v>
      </c>
      <c r="C16" s="49" t="s">
        <v>165</v>
      </c>
      <c r="D16" s="13" t="s">
        <v>33</v>
      </c>
      <c r="E16" s="49" t="s">
        <v>34</v>
      </c>
      <c r="F16" s="49" t="s">
        <v>426</v>
      </c>
      <c r="G16" s="49">
        <v>150</v>
      </c>
      <c r="H16" s="49">
        <v>10</v>
      </c>
      <c r="I16" s="49">
        <v>140</v>
      </c>
      <c r="J16" s="49" t="s">
        <v>427</v>
      </c>
      <c r="K16" s="49" t="s">
        <v>428</v>
      </c>
    </row>
    <row r="17" ht="36" spans="1:11">
      <c r="A17" s="13">
        <v>11</v>
      </c>
      <c r="B17" s="49" t="s">
        <v>151</v>
      </c>
      <c r="C17" s="49" t="s">
        <v>211</v>
      </c>
      <c r="D17" s="49" t="s">
        <v>85</v>
      </c>
      <c r="E17" s="49" t="s">
        <v>86</v>
      </c>
      <c r="F17" s="49" t="s">
        <v>429</v>
      </c>
      <c r="G17" s="49">
        <v>10</v>
      </c>
      <c r="H17" s="49">
        <v>5</v>
      </c>
      <c r="I17" s="49">
        <v>5</v>
      </c>
      <c r="J17" s="49" t="s">
        <v>430</v>
      </c>
      <c r="K17" s="49" t="s">
        <v>428</v>
      </c>
    </row>
    <row r="18" ht="48" spans="1:11">
      <c r="A18" s="13">
        <v>12</v>
      </c>
      <c r="B18" s="49" t="s">
        <v>151</v>
      </c>
      <c r="C18" s="49" t="s">
        <v>159</v>
      </c>
      <c r="D18" s="49" t="s">
        <v>85</v>
      </c>
      <c r="E18" s="49" t="s">
        <v>86</v>
      </c>
      <c r="F18" s="49" t="s">
        <v>431</v>
      </c>
      <c r="G18" s="49">
        <v>10</v>
      </c>
      <c r="H18" s="49">
        <v>8</v>
      </c>
      <c r="I18" s="49">
        <v>2</v>
      </c>
      <c r="J18" s="49" t="s">
        <v>432</v>
      </c>
      <c r="K18" s="49" t="s">
        <v>428</v>
      </c>
    </row>
    <row r="19" ht="36" spans="1:11">
      <c r="A19" s="13">
        <v>13</v>
      </c>
      <c r="B19" s="49" t="s">
        <v>151</v>
      </c>
      <c r="C19" s="49" t="s">
        <v>152</v>
      </c>
      <c r="D19" s="49" t="s">
        <v>85</v>
      </c>
      <c r="E19" s="49" t="s">
        <v>86</v>
      </c>
      <c r="F19" s="49" t="s">
        <v>433</v>
      </c>
      <c r="G19" s="49">
        <v>30</v>
      </c>
      <c r="H19" s="49">
        <v>5</v>
      </c>
      <c r="I19" s="49">
        <v>25</v>
      </c>
      <c r="J19" s="62" t="s">
        <v>434</v>
      </c>
      <c r="K19" s="49" t="s">
        <v>428</v>
      </c>
    </row>
    <row r="20" ht="24" spans="1:11">
      <c r="A20" s="13">
        <v>14</v>
      </c>
      <c r="B20" s="49" t="s">
        <v>151</v>
      </c>
      <c r="C20" s="49" t="s">
        <v>175</v>
      </c>
      <c r="D20" s="13" t="s">
        <v>33</v>
      </c>
      <c r="E20" s="49" t="s">
        <v>44</v>
      </c>
      <c r="F20" s="49" t="s">
        <v>435</v>
      </c>
      <c r="G20" s="49">
        <v>10</v>
      </c>
      <c r="H20" s="49">
        <v>6</v>
      </c>
      <c r="I20" s="49">
        <v>4</v>
      </c>
      <c r="J20" s="62" t="s">
        <v>436</v>
      </c>
      <c r="K20" s="49" t="s">
        <v>428</v>
      </c>
    </row>
    <row r="21" ht="36" spans="1:11">
      <c r="A21" s="13">
        <v>15</v>
      </c>
      <c r="B21" s="13" t="s">
        <v>280</v>
      </c>
      <c r="C21" s="13" t="s">
        <v>295</v>
      </c>
      <c r="D21" s="13" t="s">
        <v>33</v>
      </c>
      <c r="E21" s="13" t="s">
        <v>34</v>
      </c>
      <c r="F21" s="13" t="s">
        <v>35</v>
      </c>
      <c r="G21" s="13">
        <v>150</v>
      </c>
      <c r="H21" s="13">
        <v>30</v>
      </c>
      <c r="I21" s="13">
        <v>120</v>
      </c>
      <c r="J21" s="13" t="s">
        <v>437</v>
      </c>
      <c r="K21" s="13" t="s">
        <v>438</v>
      </c>
    </row>
    <row r="22" ht="60" customHeight="1" spans="1:11">
      <c r="A22" s="13">
        <v>16</v>
      </c>
      <c r="B22" s="53" t="s">
        <v>439</v>
      </c>
      <c r="C22" s="54" t="s">
        <v>440</v>
      </c>
      <c r="D22" s="13" t="s">
        <v>33</v>
      </c>
      <c r="E22" s="55" t="s">
        <v>441</v>
      </c>
      <c r="F22" s="56" t="s">
        <v>442</v>
      </c>
      <c r="G22" s="57">
        <v>200</v>
      </c>
      <c r="H22" s="53">
        <v>150</v>
      </c>
      <c r="I22" s="53">
        <v>50</v>
      </c>
      <c r="J22" s="53" t="s">
        <v>443</v>
      </c>
      <c r="K22" s="63" t="s">
        <v>418</v>
      </c>
    </row>
    <row r="23" ht="60" customHeight="1" spans="1:11">
      <c r="A23" s="13">
        <v>17</v>
      </c>
      <c r="B23" s="53" t="s">
        <v>439</v>
      </c>
      <c r="C23" s="54" t="s">
        <v>440</v>
      </c>
      <c r="D23" s="13" t="s">
        <v>33</v>
      </c>
      <c r="E23" s="49" t="s">
        <v>44</v>
      </c>
      <c r="F23" s="56" t="s">
        <v>444</v>
      </c>
      <c r="G23" s="57">
        <v>50</v>
      </c>
      <c r="H23" s="53">
        <v>15</v>
      </c>
      <c r="I23" s="53">
        <f t="shared" ref="I23:I34" si="0">G23-H23</f>
        <v>35</v>
      </c>
      <c r="J23" s="53" t="s">
        <v>445</v>
      </c>
      <c r="K23" s="63" t="s">
        <v>418</v>
      </c>
    </row>
    <row r="24" ht="60" customHeight="1" spans="1:11">
      <c r="A24" s="13">
        <v>18</v>
      </c>
      <c r="B24" s="53" t="s">
        <v>439</v>
      </c>
      <c r="C24" s="54" t="s">
        <v>440</v>
      </c>
      <c r="D24" s="55" t="s">
        <v>446</v>
      </c>
      <c r="E24" s="13" t="s">
        <v>86</v>
      </c>
      <c r="F24" s="56" t="s">
        <v>447</v>
      </c>
      <c r="G24" s="57">
        <v>310</v>
      </c>
      <c r="H24" s="53">
        <v>300</v>
      </c>
      <c r="I24" s="53">
        <v>10</v>
      </c>
      <c r="J24" s="53" t="s">
        <v>448</v>
      </c>
      <c r="K24" s="63" t="s">
        <v>418</v>
      </c>
    </row>
    <row r="25" ht="60" customHeight="1" spans="1:11">
      <c r="A25" s="13">
        <v>19</v>
      </c>
      <c r="B25" s="53" t="s">
        <v>439</v>
      </c>
      <c r="C25" s="54" t="s">
        <v>440</v>
      </c>
      <c r="D25" s="55" t="s">
        <v>446</v>
      </c>
      <c r="E25" s="55" t="s">
        <v>449</v>
      </c>
      <c r="F25" s="56" t="s">
        <v>450</v>
      </c>
      <c r="G25" s="57">
        <v>10</v>
      </c>
      <c r="H25" s="53">
        <v>9</v>
      </c>
      <c r="I25" s="53">
        <v>1</v>
      </c>
      <c r="J25" s="53" t="s">
        <v>451</v>
      </c>
      <c r="K25" s="63" t="s">
        <v>418</v>
      </c>
    </row>
    <row r="26" ht="60" customHeight="1" spans="1:11">
      <c r="A26" s="13">
        <v>20</v>
      </c>
      <c r="B26" s="53" t="s">
        <v>439</v>
      </c>
      <c r="C26" s="54" t="s">
        <v>440</v>
      </c>
      <c r="D26" s="55" t="s">
        <v>446</v>
      </c>
      <c r="E26" s="56" t="s">
        <v>222</v>
      </c>
      <c r="F26" s="56" t="s">
        <v>452</v>
      </c>
      <c r="G26" s="57">
        <v>300</v>
      </c>
      <c r="H26" s="53">
        <v>15</v>
      </c>
      <c r="I26" s="53">
        <f t="shared" si="0"/>
        <v>285</v>
      </c>
      <c r="J26" s="53" t="s">
        <v>453</v>
      </c>
      <c r="K26" s="63" t="s">
        <v>418</v>
      </c>
    </row>
    <row r="27" ht="60" customHeight="1" spans="1:11">
      <c r="A27" s="13">
        <v>21</v>
      </c>
      <c r="B27" s="53" t="s">
        <v>439</v>
      </c>
      <c r="C27" s="54" t="s">
        <v>454</v>
      </c>
      <c r="D27" s="13" t="s">
        <v>33</v>
      </c>
      <c r="E27" s="49" t="s">
        <v>44</v>
      </c>
      <c r="F27" s="56" t="s">
        <v>455</v>
      </c>
      <c r="G27" s="57">
        <v>6.3</v>
      </c>
      <c r="H27" s="53">
        <v>5</v>
      </c>
      <c r="I27" s="53">
        <v>1.3</v>
      </c>
      <c r="J27" s="53" t="s">
        <v>456</v>
      </c>
      <c r="K27" s="63" t="s">
        <v>418</v>
      </c>
    </row>
    <row r="28" ht="60" customHeight="1" spans="1:11">
      <c r="A28" s="13">
        <v>22</v>
      </c>
      <c r="B28" s="53" t="s">
        <v>439</v>
      </c>
      <c r="C28" s="54" t="s">
        <v>454</v>
      </c>
      <c r="D28" s="13" t="s">
        <v>33</v>
      </c>
      <c r="E28" s="49" t="s">
        <v>44</v>
      </c>
      <c r="F28" s="56" t="s">
        <v>457</v>
      </c>
      <c r="G28" s="57">
        <v>27</v>
      </c>
      <c r="H28" s="53">
        <v>20</v>
      </c>
      <c r="I28" s="53">
        <f t="shared" si="0"/>
        <v>7</v>
      </c>
      <c r="J28" s="53" t="s">
        <v>458</v>
      </c>
      <c r="K28" s="63" t="s">
        <v>418</v>
      </c>
    </row>
    <row r="29" ht="60" customHeight="1" spans="1:11">
      <c r="A29" s="13">
        <v>23</v>
      </c>
      <c r="B29" s="53" t="s">
        <v>439</v>
      </c>
      <c r="C29" s="54" t="s">
        <v>459</v>
      </c>
      <c r="D29" s="13" t="s">
        <v>33</v>
      </c>
      <c r="E29" s="49" t="s">
        <v>44</v>
      </c>
      <c r="F29" s="56" t="s">
        <v>460</v>
      </c>
      <c r="G29" s="57">
        <v>5.2</v>
      </c>
      <c r="H29" s="53">
        <v>5</v>
      </c>
      <c r="I29" s="53">
        <f t="shared" si="0"/>
        <v>0.2</v>
      </c>
      <c r="J29" s="53" t="s">
        <v>461</v>
      </c>
      <c r="K29" s="63" t="s">
        <v>418</v>
      </c>
    </row>
    <row r="30" ht="60" customHeight="1" spans="1:11">
      <c r="A30" s="13">
        <v>24</v>
      </c>
      <c r="B30" s="53" t="s">
        <v>439</v>
      </c>
      <c r="C30" s="54" t="s">
        <v>459</v>
      </c>
      <c r="D30" s="13" t="s">
        <v>33</v>
      </c>
      <c r="E30" s="49" t="s">
        <v>44</v>
      </c>
      <c r="F30" s="56" t="s">
        <v>462</v>
      </c>
      <c r="G30" s="57">
        <v>54</v>
      </c>
      <c r="H30" s="53">
        <v>50</v>
      </c>
      <c r="I30" s="53">
        <f t="shared" si="0"/>
        <v>4</v>
      </c>
      <c r="J30" s="53" t="s">
        <v>463</v>
      </c>
      <c r="K30" s="63" t="s">
        <v>418</v>
      </c>
    </row>
    <row r="31" ht="60" customHeight="1" spans="1:11">
      <c r="A31" s="13">
        <v>25</v>
      </c>
      <c r="B31" s="53" t="s">
        <v>439</v>
      </c>
      <c r="C31" s="54" t="s">
        <v>459</v>
      </c>
      <c r="D31" s="55" t="s">
        <v>446</v>
      </c>
      <c r="E31" s="13" t="s">
        <v>86</v>
      </c>
      <c r="F31" s="56" t="s">
        <v>464</v>
      </c>
      <c r="G31" s="57">
        <v>6</v>
      </c>
      <c r="H31" s="53">
        <v>5</v>
      </c>
      <c r="I31" s="53">
        <f t="shared" si="0"/>
        <v>1</v>
      </c>
      <c r="J31" s="53" t="s">
        <v>465</v>
      </c>
      <c r="K31" s="63" t="s">
        <v>418</v>
      </c>
    </row>
    <row r="32" ht="60" customHeight="1" spans="1:11">
      <c r="A32" s="13">
        <v>26</v>
      </c>
      <c r="B32" s="53" t="s">
        <v>439</v>
      </c>
      <c r="C32" s="54" t="s">
        <v>466</v>
      </c>
      <c r="D32" s="55" t="s">
        <v>446</v>
      </c>
      <c r="E32" s="13" t="s">
        <v>86</v>
      </c>
      <c r="F32" s="56" t="s">
        <v>467</v>
      </c>
      <c r="G32" s="57">
        <v>24.2</v>
      </c>
      <c r="H32" s="53">
        <v>20</v>
      </c>
      <c r="I32" s="53">
        <f t="shared" si="0"/>
        <v>4.2</v>
      </c>
      <c r="J32" s="53" t="s">
        <v>468</v>
      </c>
      <c r="K32" s="63" t="s">
        <v>418</v>
      </c>
    </row>
    <row r="33" ht="60" customHeight="1" spans="1:11">
      <c r="A33" s="13">
        <v>27</v>
      </c>
      <c r="B33" s="53" t="s">
        <v>439</v>
      </c>
      <c r="C33" s="54" t="s">
        <v>466</v>
      </c>
      <c r="D33" s="55" t="s">
        <v>446</v>
      </c>
      <c r="E33" s="13" t="s">
        <v>86</v>
      </c>
      <c r="F33" s="56" t="s">
        <v>469</v>
      </c>
      <c r="G33" s="57">
        <v>37.8</v>
      </c>
      <c r="H33" s="53">
        <v>35</v>
      </c>
      <c r="I33" s="53">
        <f t="shared" si="0"/>
        <v>2.8</v>
      </c>
      <c r="J33" s="53" t="s">
        <v>470</v>
      </c>
      <c r="K33" s="63" t="s">
        <v>418</v>
      </c>
    </row>
    <row r="34" ht="60" customHeight="1" spans="1:11">
      <c r="A34" s="13">
        <v>28</v>
      </c>
      <c r="B34" s="53" t="s">
        <v>439</v>
      </c>
      <c r="C34" s="54" t="s">
        <v>466</v>
      </c>
      <c r="D34" s="55" t="s">
        <v>446</v>
      </c>
      <c r="E34" s="13" t="s">
        <v>86</v>
      </c>
      <c r="F34" s="56" t="s">
        <v>471</v>
      </c>
      <c r="G34" s="57">
        <v>42</v>
      </c>
      <c r="H34" s="53">
        <v>40</v>
      </c>
      <c r="I34" s="53">
        <f t="shared" si="0"/>
        <v>2</v>
      </c>
      <c r="J34" s="53" t="s">
        <v>472</v>
      </c>
      <c r="K34" s="63" t="s">
        <v>418</v>
      </c>
    </row>
    <row r="35" ht="60" customHeight="1" spans="1:11">
      <c r="A35" s="13">
        <v>29</v>
      </c>
      <c r="B35" s="53" t="s">
        <v>439</v>
      </c>
      <c r="C35" s="58" t="s">
        <v>473</v>
      </c>
      <c r="D35" s="58" t="s">
        <v>446</v>
      </c>
      <c r="E35" s="13" t="s">
        <v>86</v>
      </c>
      <c r="F35" s="58" t="s">
        <v>474</v>
      </c>
      <c r="G35" s="58">
        <v>5</v>
      </c>
      <c r="H35" s="58">
        <v>5</v>
      </c>
      <c r="I35" s="64">
        <v>0</v>
      </c>
      <c r="J35" s="58" t="s">
        <v>475</v>
      </c>
      <c r="K35" s="63" t="s">
        <v>415</v>
      </c>
    </row>
    <row r="36" ht="60" customHeight="1" spans="1:11">
      <c r="A36" s="13">
        <v>30</v>
      </c>
      <c r="B36" s="53" t="s">
        <v>439</v>
      </c>
      <c r="C36" s="58" t="s">
        <v>466</v>
      </c>
      <c r="D36" s="13" t="s">
        <v>33</v>
      </c>
      <c r="E36" s="55" t="s">
        <v>441</v>
      </c>
      <c r="F36" s="58" t="s">
        <v>476</v>
      </c>
      <c r="G36" s="58">
        <v>6</v>
      </c>
      <c r="H36" s="58">
        <v>6</v>
      </c>
      <c r="I36" s="64">
        <v>0</v>
      </c>
      <c r="J36" s="58" t="s">
        <v>477</v>
      </c>
      <c r="K36" s="63" t="s">
        <v>415</v>
      </c>
    </row>
    <row r="37" ht="60" customHeight="1" spans="1:11">
      <c r="A37" s="13">
        <v>31</v>
      </c>
      <c r="B37" s="53" t="s">
        <v>439</v>
      </c>
      <c r="C37" s="58" t="s">
        <v>459</v>
      </c>
      <c r="D37" s="13" t="s">
        <v>33</v>
      </c>
      <c r="E37" s="55" t="s">
        <v>441</v>
      </c>
      <c r="F37" s="58" t="s">
        <v>478</v>
      </c>
      <c r="G37" s="58">
        <v>5.5</v>
      </c>
      <c r="H37" s="58">
        <v>5.5</v>
      </c>
      <c r="I37" s="64">
        <v>0</v>
      </c>
      <c r="J37" s="58" t="s">
        <v>479</v>
      </c>
      <c r="K37" s="63" t="s">
        <v>415</v>
      </c>
    </row>
    <row r="38" ht="36" spans="1:11">
      <c r="A38" s="13">
        <v>32</v>
      </c>
      <c r="B38" s="59" t="s">
        <v>224</v>
      </c>
      <c r="C38" s="59" t="s">
        <v>480</v>
      </c>
      <c r="D38" s="59" t="s">
        <v>85</v>
      </c>
      <c r="E38" s="59" t="s">
        <v>86</v>
      </c>
      <c r="F38" s="59" t="s">
        <v>481</v>
      </c>
      <c r="G38" s="59">
        <v>8</v>
      </c>
      <c r="H38" s="59">
        <v>6.8</v>
      </c>
      <c r="I38" s="59">
        <v>1.2</v>
      </c>
      <c r="J38" s="59" t="s">
        <v>482</v>
      </c>
      <c r="K38" s="30" t="s">
        <v>418</v>
      </c>
    </row>
    <row r="39" ht="24" spans="1:11">
      <c r="A39" s="13">
        <v>33</v>
      </c>
      <c r="B39" s="59" t="s">
        <v>224</v>
      </c>
      <c r="C39" s="59" t="s">
        <v>480</v>
      </c>
      <c r="D39" s="59" t="s">
        <v>85</v>
      </c>
      <c r="E39" s="59" t="s">
        <v>86</v>
      </c>
      <c r="F39" s="59" t="s">
        <v>483</v>
      </c>
      <c r="G39" s="59">
        <v>11.2</v>
      </c>
      <c r="H39" s="59">
        <v>9</v>
      </c>
      <c r="I39" s="59">
        <v>2.2</v>
      </c>
      <c r="J39" s="59" t="s">
        <v>484</v>
      </c>
      <c r="K39" s="30" t="s">
        <v>418</v>
      </c>
    </row>
    <row r="40" ht="36" spans="1:11">
      <c r="A40" s="13">
        <v>34</v>
      </c>
      <c r="B40" s="59" t="s">
        <v>224</v>
      </c>
      <c r="C40" s="59" t="s">
        <v>485</v>
      </c>
      <c r="D40" s="59" t="s">
        <v>85</v>
      </c>
      <c r="E40" s="59" t="s">
        <v>86</v>
      </c>
      <c r="F40" s="59" t="s">
        <v>486</v>
      </c>
      <c r="G40" s="59">
        <v>80</v>
      </c>
      <c r="H40" s="59">
        <v>60</v>
      </c>
      <c r="I40" s="59">
        <v>20</v>
      </c>
      <c r="J40" s="59" t="s">
        <v>487</v>
      </c>
      <c r="K40" s="30" t="s">
        <v>418</v>
      </c>
    </row>
    <row r="41" ht="36" spans="1:11">
      <c r="A41" s="13">
        <v>35</v>
      </c>
      <c r="B41" s="59" t="s">
        <v>224</v>
      </c>
      <c r="C41" s="59" t="s">
        <v>488</v>
      </c>
      <c r="D41" s="13" t="s">
        <v>33</v>
      </c>
      <c r="E41" s="59" t="s">
        <v>34</v>
      </c>
      <c r="F41" s="59" t="s">
        <v>35</v>
      </c>
      <c r="G41" s="59">
        <v>10</v>
      </c>
      <c r="H41" s="59">
        <v>8</v>
      </c>
      <c r="I41" s="59">
        <v>2</v>
      </c>
      <c r="J41" s="59" t="s">
        <v>489</v>
      </c>
      <c r="K41" s="30" t="s">
        <v>418</v>
      </c>
    </row>
    <row r="42" ht="36" spans="1:11">
      <c r="A42" s="13">
        <v>36</v>
      </c>
      <c r="B42" s="59" t="s">
        <v>224</v>
      </c>
      <c r="C42" s="59" t="s">
        <v>490</v>
      </c>
      <c r="D42" s="13" t="s">
        <v>33</v>
      </c>
      <c r="E42" s="59" t="s">
        <v>34</v>
      </c>
      <c r="F42" s="59" t="s">
        <v>35</v>
      </c>
      <c r="G42" s="60">
        <v>30</v>
      </c>
      <c r="H42" s="60">
        <v>28</v>
      </c>
      <c r="I42" s="60">
        <v>2</v>
      </c>
      <c r="J42" s="59" t="s">
        <v>491</v>
      </c>
      <c r="K42" s="30" t="s">
        <v>418</v>
      </c>
    </row>
    <row r="43" ht="24" spans="1:11">
      <c r="A43" s="13">
        <v>37</v>
      </c>
      <c r="B43" s="59" t="s">
        <v>224</v>
      </c>
      <c r="C43" s="59" t="s">
        <v>225</v>
      </c>
      <c r="D43" s="59" t="s">
        <v>85</v>
      </c>
      <c r="E43" s="59" t="s">
        <v>86</v>
      </c>
      <c r="F43" s="59" t="s">
        <v>492</v>
      </c>
      <c r="G43" s="59">
        <v>10</v>
      </c>
      <c r="H43" s="59">
        <v>5</v>
      </c>
      <c r="I43" s="59">
        <v>5</v>
      </c>
      <c r="J43" s="59" t="s">
        <v>493</v>
      </c>
      <c r="K43" s="30" t="s">
        <v>418</v>
      </c>
    </row>
    <row r="44" ht="48" spans="1:11">
      <c r="A44" s="13">
        <v>38</v>
      </c>
      <c r="B44" s="59" t="s">
        <v>224</v>
      </c>
      <c r="C44" s="59" t="s">
        <v>494</v>
      </c>
      <c r="D44" s="13" t="s">
        <v>33</v>
      </c>
      <c r="E44" s="59" t="s">
        <v>273</v>
      </c>
      <c r="F44" s="59" t="s">
        <v>495</v>
      </c>
      <c r="G44" s="59">
        <v>50</v>
      </c>
      <c r="H44" s="59">
        <v>30</v>
      </c>
      <c r="I44" s="59">
        <v>20</v>
      </c>
      <c r="J44" s="59" t="s">
        <v>496</v>
      </c>
      <c r="K44" s="30" t="s">
        <v>418</v>
      </c>
    </row>
    <row r="45" ht="60" spans="1:11">
      <c r="A45" s="13">
        <v>39</v>
      </c>
      <c r="B45" s="59" t="s">
        <v>224</v>
      </c>
      <c r="C45" s="59" t="s">
        <v>494</v>
      </c>
      <c r="D45" s="59" t="s">
        <v>85</v>
      </c>
      <c r="E45" s="59" t="s">
        <v>86</v>
      </c>
      <c r="F45" s="59" t="s">
        <v>497</v>
      </c>
      <c r="G45" s="59">
        <v>50.6</v>
      </c>
      <c r="H45" s="59">
        <v>30</v>
      </c>
      <c r="I45" s="59">
        <v>20.6</v>
      </c>
      <c r="J45" s="59" t="s">
        <v>498</v>
      </c>
      <c r="K45" s="30" t="s">
        <v>418</v>
      </c>
    </row>
    <row r="46" ht="36" spans="1:11">
      <c r="A46" s="13">
        <v>40</v>
      </c>
      <c r="B46" s="59" t="s">
        <v>224</v>
      </c>
      <c r="C46" s="59" t="s">
        <v>494</v>
      </c>
      <c r="D46" s="59" t="s">
        <v>85</v>
      </c>
      <c r="E46" s="59" t="s">
        <v>86</v>
      </c>
      <c r="F46" s="59" t="s">
        <v>499</v>
      </c>
      <c r="G46" s="59">
        <v>10</v>
      </c>
      <c r="H46" s="59">
        <v>8</v>
      </c>
      <c r="I46" s="59">
        <v>2</v>
      </c>
      <c r="J46" s="59" t="s">
        <v>500</v>
      </c>
      <c r="K46" s="30" t="s">
        <v>418</v>
      </c>
    </row>
    <row r="47" ht="24" spans="1:11">
      <c r="A47" s="13">
        <v>41</v>
      </c>
      <c r="B47" s="59" t="s">
        <v>224</v>
      </c>
      <c r="C47" s="59" t="s">
        <v>494</v>
      </c>
      <c r="D47" s="13" t="s">
        <v>33</v>
      </c>
      <c r="E47" s="59" t="s">
        <v>44</v>
      </c>
      <c r="F47" s="59" t="s">
        <v>45</v>
      </c>
      <c r="G47" s="59">
        <v>20</v>
      </c>
      <c r="H47" s="59">
        <v>15</v>
      </c>
      <c r="I47" s="59">
        <v>5</v>
      </c>
      <c r="J47" s="59" t="s">
        <v>501</v>
      </c>
      <c r="K47" s="30" t="s">
        <v>418</v>
      </c>
    </row>
    <row r="48" ht="48" spans="1:11">
      <c r="A48" s="13">
        <v>42</v>
      </c>
      <c r="B48" s="59" t="s">
        <v>224</v>
      </c>
      <c r="C48" s="59" t="s">
        <v>494</v>
      </c>
      <c r="D48" s="13" t="s">
        <v>33</v>
      </c>
      <c r="E48" s="59" t="s">
        <v>44</v>
      </c>
      <c r="F48" s="59" t="s">
        <v>45</v>
      </c>
      <c r="G48" s="59">
        <v>200</v>
      </c>
      <c r="H48" s="59">
        <v>200</v>
      </c>
      <c r="I48" s="59">
        <v>0</v>
      </c>
      <c r="J48" s="59" t="s">
        <v>502</v>
      </c>
      <c r="K48" s="30" t="s">
        <v>418</v>
      </c>
    </row>
    <row r="49" ht="24" spans="1:11">
      <c r="A49" s="13">
        <v>43</v>
      </c>
      <c r="B49" s="59" t="s">
        <v>224</v>
      </c>
      <c r="C49" s="59" t="s">
        <v>257</v>
      </c>
      <c r="D49" s="59" t="s">
        <v>85</v>
      </c>
      <c r="E49" s="59" t="s">
        <v>86</v>
      </c>
      <c r="F49" s="59" t="s">
        <v>503</v>
      </c>
      <c r="G49" s="59">
        <v>30</v>
      </c>
      <c r="H49" s="59">
        <v>20</v>
      </c>
      <c r="I49" s="59">
        <v>10</v>
      </c>
      <c r="J49" s="59" t="s">
        <v>504</v>
      </c>
      <c r="K49" s="30" t="s">
        <v>418</v>
      </c>
    </row>
    <row r="50" ht="24" spans="1:11">
      <c r="A50" s="13">
        <v>44</v>
      </c>
      <c r="B50" s="59" t="s">
        <v>224</v>
      </c>
      <c r="C50" s="59" t="s">
        <v>275</v>
      </c>
      <c r="D50" s="59" t="s">
        <v>85</v>
      </c>
      <c r="E50" s="59" t="s">
        <v>86</v>
      </c>
      <c r="F50" s="59" t="s">
        <v>505</v>
      </c>
      <c r="G50" s="59">
        <v>17</v>
      </c>
      <c r="H50" s="59">
        <v>15</v>
      </c>
      <c r="I50" s="59">
        <v>2</v>
      </c>
      <c r="J50" s="59" t="s">
        <v>506</v>
      </c>
      <c r="K50" s="30" t="s">
        <v>418</v>
      </c>
    </row>
    <row r="51" ht="36" spans="1:11">
      <c r="A51" s="13">
        <v>45</v>
      </c>
      <c r="B51" s="59" t="s">
        <v>224</v>
      </c>
      <c r="C51" s="59" t="s">
        <v>507</v>
      </c>
      <c r="D51" s="59" t="s">
        <v>85</v>
      </c>
      <c r="E51" s="59" t="s">
        <v>86</v>
      </c>
      <c r="F51" s="59" t="s">
        <v>508</v>
      </c>
      <c r="G51" s="59">
        <v>8.4</v>
      </c>
      <c r="H51" s="59">
        <v>8</v>
      </c>
      <c r="I51" s="59">
        <v>0.4</v>
      </c>
      <c r="J51" s="59" t="s">
        <v>509</v>
      </c>
      <c r="K51" s="30" t="s">
        <v>418</v>
      </c>
    </row>
    <row r="52" ht="48" spans="1:11">
      <c r="A52" s="13">
        <v>46</v>
      </c>
      <c r="B52" s="59" t="s">
        <v>224</v>
      </c>
      <c r="C52" s="59" t="s">
        <v>507</v>
      </c>
      <c r="D52" s="13" t="s">
        <v>33</v>
      </c>
      <c r="E52" s="59" t="s">
        <v>44</v>
      </c>
      <c r="F52" s="59" t="s">
        <v>45</v>
      </c>
      <c r="G52" s="59">
        <v>6.3</v>
      </c>
      <c r="H52" s="59">
        <v>5</v>
      </c>
      <c r="I52" s="59">
        <v>1.3</v>
      </c>
      <c r="J52" s="59" t="s">
        <v>510</v>
      </c>
      <c r="K52" s="30" t="s">
        <v>418</v>
      </c>
    </row>
  </sheetData>
  <autoFilter xmlns:etc="http://www.wps.cn/officeDocument/2017/etCustomData" ref="A5:K52" etc:filterBottomFollowUsedRange="0">
    <extLst/>
  </autoFilter>
  <mergeCells count="13">
    <mergeCell ref="A1:K1"/>
    <mergeCell ref="A2:K2"/>
    <mergeCell ref="A3:K3"/>
    <mergeCell ref="D4:E4"/>
    <mergeCell ref="H4:I4"/>
    <mergeCell ref="A6:K6"/>
    <mergeCell ref="A4:A5"/>
    <mergeCell ref="B4:B5"/>
    <mergeCell ref="C4:C5"/>
    <mergeCell ref="F4:F5"/>
    <mergeCell ref="G4:G5"/>
    <mergeCell ref="J4:J5"/>
    <mergeCell ref="K4:K5"/>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
  <sheetViews>
    <sheetView workbookViewId="0">
      <selection activeCell="L10" sqref="L10:L11"/>
    </sheetView>
  </sheetViews>
  <sheetFormatPr defaultColWidth="9" defaultRowHeight="13.5"/>
  <cols>
    <col min="1" max="1" width="5.13333333333333" customWidth="1"/>
    <col min="9" max="9" width="6.88333333333333" customWidth="1"/>
    <col min="10" max="10" width="7.38333333333333" customWidth="1"/>
    <col min="11" max="11" width="7.5" customWidth="1"/>
    <col min="12" max="12" width="14.6333333333333" customWidth="1"/>
  </cols>
  <sheetData>
    <row r="1" ht="24" spans="1:18">
      <c r="A1" s="17" t="s">
        <v>511</v>
      </c>
      <c r="B1" s="17"/>
      <c r="C1" s="17"/>
      <c r="D1" s="17"/>
      <c r="E1" s="17"/>
      <c r="F1" s="17"/>
      <c r="G1" s="17"/>
      <c r="H1" s="17"/>
      <c r="I1" s="17"/>
      <c r="J1" s="17"/>
      <c r="K1" s="17"/>
      <c r="L1" s="17"/>
      <c r="M1" s="17"/>
      <c r="N1" s="17"/>
      <c r="O1" s="17"/>
      <c r="P1" s="17"/>
      <c r="Q1" s="17"/>
      <c r="R1" s="17"/>
    </row>
    <row r="2" ht="24" spans="1:18">
      <c r="A2" s="17" t="s">
        <v>512</v>
      </c>
      <c r="B2" s="17"/>
      <c r="C2" s="17"/>
      <c r="D2" s="17"/>
      <c r="E2" s="17"/>
      <c r="F2" s="17"/>
      <c r="G2" s="17"/>
      <c r="H2" s="17"/>
      <c r="I2" s="17"/>
      <c r="J2" s="17"/>
      <c r="K2" s="17"/>
      <c r="L2" s="17"/>
      <c r="M2" s="17"/>
      <c r="N2" s="17"/>
      <c r="O2" s="17"/>
      <c r="P2" s="17"/>
      <c r="Q2" s="17"/>
      <c r="R2" s="17"/>
    </row>
    <row r="3" spans="1:18">
      <c r="A3" s="29" t="s">
        <v>513</v>
      </c>
      <c r="B3" s="29"/>
      <c r="C3" s="29"/>
      <c r="D3" s="29"/>
      <c r="E3" s="29"/>
      <c r="F3" s="29"/>
      <c r="G3" s="29"/>
      <c r="H3" s="29"/>
      <c r="I3" s="29"/>
      <c r="J3" s="29"/>
      <c r="K3" s="29"/>
      <c r="L3" s="29"/>
      <c r="M3" s="29"/>
      <c r="N3" s="29"/>
      <c r="O3" s="29"/>
      <c r="P3" s="29"/>
      <c r="Q3" s="29"/>
      <c r="R3" s="29"/>
    </row>
    <row r="4" ht="20" customHeight="1" spans="1:18">
      <c r="A4" s="30" t="s">
        <v>3</v>
      </c>
      <c r="B4" s="30" t="s">
        <v>5</v>
      </c>
      <c r="C4" s="30" t="s">
        <v>6</v>
      </c>
      <c r="D4" s="30" t="s">
        <v>7</v>
      </c>
      <c r="E4" s="30" t="s">
        <v>4</v>
      </c>
      <c r="F4" s="30"/>
      <c r="G4" s="30"/>
      <c r="H4" s="30" t="s">
        <v>9</v>
      </c>
      <c r="I4" s="30" t="s">
        <v>10</v>
      </c>
      <c r="J4" s="30"/>
      <c r="K4" s="30" t="s">
        <v>11</v>
      </c>
      <c r="L4" s="30" t="s">
        <v>12</v>
      </c>
      <c r="M4" s="30" t="s">
        <v>23</v>
      </c>
      <c r="N4" s="30" t="s">
        <v>24</v>
      </c>
      <c r="O4" s="30"/>
      <c r="P4" s="30" t="s">
        <v>15</v>
      </c>
      <c r="Q4" s="30" t="s">
        <v>16</v>
      </c>
      <c r="R4" s="30" t="s">
        <v>17</v>
      </c>
    </row>
    <row r="5" ht="31" customHeight="1" spans="1:18">
      <c r="A5" s="30"/>
      <c r="B5" s="30"/>
      <c r="C5" s="30"/>
      <c r="D5" s="30"/>
      <c r="E5" s="30" t="s">
        <v>18</v>
      </c>
      <c r="F5" s="30" t="s">
        <v>19</v>
      </c>
      <c r="G5" s="30" t="s">
        <v>20</v>
      </c>
      <c r="H5" s="30"/>
      <c r="I5" s="30" t="s">
        <v>21</v>
      </c>
      <c r="J5" s="30" t="s">
        <v>22</v>
      </c>
      <c r="K5" s="30"/>
      <c r="L5" s="30"/>
      <c r="M5" s="30"/>
      <c r="N5" s="30" t="s">
        <v>28</v>
      </c>
      <c r="O5" s="30" t="s">
        <v>29</v>
      </c>
      <c r="P5" s="30"/>
      <c r="Q5" s="30"/>
      <c r="R5" s="30"/>
    </row>
    <row r="6" ht="45" spans="1:18">
      <c r="A6" s="31">
        <v>1</v>
      </c>
      <c r="B6" s="31" t="s">
        <v>36</v>
      </c>
      <c r="C6" s="31" t="s">
        <v>52</v>
      </c>
      <c r="D6" s="31" t="s">
        <v>514</v>
      </c>
      <c r="E6" s="31" t="s">
        <v>515</v>
      </c>
      <c r="F6" s="31" t="s">
        <v>86</v>
      </c>
      <c r="G6" s="31" t="s">
        <v>125</v>
      </c>
      <c r="H6" s="31" t="s">
        <v>52</v>
      </c>
      <c r="I6" s="34" t="s">
        <v>516</v>
      </c>
      <c r="J6" s="34" t="s">
        <v>517</v>
      </c>
      <c r="K6" s="34" t="s">
        <v>52</v>
      </c>
      <c r="L6" s="34" t="s">
        <v>518</v>
      </c>
      <c r="M6" s="35">
        <v>16.5</v>
      </c>
      <c r="N6" s="35">
        <v>13</v>
      </c>
      <c r="O6" s="35">
        <v>3.5</v>
      </c>
      <c r="P6" s="31" t="s">
        <v>519</v>
      </c>
      <c r="Q6" s="31" t="s">
        <v>43</v>
      </c>
      <c r="R6" s="31" t="s">
        <v>520</v>
      </c>
    </row>
    <row r="7" ht="45" spans="1:18">
      <c r="A7" s="31"/>
      <c r="B7" s="31"/>
      <c r="C7" s="31"/>
      <c r="D7" s="31"/>
      <c r="E7" s="31"/>
      <c r="F7" s="31"/>
      <c r="G7" s="31"/>
      <c r="H7" s="31"/>
      <c r="I7" s="36"/>
      <c r="J7" s="36"/>
      <c r="K7" s="36"/>
      <c r="L7" s="36"/>
      <c r="M7" s="35">
        <v>5</v>
      </c>
      <c r="N7" s="35">
        <v>4.6</v>
      </c>
      <c r="O7" s="35">
        <v>0.4</v>
      </c>
      <c r="P7" s="31" t="s">
        <v>519</v>
      </c>
      <c r="Q7" s="31" t="s">
        <v>43</v>
      </c>
      <c r="R7" s="31" t="s">
        <v>521</v>
      </c>
    </row>
    <row r="8" ht="30" customHeight="1" spans="1:18">
      <c r="A8" s="31">
        <v>2</v>
      </c>
      <c r="B8" s="32" t="s">
        <v>113</v>
      </c>
      <c r="C8" s="32" t="s">
        <v>114</v>
      </c>
      <c r="D8" s="32" t="s">
        <v>522</v>
      </c>
      <c r="E8" s="30" t="s">
        <v>85</v>
      </c>
      <c r="F8" s="30" t="s">
        <v>86</v>
      </c>
      <c r="G8" s="30" t="s">
        <v>523</v>
      </c>
      <c r="H8" s="32" t="s">
        <v>114</v>
      </c>
      <c r="I8" s="37" t="s">
        <v>524</v>
      </c>
      <c r="J8" s="37" t="s">
        <v>525</v>
      </c>
      <c r="K8" s="38" t="s">
        <v>148</v>
      </c>
      <c r="L8" s="37" t="s">
        <v>526</v>
      </c>
      <c r="M8" s="33">
        <v>13</v>
      </c>
      <c r="N8" s="33">
        <v>13</v>
      </c>
      <c r="O8" s="33">
        <v>0</v>
      </c>
      <c r="P8" s="39" t="s">
        <v>527</v>
      </c>
      <c r="Q8" s="41" t="s">
        <v>528</v>
      </c>
      <c r="R8" s="30" t="s">
        <v>520</v>
      </c>
    </row>
    <row r="9" ht="30" customHeight="1" spans="1:18">
      <c r="A9" s="31"/>
      <c r="B9" s="32"/>
      <c r="C9" s="33"/>
      <c r="D9" s="33"/>
      <c r="E9" s="30"/>
      <c r="F9" s="30"/>
      <c r="G9" s="30"/>
      <c r="H9" s="33"/>
      <c r="I9" s="40"/>
      <c r="J9" s="40"/>
      <c r="K9" s="40"/>
      <c r="L9" s="40"/>
      <c r="M9" s="33">
        <v>9</v>
      </c>
      <c r="N9" s="33">
        <v>9</v>
      </c>
      <c r="O9" s="33">
        <v>0</v>
      </c>
      <c r="P9" s="39" t="s">
        <v>527</v>
      </c>
      <c r="Q9" s="41" t="s">
        <v>528</v>
      </c>
      <c r="R9" s="30" t="s">
        <v>521</v>
      </c>
    </row>
    <row r="10" ht="30" customHeight="1" spans="1:18">
      <c r="A10" s="31">
        <v>3</v>
      </c>
      <c r="B10" s="32" t="s">
        <v>113</v>
      </c>
      <c r="C10" s="32" t="s">
        <v>529</v>
      </c>
      <c r="D10" s="32" t="s">
        <v>530</v>
      </c>
      <c r="E10" s="32" t="s">
        <v>531</v>
      </c>
      <c r="F10" s="30" t="s">
        <v>34</v>
      </c>
      <c r="G10" s="30" t="s">
        <v>35</v>
      </c>
      <c r="H10" s="32" t="s">
        <v>529</v>
      </c>
      <c r="I10" s="37" t="s">
        <v>524</v>
      </c>
      <c r="J10" s="37" t="s">
        <v>532</v>
      </c>
      <c r="K10" s="38" t="s">
        <v>118</v>
      </c>
      <c r="L10" s="37" t="s">
        <v>533</v>
      </c>
      <c r="M10" s="33">
        <v>5</v>
      </c>
      <c r="N10" s="33">
        <v>5</v>
      </c>
      <c r="O10" s="33">
        <v>0</v>
      </c>
      <c r="P10" s="39" t="s">
        <v>120</v>
      </c>
      <c r="Q10" s="42" t="s">
        <v>534</v>
      </c>
      <c r="R10" s="30" t="s">
        <v>520</v>
      </c>
    </row>
    <row r="11" ht="30" customHeight="1" spans="1:18">
      <c r="A11" s="31"/>
      <c r="B11" s="32"/>
      <c r="C11" s="33"/>
      <c r="D11" s="33"/>
      <c r="E11" s="33"/>
      <c r="F11" s="30"/>
      <c r="G11" s="30"/>
      <c r="H11" s="33"/>
      <c r="I11" s="40"/>
      <c r="J11" s="40"/>
      <c r="K11" s="40"/>
      <c r="L11" s="40"/>
      <c r="M11" s="33">
        <v>6</v>
      </c>
      <c r="N11" s="33">
        <v>6</v>
      </c>
      <c r="O11" s="33">
        <v>0</v>
      </c>
      <c r="P11" s="39" t="s">
        <v>120</v>
      </c>
      <c r="Q11" s="42" t="s">
        <v>534</v>
      </c>
      <c r="R11" s="30" t="s">
        <v>521</v>
      </c>
    </row>
    <row r="12" ht="30" customHeight="1" spans="1:18">
      <c r="A12" s="31">
        <v>4</v>
      </c>
      <c r="B12" s="32" t="s">
        <v>113</v>
      </c>
      <c r="C12" s="32" t="s">
        <v>113</v>
      </c>
      <c r="D12" s="32" t="s">
        <v>535</v>
      </c>
      <c r="E12" s="32" t="s">
        <v>531</v>
      </c>
      <c r="F12" s="30" t="s">
        <v>34</v>
      </c>
      <c r="G12" s="32" t="s">
        <v>536</v>
      </c>
      <c r="H12" s="32" t="s">
        <v>113</v>
      </c>
      <c r="I12" s="37" t="s">
        <v>524</v>
      </c>
      <c r="J12" s="37" t="s">
        <v>537</v>
      </c>
      <c r="K12" s="38" t="s">
        <v>118</v>
      </c>
      <c r="L12" s="38" t="s">
        <v>538</v>
      </c>
      <c r="M12" s="33">
        <v>48</v>
      </c>
      <c r="N12" s="33">
        <v>48</v>
      </c>
      <c r="O12" s="33">
        <v>0</v>
      </c>
      <c r="P12" s="39" t="s">
        <v>120</v>
      </c>
      <c r="Q12" s="42" t="s">
        <v>534</v>
      </c>
      <c r="R12" s="30" t="s">
        <v>520</v>
      </c>
    </row>
    <row r="13" ht="30" customHeight="1" spans="1:18">
      <c r="A13" s="31"/>
      <c r="B13" s="32"/>
      <c r="C13" s="33"/>
      <c r="D13" s="33"/>
      <c r="E13" s="33"/>
      <c r="F13" s="30"/>
      <c r="G13" s="33"/>
      <c r="H13" s="33"/>
      <c r="I13" s="40"/>
      <c r="J13" s="40"/>
      <c r="K13" s="40"/>
      <c r="L13" s="40"/>
      <c r="M13" s="33">
        <v>45</v>
      </c>
      <c r="N13" s="33">
        <v>45</v>
      </c>
      <c r="O13" s="33">
        <v>0</v>
      </c>
      <c r="P13" s="39" t="s">
        <v>120</v>
      </c>
      <c r="Q13" s="42" t="s">
        <v>534</v>
      </c>
      <c r="R13" s="30" t="s">
        <v>521</v>
      </c>
    </row>
    <row r="14" ht="30" customHeight="1" spans="1:18">
      <c r="A14" s="31">
        <v>5</v>
      </c>
      <c r="B14" s="32" t="s">
        <v>113</v>
      </c>
      <c r="C14" s="32" t="s">
        <v>490</v>
      </c>
      <c r="D14" s="32" t="s">
        <v>539</v>
      </c>
      <c r="E14" s="32" t="s">
        <v>85</v>
      </c>
      <c r="F14" s="32" t="s">
        <v>86</v>
      </c>
      <c r="G14" s="32" t="s">
        <v>523</v>
      </c>
      <c r="H14" s="32" t="s">
        <v>490</v>
      </c>
      <c r="I14" s="37" t="s">
        <v>524</v>
      </c>
      <c r="J14" s="37" t="s">
        <v>540</v>
      </c>
      <c r="K14" s="38" t="s">
        <v>148</v>
      </c>
      <c r="L14" s="32" t="s">
        <v>541</v>
      </c>
      <c r="M14" s="33">
        <v>20</v>
      </c>
      <c r="N14" s="33">
        <v>20</v>
      </c>
      <c r="O14" s="33">
        <v>0</v>
      </c>
      <c r="P14" s="39" t="s">
        <v>527</v>
      </c>
      <c r="Q14" s="41" t="s">
        <v>528</v>
      </c>
      <c r="R14" s="30" t="s">
        <v>520</v>
      </c>
    </row>
    <row r="15" ht="30" customHeight="1" spans="1:18">
      <c r="A15" s="31"/>
      <c r="B15" s="32"/>
      <c r="C15" s="33"/>
      <c r="D15" s="33"/>
      <c r="E15" s="33"/>
      <c r="F15" s="33"/>
      <c r="G15" s="33"/>
      <c r="H15" s="33"/>
      <c r="I15" s="40"/>
      <c r="J15" s="40"/>
      <c r="K15" s="40"/>
      <c r="L15" s="33"/>
      <c r="M15" s="33">
        <v>18</v>
      </c>
      <c r="N15" s="33">
        <v>18</v>
      </c>
      <c r="O15" s="33">
        <v>0</v>
      </c>
      <c r="P15" s="39" t="s">
        <v>527</v>
      </c>
      <c r="Q15" s="41" t="s">
        <v>528</v>
      </c>
      <c r="R15" s="30" t="s">
        <v>521</v>
      </c>
    </row>
    <row r="16" ht="30" customHeight="1" spans="1:18">
      <c r="A16" s="31">
        <v>6</v>
      </c>
      <c r="B16" s="32" t="s">
        <v>113</v>
      </c>
      <c r="C16" s="32" t="s">
        <v>542</v>
      </c>
      <c r="D16" s="32" t="s">
        <v>543</v>
      </c>
      <c r="E16" s="32" t="s">
        <v>531</v>
      </c>
      <c r="F16" s="32" t="s">
        <v>34</v>
      </c>
      <c r="G16" s="32" t="s">
        <v>35</v>
      </c>
      <c r="H16" s="32" t="s">
        <v>542</v>
      </c>
      <c r="I16" s="37" t="s">
        <v>524</v>
      </c>
      <c r="J16" s="37" t="s">
        <v>544</v>
      </c>
      <c r="K16" s="38" t="s">
        <v>118</v>
      </c>
      <c r="L16" s="32" t="s">
        <v>545</v>
      </c>
      <c r="M16" s="33">
        <v>16</v>
      </c>
      <c r="N16" s="33">
        <v>16</v>
      </c>
      <c r="O16" s="33">
        <v>0</v>
      </c>
      <c r="P16" s="39" t="s">
        <v>120</v>
      </c>
      <c r="Q16" s="42" t="s">
        <v>534</v>
      </c>
      <c r="R16" s="30" t="s">
        <v>520</v>
      </c>
    </row>
    <row r="17" ht="30" customHeight="1" spans="1:18">
      <c r="A17" s="31"/>
      <c r="B17" s="32"/>
      <c r="C17" s="33"/>
      <c r="D17" s="33"/>
      <c r="E17" s="33"/>
      <c r="F17" s="33"/>
      <c r="G17" s="33"/>
      <c r="H17" s="33"/>
      <c r="I17" s="40"/>
      <c r="J17" s="40"/>
      <c r="K17" s="40"/>
      <c r="L17" s="33"/>
      <c r="M17" s="33">
        <v>17.8</v>
      </c>
      <c r="N17" s="33">
        <v>17.8</v>
      </c>
      <c r="O17" s="33">
        <v>0</v>
      </c>
      <c r="P17" s="39" t="s">
        <v>120</v>
      </c>
      <c r="Q17" s="42" t="s">
        <v>534</v>
      </c>
      <c r="R17" s="30" t="s">
        <v>521</v>
      </c>
    </row>
    <row r="18" ht="25" customHeight="1" spans="1:18">
      <c r="A18" s="31">
        <v>7</v>
      </c>
      <c r="B18" s="32" t="s">
        <v>113</v>
      </c>
      <c r="C18" s="32" t="s">
        <v>542</v>
      </c>
      <c r="D18" s="32" t="s">
        <v>546</v>
      </c>
      <c r="E18" s="32" t="s">
        <v>85</v>
      </c>
      <c r="F18" s="32" t="s">
        <v>86</v>
      </c>
      <c r="G18" s="32" t="s">
        <v>523</v>
      </c>
      <c r="H18" s="32" t="s">
        <v>542</v>
      </c>
      <c r="I18" s="37" t="s">
        <v>524</v>
      </c>
      <c r="J18" s="37" t="s">
        <v>547</v>
      </c>
      <c r="K18" s="38" t="s">
        <v>148</v>
      </c>
      <c r="L18" s="32" t="s">
        <v>548</v>
      </c>
      <c r="M18" s="33">
        <v>7</v>
      </c>
      <c r="N18" s="33">
        <v>7</v>
      </c>
      <c r="O18" s="33">
        <v>0</v>
      </c>
      <c r="P18" s="39" t="s">
        <v>527</v>
      </c>
      <c r="Q18" s="41" t="s">
        <v>528</v>
      </c>
      <c r="R18" s="30" t="s">
        <v>520</v>
      </c>
    </row>
    <row r="19" ht="21" customHeight="1" spans="1:18">
      <c r="A19" s="31"/>
      <c r="B19" s="32"/>
      <c r="C19" s="33"/>
      <c r="D19" s="33"/>
      <c r="E19" s="33"/>
      <c r="F19" s="33"/>
      <c r="G19" s="33"/>
      <c r="H19" s="33"/>
      <c r="I19" s="40"/>
      <c r="J19" s="40"/>
      <c r="K19" s="40"/>
      <c r="L19" s="33"/>
      <c r="M19" s="33">
        <v>7.2</v>
      </c>
      <c r="N19" s="33">
        <v>7.2</v>
      </c>
      <c r="O19" s="33">
        <v>0</v>
      </c>
      <c r="P19" s="39" t="s">
        <v>527</v>
      </c>
      <c r="Q19" s="41" t="s">
        <v>528</v>
      </c>
      <c r="R19" s="30" t="s">
        <v>521</v>
      </c>
    </row>
    <row r="20" ht="33.75" spans="1:18">
      <c r="A20" s="31">
        <v>8</v>
      </c>
      <c r="B20" s="32" t="s">
        <v>113</v>
      </c>
      <c r="C20" s="32" t="s">
        <v>113</v>
      </c>
      <c r="D20" s="32" t="s">
        <v>549</v>
      </c>
      <c r="E20" s="32" t="s">
        <v>85</v>
      </c>
      <c r="F20" s="32" t="s">
        <v>86</v>
      </c>
      <c r="G20" s="32" t="s">
        <v>523</v>
      </c>
      <c r="H20" s="32" t="s">
        <v>113</v>
      </c>
      <c r="I20" s="37" t="s">
        <v>524</v>
      </c>
      <c r="J20" s="37">
        <v>20240725</v>
      </c>
      <c r="K20" s="38" t="s">
        <v>148</v>
      </c>
      <c r="L20" s="32" t="s">
        <v>550</v>
      </c>
      <c r="M20" s="33">
        <v>20</v>
      </c>
      <c r="N20" s="33">
        <v>20</v>
      </c>
      <c r="O20" s="33">
        <v>0</v>
      </c>
      <c r="P20" s="39" t="s">
        <v>527</v>
      </c>
      <c r="Q20" s="41" t="s">
        <v>528</v>
      </c>
      <c r="R20" s="30" t="s">
        <v>520</v>
      </c>
    </row>
    <row r="21" ht="33.75" spans="1:18">
      <c r="A21" s="31"/>
      <c r="B21" s="33"/>
      <c r="C21" s="33"/>
      <c r="D21" s="33"/>
      <c r="E21" s="33"/>
      <c r="F21" s="33"/>
      <c r="G21" s="33"/>
      <c r="H21" s="33"/>
      <c r="I21" s="40"/>
      <c r="J21" s="40"/>
      <c r="K21" s="40"/>
      <c r="L21" s="33"/>
      <c r="M21" s="33">
        <v>26</v>
      </c>
      <c r="N21" s="33">
        <v>26</v>
      </c>
      <c r="O21" s="33">
        <v>0</v>
      </c>
      <c r="P21" s="39" t="s">
        <v>527</v>
      </c>
      <c r="Q21" s="41" t="s">
        <v>528</v>
      </c>
      <c r="R21" s="30" t="s">
        <v>521</v>
      </c>
    </row>
  </sheetData>
  <mergeCells count="113">
    <mergeCell ref="A1:R1"/>
    <mergeCell ref="A2:R2"/>
    <mergeCell ref="A3:R3"/>
    <mergeCell ref="E4:G4"/>
    <mergeCell ref="I4:J4"/>
    <mergeCell ref="N4:O4"/>
    <mergeCell ref="A4:A5"/>
    <mergeCell ref="A6:A7"/>
    <mergeCell ref="A8:A9"/>
    <mergeCell ref="A10:A11"/>
    <mergeCell ref="A12:A13"/>
    <mergeCell ref="A14:A15"/>
    <mergeCell ref="A16:A17"/>
    <mergeCell ref="A18:A19"/>
    <mergeCell ref="A20:A21"/>
    <mergeCell ref="B4:B5"/>
    <mergeCell ref="B6:B7"/>
    <mergeCell ref="B8:B9"/>
    <mergeCell ref="B10:B11"/>
    <mergeCell ref="B12:B13"/>
    <mergeCell ref="B14:B15"/>
    <mergeCell ref="B16:B17"/>
    <mergeCell ref="B18:B19"/>
    <mergeCell ref="B20:B21"/>
    <mergeCell ref="C4:C5"/>
    <mergeCell ref="C6:C7"/>
    <mergeCell ref="C8:C9"/>
    <mergeCell ref="C10:C11"/>
    <mergeCell ref="C12:C13"/>
    <mergeCell ref="C14:C15"/>
    <mergeCell ref="C16:C17"/>
    <mergeCell ref="C18:C19"/>
    <mergeCell ref="C20:C21"/>
    <mergeCell ref="D4:D5"/>
    <mergeCell ref="D6:D7"/>
    <mergeCell ref="D8:D9"/>
    <mergeCell ref="D10:D11"/>
    <mergeCell ref="D12:D13"/>
    <mergeCell ref="D14:D15"/>
    <mergeCell ref="D16:D17"/>
    <mergeCell ref="D18:D19"/>
    <mergeCell ref="D20:D21"/>
    <mergeCell ref="E6:E7"/>
    <mergeCell ref="E8:E9"/>
    <mergeCell ref="E10:E11"/>
    <mergeCell ref="E12:E13"/>
    <mergeCell ref="E14:E15"/>
    <mergeCell ref="E16:E17"/>
    <mergeCell ref="E18:E19"/>
    <mergeCell ref="E20:E21"/>
    <mergeCell ref="F6:F7"/>
    <mergeCell ref="F8:F9"/>
    <mergeCell ref="F10:F11"/>
    <mergeCell ref="F12:F13"/>
    <mergeCell ref="F14:F15"/>
    <mergeCell ref="F16:F17"/>
    <mergeCell ref="F18:F19"/>
    <mergeCell ref="F20:F21"/>
    <mergeCell ref="G6:G7"/>
    <mergeCell ref="G8:G9"/>
    <mergeCell ref="G10:G11"/>
    <mergeCell ref="G12:G13"/>
    <mergeCell ref="G14:G15"/>
    <mergeCell ref="G16:G17"/>
    <mergeCell ref="G18:G19"/>
    <mergeCell ref="G20:G21"/>
    <mergeCell ref="H4:H5"/>
    <mergeCell ref="H6:H7"/>
    <mergeCell ref="H8:H9"/>
    <mergeCell ref="H10:H11"/>
    <mergeCell ref="H12:H13"/>
    <mergeCell ref="H14:H15"/>
    <mergeCell ref="H16:H17"/>
    <mergeCell ref="H18:H19"/>
    <mergeCell ref="H20:H21"/>
    <mergeCell ref="I6:I7"/>
    <mergeCell ref="I8:I9"/>
    <mergeCell ref="I10:I11"/>
    <mergeCell ref="I12:I13"/>
    <mergeCell ref="I14:I15"/>
    <mergeCell ref="I16:I17"/>
    <mergeCell ref="I18:I19"/>
    <mergeCell ref="I20:I21"/>
    <mergeCell ref="J6:J7"/>
    <mergeCell ref="J8:J9"/>
    <mergeCell ref="J10:J11"/>
    <mergeCell ref="J12:J13"/>
    <mergeCell ref="J14:J15"/>
    <mergeCell ref="J16:J17"/>
    <mergeCell ref="J18:J19"/>
    <mergeCell ref="J20:J21"/>
    <mergeCell ref="K4:K5"/>
    <mergeCell ref="K6:K7"/>
    <mergeCell ref="K8:K9"/>
    <mergeCell ref="K10:K11"/>
    <mergeCell ref="K12:K13"/>
    <mergeCell ref="K14:K15"/>
    <mergeCell ref="K16:K17"/>
    <mergeCell ref="K18:K19"/>
    <mergeCell ref="K20:K21"/>
    <mergeCell ref="L4:L5"/>
    <mergeCell ref="L6:L7"/>
    <mergeCell ref="L8:L9"/>
    <mergeCell ref="L10:L11"/>
    <mergeCell ref="L12:L13"/>
    <mergeCell ref="L14:L15"/>
    <mergeCell ref="L16:L17"/>
    <mergeCell ref="L18:L19"/>
    <mergeCell ref="L20:L21"/>
    <mergeCell ref="M4:M5"/>
    <mergeCell ref="P4:P5"/>
    <mergeCell ref="Q4:Q5"/>
    <mergeCell ref="R4:R5"/>
  </mergeCells>
  <pageMargins left="0.75" right="0.75" top="1" bottom="1" header="0.5" footer="0.5"/>
  <pageSetup paperSize="9" scale="8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opLeftCell="B1" workbookViewId="0">
      <selection activeCell="C11" sqref="C11"/>
    </sheetView>
  </sheetViews>
  <sheetFormatPr defaultColWidth="9" defaultRowHeight="13.5"/>
  <cols>
    <col min="2" max="2" width="15" customWidth="1"/>
    <col min="4" max="5" width="9.5" customWidth="1"/>
    <col min="10" max="10" width="10.5" customWidth="1"/>
    <col min="11" max="11" width="10.8833333333333" customWidth="1"/>
    <col min="12" max="12" width="11.1333333333333" customWidth="1"/>
    <col min="13" max="13" width="10.5" customWidth="1"/>
  </cols>
  <sheetData>
    <row r="1" ht="24" spans="1:13">
      <c r="A1" s="15" t="s">
        <v>551</v>
      </c>
      <c r="B1" s="16"/>
      <c r="C1" s="16"/>
      <c r="D1" s="16"/>
      <c r="E1" s="16"/>
      <c r="F1" s="16"/>
      <c r="G1" s="16"/>
      <c r="H1" s="16"/>
      <c r="I1" s="16"/>
      <c r="J1" s="16"/>
      <c r="K1" s="16"/>
      <c r="L1" s="16"/>
      <c r="M1" s="16"/>
    </row>
    <row r="2" ht="24" spans="1:13">
      <c r="A2" s="17" t="s">
        <v>1</v>
      </c>
      <c r="B2" s="17"/>
      <c r="C2" s="17"/>
      <c r="D2" s="17"/>
      <c r="E2" s="17"/>
      <c r="F2" s="17"/>
      <c r="G2" s="17"/>
      <c r="H2" s="17"/>
      <c r="I2" s="17"/>
      <c r="J2" s="17"/>
      <c r="K2" s="17"/>
      <c r="L2" s="17"/>
      <c r="M2" s="17"/>
    </row>
    <row r="3" ht="15.75" spans="1:13">
      <c r="A3" s="18" t="s">
        <v>552</v>
      </c>
      <c r="B3" s="18"/>
      <c r="C3" s="18"/>
      <c r="D3" s="18"/>
      <c r="E3" s="18"/>
      <c r="F3" s="18"/>
      <c r="G3" s="18"/>
      <c r="H3" s="18"/>
      <c r="I3" s="18"/>
      <c r="J3" s="18"/>
      <c r="K3" s="18"/>
      <c r="L3" s="18"/>
      <c r="M3" s="18"/>
    </row>
    <row r="4" ht="15.75" customHeight="1" spans="1:13">
      <c r="A4" s="19" t="s">
        <v>3</v>
      </c>
      <c r="B4" s="19" t="s">
        <v>18</v>
      </c>
      <c r="C4" s="20" t="s">
        <v>553</v>
      </c>
      <c r="D4" s="19" t="s">
        <v>13</v>
      </c>
      <c r="E4" s="19"/>
      <c r="F4" s="19"/>
      <c r="G4" s="19" t="s">
        <v>14</v>
      </c>
      <c r="H4" s="19"/>
      <c r="I4" s="19"/>
      <c r="J4" s="19"/>
      <c r="K4" s="19"/>
      <c r="L4" s="19"/>
      <c r="M4" s="19" t="s">
        <v>17</v>
      </c>
    </row>
    <row r="5" ht="15.75" customHeight="1" spans="1:13">
      <c r="A5" s="19"/>
      <c r="B5" s="19"/>
      <c r="C5" s="20"/>
      <c r="D5" s="20" t="s">
        <v>554</v>
      </c>
      <c r="E5" s="20" t="s">
        <v>24</v>
      </c>
      <c r="F5" s="20"/>
      <c r="G5" s="20" t="s">
        <v>555</v>
      </c>
      <c r="H5" s="20" t="s">
        <v>26</v>
      </c>
      <c r="I5" s="20" t="s">
        <v>27</v>
      </c>
      <c r="J5" s="19" t="s">
        <v>24</v>
      </c>
      <c r="K5" s="19"/>
      <c r="L5" s="19"/>
      <c r="M5" s="19"/>
    </row>
    <row r="6" ht="55" customHeight="1" spans="1:13">
      <c r="A6" s="19"/>
      <c r="B6" s="19"/>
      <c r="C6" s="20"/>
      <c r="D6" s="20"/>
      <c r="E6" s="20" t="s">
        <v>556</v>
      </c>
      <c r="F6" s="20" t="s">
        <v>557</v>
      </c>
      <c r="G6" s="20"/>
      <c r="H6" s="20"/>
      <c r="I6" s="20"/>
      <c r="J6" s="20" t="s">
        <v>30</v>
      </c>
      <c r="K6" s="20" t="s">
        <v>31</v>
      </c>
      <c r="L6" s="20" t="s">
        <v>32</v>
      </c>
      <c r="M6" s="19"/>
    </row>
    <row r="7" ht="26" customHeight="1" spans="1:13">
      <c r="A7" s="21"/>
      <c r="B7" s="22" t="s">
        <v>558</v>
      </c>
      <c r="C7" s="23">
        <f>C12+C8</f>
        <v>66</v>
      </c>
      <c r="D7" s="23">
        <f t="shared" ref="D7:L7" si="0">D12+D8</f>
        <v>11620.64</v>
      </c>
      <c r="E7" s="23">
        <f t="shared" si="0"/>
        <v>3740.4</v>
      </c>
      <c r="F7" s="23">
        <f t="shared" si="0"/>
        <v>7880.24</v>
      </c>
      <c r="G7" s="23">
        <f t="shared" si="0"/>
        <v>357</v>
      </c>
      <c r="H7" s="23">
        <f t="shared" si="0"/>
        <v>25394</v>
      </c>
      <c r="I7" s="23">
        <f t="shared" si="0"/>
        <v>194395</v>
      </c>
      <c r="J7" s="23">
        <f t="shared" si="0"/>
        <v>289</v>
      </c>
      <c r="K7" s="23">
        <f t="shared" si="0"/>
        <v>2280</v>
      </c>
      <c r="L7" s="23">
        <f t="shared" si="0"/>
        <v>7074</v>
      </c>
      <c r="M7" s="28"/>
    </row>
    <row r="8" ht="26" customHeight="1" spans="1:13">
      <c r="A8" s="21"/>
      <c r="B8" s="24" t="s">
        <v>559</v>
      </c>
      <c r="C8" s="23">
        <f>SUM(C9:C11)</f>
        <v>41</v>
      </c>
      <c r="D8" s="23">
        <f>SUM(D9:D11)</f>
        <v>9223.84</v>
      </c>
      <c r="E8" s="23">
        <f>SUM(E9:E11)</f>
        <v>2254.3</v>
      </c>
      <c r="F8" s="23">
        <f>SUM(F9:F11)</f>
        <v>6969.54</v>
      </c>
      <c r="G8" s="23">
        <v>285</v>
      </c>
      <c r="H8" s="23">
        <v>16163</v>
      </c>
      <c r="I8" s="23">
        <v>94089</v>
      </c>
      <c r="J8" s="23">
        <v>266</v>
      </c>
      <c r="K8" s="23">
        <v>1395</v>
      </c>
      <c r="L8" s="23">
        <v>4053</v>
      </c>
      <c r="M8" s="28"/>
    </row>
    <row r="9" ht="26" customHeight="1" spans="1:13">
      <c r="A9" s="21"/>
      <c r="B9" s="25" t="s">
        <v>560</v>
      </c>
      <c r="C9" s="26">
        <v>24</v>
      </c>
      <c r="D9" s="26">
        <v>5971.94</v>
      </c>
      <c r="E9" s="26">
        <v>1587.3</v>
      </c>
      <c r="F9" s="26">
        <f>D9-E9</f>
        <v>4384.64</v>
      </c>
      <c r="G9" s="26">
        <v>31</v>
      </c>
      <c r="H9" s="26">
        <v>12210</v>
      </c>
      <c r="I9" s="26">
        <v>43644</v>
      </c>
      <c r="J9" s="26">
        <v>12</v>
      </c>
      <c r="K9" s="26">
        <v>881</v>
      </c>
      <c r="L9" s="26">
        <v>2520</v>
      </c>
      <c r="M9" s="28"/>
    </row>
    <row r="10" ht="24" customHeight="1" spans="1:13">
      <c r="A10" s="21"/>
      <c r="B10" s="25" t="s">
        <v>561</v>
      </c>
      <c r="C10" s="26">
        <v>4</v>
      </c>
      <c r="D10" s="26">
        <v>2733</v>
      </c>
      <c r="E10" s="26">
        <v>303</v>
      </c>
      <c r="F10" s="26">
        <f>D10-E10</f>
        <v>2430</v>
      </c>
      <c r="G10" s="26">
        <v>7</v>
      </c>
      <c r="H10" s="26">
        <v>150</v>
      </c>
      <c r="I10" s="26">
        <v>300</v>
      </c>
      <c r="J10" s="26">
        <v>7</v>
      </c>
      <c r="K10" s="26">
        <v>26</v>
      </c>
      <c r="L10" s="26">
        <v>54</v>
      </c>
      <c r="M10" s="28"/>
    </row>
    <row r="11" ht="26" customHeight="1" spans="1:13">
      <c r="A11" s="21"/>
      <c r="B11" s="25" t="s">
        <v>562</v>
      </c>
      <c r="C11" s="26">
        <v>13</v>
      </c>
      <c r="D11" s="26">
        <f>392.9+126</f>
        <v>518.9</v>
      </c>
      <c r="E11" s="26">
        <f>238+126</f>
        <v>364</v>
      </c>
      <c r="F11" s="26">
        <f>D11-E11</f>
        <v>154.9</v>
      </c>
      <c r="G11" s="26">
        <v>205</v>
      </c>
      <c r="H11" s="26">
        <v>2803</v>
      </c>
      <c r="I11" s="26">
        <v>48145</v>
      </c>
      <c r="J11" s="26">
        <v>205</v>
      </c>
      <c r="K11" s="26">
        <v>288</v>
      </c>
      <c r="L11" s="26">
        <v>979</v>
      </c>
      <c r="M11" s="28"/>
    </row>
    <row r="12" ht="26" customHeight="1" spans="1:13">
      <c r="A12" s="21"/>
      <c r="B12" s="27" t="s">
        <v>563</v>
      </c>
      <c r="C12" s="23">
        <v>25</v>
      </c>
      <c r="D12" s="23">
        <f>SUM(D13:D15)</f>
        <v>2396.8</v>
      </c>
      <c r="E12" s="23">
        <f>SUM(E13:E15)</f>
        <v>1486.1</v>
      </c>
      <c r="F12" s="23">
        <f>SUM(F13:F15)</f>
        <v>910.7</v>
      </c>
      <c r="G12" s="23">
        <v>72</v>
      </c>
      <c r="H12" s="23">
        <v>9231</v>
      </c>
      <c r="I12" s="23">
        <v>100306</v>
      </c>
      <c r="J12" s="23">
        <v>23</v>
      </c>
      <c r="K12" s="23">
        <v>885</v>
      </c>
      <c r="L12" s="23">
        <v>3021</v>
      </c>
      <c r="M12" s="28"/>
    </row>
    <row r="13" ht="26" customHeight="1" spans="1:13">
      <c r="A13" s="21"/>
      <c r="B13" s="25" t="s">
        <v>564</v>
      </c>
      <c r="C13" s="26">
        <v>23</v>
      </c>
      <c r="D13" s="26">
        <v>2373.8</v>
      </c>
      <c r="E13" s="26">
        <v>1463.1</v>
      </c>
      <c r="F13" s="26">
        <f>D13-E13</f>
        <v>910.7</v>
      </c>
      <c r="G13" s="26">
        <v>70</v>
      </c>
      <c r="H13" s="26">
        <v>8866</v>
      </c>
      <c r="I13" s="26">
        <v>98841</v>
      </c>
      <c r="J13" s="26">
        <v>21</v>
      </c>
      <c r="K13" s="26">
        <v>835</v>
      </c>
      <c r="L13" s="26">
        <v>2883</v>
      </c>
      <c r="M13" s="28"/>
    </row>
    <row r="14" ht="26" customHeight="1" spans="1:13">
      <c r="A14" s="21"/>
      <c r="B14" s="25" t="s">
        <v>565</v>
      </c>
      <c r="C14" s="26">
        <v>1</v>
      </c>
      <c r="D14" s="26">
        <v>10</v>
      </c>
      <c r="E14" s="26">
        <v>10</v>
      </c>
      <c r="F14" s="28"/>
      <c r="G14" s="26">
        <v>1</v>
      </c>
      <c r="H14" s="26">
        <v>65</v>
      </c>
      <c r="I14" s="26">
        <v>265</v>
      </c>
      <c r="J14" s="26">
        <v>1</v>
      </c>
      <c r="K14" s="26">
        <v>25</v>
      </c>
      <c r="L14" s="26">
        <v>70</v>
      </c>
      <c r="M14" s="28"/>
    </row>
    <row r="15" ht="26" customHeight="1" spans="1:13">
      <c r="A15" s="21"/>
      <c r="B15" s="25" t="s">
        <v>566</v>
      </c>
      <c r="C15" s="26">
        <v>1</v>
      </c>
      <c r="D15" s="26">
        <v>13</v>
      </c>
      <c r="E15" s="26">
        <v>13</v>
      </c>
      <c r="F15" s="28"/>
      <c r="G15" s="26">
        <v>1</v>
      </c>
      <c r="H15" s="26">
        <v>300</v>
      </c>
      <c r="I15" s="26">
        <v>1200</v>
      </c>
      <c r="J15" s="26">
        <v>1</v>
      </c>
      <c r="K15" s="26">
        <v>25</v>
      </c>
      <c r="L15" s="26">
        <v>68</v>
      </c>
      <c r="M15" s="28"/>
    </row>
  </sheetData>
  <mergeCells count="15">
    <mergeCell ref="A1:M1"/>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C8" sqref="C8"/>
    </sheetView>
  </sheetViews>
  <sheetFormatPr defaultColWidth="9" defaultRowHeight="13.5"/>
  <cols>
    <col min="2" max="2" width="18.75" customWidth="1"/>
    <col min="7" max="7" width="18.75" customWidth="1"/>
    <col min="8" max="8" width="14.5" customWidth="1"/>
    <col min="9" max="9" width="33" customWidth="1"/>
  </cols>
  <sheetData>
    <row r="1" ht="59" customHeight="1" spans="1:9">
      <c r="A1" s="1" t="s">
        <v>567</v>
      </c>
      <c r="B1" s="2"/>
      <c r="C1" s="2"/>
      <c r="D1" s="2"/>
      <c r="E1" s="2"/>
      <c r="F1" s="2"/>
      <c r="G1" s="2"/>
      <c r="H1" s="2"/>
      <c r="I1" s="2"/>
    </row>
    <row r="2" ht="30" customHeight="1" spans="1:9">
      <c r="A2" s="3" t="s">
        <v>405</v>
      </c>
      <c r="B2" s="3"/>
      <c r="C2" s="3"/>
      <c r="D2" s="3"/>
      <c r="E2" s="3"/>
      <c r="F2" s="3"/>
      <c r="G2" s="3"/>
      <c r="H2" s="3"/>
      <c r="I2" s="3"/>
    </row>
    <row r="3" ht="27" customHeight="1" spans="1:9">
      <c r="A3" s="4" t="s">
        <v>568</v>
      </c>
      <c r="B3" s="4"/>
      <c r="C3" s="4"/>
      <c r="D3" s="4"/>
      <c r="E3" s="4"/>
      <c r="F3" s="4"/>
      <c r="G3" s="4"/>
      <c r="H3" s="4"/>
      <c r="I3" s="4"/>
    </row>
    <row r="4" ht="29" customHeight="1" spans="1:9">
      <c r="A4" s="5" t="s">
        <v>3</v>
      </c>
      <c r="B4" s="5" t="s">
        <v>4</v>
      </c>
      <c r="C4" s="5" t="s">
        <v>553</v>
      </c>
      <c r="D4" s="5" t="s">
        <v>23</v>
      </c>
      <c r="E4" s="6" t="s">
        <v>24</v>
      </c>
      <c r="F4" s="6"/>
      <c r="G4" s="6" t="s">
        <v>408</v>
      </c>
      <c r="H4" s="6"/>
      <c r="I4" s="6"/>
    </row>
    <row r="5" ht="47" customHeight="1" spans="1:9">
      <c r="A5" s="7"/>
      <c r="B5" s="7"/>
      <c r="C5" s="7"/>
      <c r="D5" s="7"/>
      <c r="E5" s="6" t="s">
        <v>28</v>
      </c>
      <c r="F5" s="6" t="s">
        <v>29</v>
      </c>
      <c r="G5" s="6" t="s">
        <v>415</v>
      </c>
      <c r="H5" s="6" t="s">
        <v>418</v>
      </c>
      <c r="I5" s="6" t="s">
        <v>230</v>
      </c>
    </row>
    <row r="6" ht="31" customHeight="1" spans="1:9">
      <c r="A6" s="8"/>
      <c r="B6" s="9" t="s">
        <v>569</v>
      </c>
      <c r="C6" s="10">
        <f>C7+C11</f>
        <v>46</v>
      </c>
      <c r="D6" s="10">
        <f t="shared" ref="D6:I6" si="0">D7+D11</f>
        <v>2250.5</v>
      </c>
      <c r="E6" s="10">
        <f t="shared" si="0"/>
        <v>1428.3</v>
      </c>
      <c r="F6" s="10">
        <f t="shared" si="0"/>
        <v>822.2</v>
      </c>
      <c r="G6" s="10">
        <f t="shared" si="0"/>
        <v>13</v>
      </c>
      <c r="H6" s="10">
        <f t="shared" si="0"/>
        <v>32</v>
      </c>
      <c r="I6" s="10">
        <f t="shared" si="0"/>
        <v>1</v>
      </c>
    </row>
    <row r="7" ht="31" customHeight="1" spans="1:9">
      <c r="A7" s="8"/>
      <c r="B7" s="11" t="s">
        <v>559</v>
      </c>
      <c r="C7" s="10">
        <v>23</v>
      </c>
      <c r="D7" s="10">
        <v>1092.3</v>
      </c>
      <c r="E7" s="10">
        <v>700.5</v>
      </c>
      <c r="F7" s="10">
        <v>391.8</v>
      </c>
      <c r="G7" s="10">
        <v>7</v>
      </c>
      <c r="H7" s="10">
        <v>16</v>
      </c>
      <c r="I7" s="10">
        <v>0</v>
      </c>
    </row>
    <row r="8" ht="31" customHeight="1" spans="1:9">
      <c r="A8" s="8"/>
      <c r="B8" s="12" t="s">
        <v>570</v>
      </c>
      <c r="C8" s="8">
        <v>8</v>
      </c>
      <c r="D8" s="13">
        <v>571.5</v>
      </c>
      <c r="E8" s="13">
        <v>257.5</v>
      </c>
      <c r="F8" s="8">
        <v>314</v>
      </c>
      <c r="G8" s="8">
        <v>4</v>
      </c>
      <c r="H8" s="8">
        <v>4</v>
      </c>
      <c r="I8" s="8"/>
    </row>
    <row r="9" ht="31" customHeight="1" spans="1:9">
      <c r="A9" s="8"/>
      <c r="B9" s="12" t="s">
        <v>571</v>
      </c>
      <c r="C9" s="8">
        <v>2</v>
      </c>
      <c r="D9" s="13">
        <v>60</v>
      </c>
      <c r="E9" s="13">
        <v>40</v>
      </c>
      <c r="F9" s="8">
        <v>20</v>
      </c>
      <c r="G9" s="8">
        <v>1</v>
      </c>
      <c r="H9" s="8">
        <v>1</v>
      </c>
      <c r="I9" s="8"/>
    </row>
    <row r="10" ht="31" customHeight="1" spans="1:9">
      <c r="A10" s="8"/>
      <c r="B10" s="12" t="s">
        <v>572</v>
      </c>
      <c r="C10" s="8">
        <v>13</v>
      </c>
      <c r="D10" s="8">
        <v>460.8</v>
      </c>
      <c r="E10" s="8">
        <v>403</v>
      </c>
      <c r="F10" s="8">
        <v>57.8</v>
      </c>
      <c r="G10" s="8">
        <v>2</v>
      </c>
      <c r="H10" s="8">
        <v>11</v>
      </c>
      <c r="I10" s="8"/>
    </row>
    <row r="11" ht="31" customHeight="1" spans="1:9">
      <c r="A11" s="8"/>
      <c r="B11" s="11" t="s">
        <v>573</v>
      </c>
      <c r="C11" s="10">
        <v>23</v>
      </c>
      <c r="D11" s="10">
        <v>1158.2</v>
      </c>
      <c r="E11" s="10">
        <v>727.8</v>
      </c>
      <c r="F11" s="10">
        <v>430.4</v>
      </c>
      <c r="G11" s="10">
        <v>6</v>
      </c>
      <c r="H11" s="10">
        <v>16</v>
      </c>
      <c r="I11" s="10">
        <v>1</v>
      </c>
    </row>
    <row r="12" ht="31" customHeight="1" spans="1:9">
      <c r="A12" s="8"/>
      <c r="B12" s="12" t="s">
        <v>574</v>
      </c>
      <c r="C12" s="8">
        <v>21</v>
      </c>
      <c r="D12" s="8">
        <v>848.2</v>
      </c>
      <c r="E12" s="8">
        <v>703.8</v>
      </c>
      <c r="F12" s="8">
        <v>144.4</v>
      </c>
      <c r="G12" s="8">
        <v>6</v>
      </c>
      <c r="H12" s="8">
        <v>14</v>
      </c>
      <c r="I12" s="8">
        <v>1</v>
      </c>
    </row>
    <row r="13" ht="15.75" spans="1:9">
      <c r="A13" s="14"/>
      <c r="B13" s="12" t="s">
        <v>575</v>
      </c>
      <c r="C13" s="8">
        <v>2</v>
      </c>
      <c r="D13" s="8">
        <v>310</v>
      </c>
      <c r="E13" s="8">
        <v>24</v>
      </c>
      <c r="F13" s="8">
        <v>286</v>
      </c>
      <c r="G13" s="8"/>
      <c r="H13" s="8">
        <v>2</v>
      </c>
      <c r="I13" s="8"/>
    </row>
  </sheetData>
  <mergeCells count="9">
    <mergeCell ref="A1:I1"/>
    <mergeCell ref="A2:I2"/>
    <mergeCell ref="A3:I3"/>
    <mergeCell ref="E4:F4"/>
    <mergeCell ref="G4:I4"/>
    <mergeCell ref="A4:A5"/>
    <mergeCell ref="B4:B5"/>
    <mergeCell ref="C4:C5"/>
    <mergeCell ref="D4: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新增入库申报表</vt:lpstr>
      <vt:lpstr>减少出库申报表</vt:lpstr>
      <vt:lpstr>入库项目关键信息调整表</vt:lpstr>
      <vt:lpstr>新增入库分类汇总表</vt:lpstr>
      <vt:lpstr>减少出库分类汇总表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汤亦琅</cp:lastModifiedBy>
  <dcterms:created xsi:type="dcterms:W3CDTF">2024-10-21T08:10:00Z</dcterms:created>
  <dcterms:modified xsi:type="dcterms:W3CDTF">2025-10-17T06:53:03Z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0C870488EEE4456698F5A97450C7F0ED_13</vt:lpwstr>
  </property>
  <property fmtid="{D5CDD505-2E9C-101B-9397-08002B2CF9AE}" pid="3" name="KSOProductBuildVer">
    <vt:lpwstr>2052-12.1.0.23125</vt:lpwstr>
  </property>
</Properties>
</file>