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1"/>
  </bookViews>
  <sheets>
    <sheet name="入库项目明细表" sheetId="12" r:id="rId1"/>
    <sheet name="分类汇总表" sheetId="13" r:id="rId2"/>
  </sheets>
  <definedNames>
    <definedName name="_xlnm._FilterDatabase" localSheetId="0" hidden="1">入库项目明细表!$A$5:$Y$17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<sst xmlns="http://schemas.openxmlformats.org/spreadsheetml/2006/main" count="240" uniqueCount="162">
  <si>
    <t>岳阳县农业农村局2026年度巩固拓展脱贫攻坚成果和乡村振兴项目库拟入库项目申报表</t>
  </si>
  <si>
    <t xml:space="preserve">单位：  (盖章 )                                                                                                                                                                                                                          </t>
  </si>
  <si>
    <t>序号</t>
  </si>
  <si>
    <t>项目类别</t>
  </si>
  <si>
    <t>乡</t>
  </si>
  <si>
    <t>村</t>
  </si>
  <si>
    <t>项目名称</t>
  </si>
  <si>
    <t>建设性质</t>
  </si>
  <si>
    <t>实施地点</t>
  </si>
  <si>
    <t>时间进度</t>
  </si>
  <si>
    <t>责任 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</si>
  <si>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</si>
  <si>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</si>
  <si>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</si>
  <si>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</si>
  <si>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</si>
  <si>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</si>
  <si>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</si>
  <si>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</si>
  <si>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</si>
  <si>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</si>
  <si>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</si>
  <si>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 万 元 )</t>
  </si>
  <si>
    <t>其中</t>
  </si>
  <si>
    <t>受益村数(个)</t>
  </si>
  <si>
    <t>受益户数(户 )</t>
  </si>
  <si>
    <t>受益人口数 (人)</t>
  </si>
  <si>
    <t>财政资金 ( 万 元 )</t>
  </si>
  <si>
    <t>其他资金 ( 万 元 )</t>
  </si>
  <si>
    <t>受益脱贫村数(个)</t>
  </si>
  <si>
    <t>受益脱贫户数及防 止返贫监 测对象户 数 (户 )</t>
  </si>
  <si>
    <t>受益脱贫人口数及防止返贫监测对象人口数</t>
  </si>
  <si>
    <t>就业项目</t>
  </si>
  <si>
    <t>公益性岗位</t>
  </si>
  <si>
    <t>岳阳县</t>
  </si>
  <si>
    <t>岳阳县公益性岗位补贴</t>
  </si>
  <si>
    <t>续建</t>
  </si>
  <si>
    <t>2026.12.30</t>
  </si>
  <si>
    <t>岳阳县农业农村局</t>
  </si>
  <si>
    <t>对符合条件的脱贫人口和监测户提供公益性岗位，发放岗位补贴</t>
  </si>
  <si>
    <t>提高脱贫户、监测户收入</t>
  </si>
  <si>
    <t>促进就近就业，对就业困难的农户收入有一定的保障</t>
  </si>
  <si>
    <t>巩固三保障成果</t>
  </si>
  <si>
    <t>教育</t>
  </si>
  <si>
    <t>享受“雨露计划”职业教育补助</t>
  </si>
  <si>
    <t>岳阳县雨露计划</t>
  </si>
  <si>
    <t>对岳阳县具有正式学籍的中职、高职在读建档立卡学生通过正常程序申报后符合条件的均可获得助学补助1500元/人·学期</t>
  </si>
  <si>
    <t>减少脱贫户、监测户农户教育成本</t>
  </si>
  <si>
    <t>提高农户综合素质，技能水平，增加就业、创业能力</t>
  </si>
  <si>
    <t>务工补助</t>
  </si>
  <si>
    <t>交通费补助</t>
  </si>
  <si>
    <t>岳阳县交通费一次性补助</t>
  </si>
  <si>
    <t>给去外地的务工人员报销车费或者补助，调动务工人员积极性</t>
  </si>
  <si>
    <t>产业发展</t>
  </si>
  <si>
    <t>金融保险配套项目</t>
  </si>
  <si>
    <t>小额信贷贴息</t>
  </si>
  <si>
    <t>岳阳县小额信贷贴息</t>
  </si>
  <si>
    <t>解决监测户贷款难、融资难的问题</t>
  </si>
  <si>
    <t>帮助监测户发展产业项目</t>
  </si>
  <si>
    <t>就业</t>
  </si>
  <si>
    <t>帮扶车间</t>
  </si>
  <si>
    <t>乡村车间稳岗补贴</t>
  </si>
  <si>
    <t>对全县29家帮扶车间雇佣脱贫户、监测户务工，带动脱贫户、监测户就业给予帮扶车间一定的补贴</t>
  </si>
  <si>
    <t>调动帮扶车间雇佣脱贫户、监测户的积极性，增加脱贫户、监测户收入</t>
  </si>
  <si>
    <t>增加脱贫户、监测户务工机会</t>
  </si>
  <si>
    <t>配套基础设施项目</t>
  </si>
  <si>
    <t>产业园</t>
  </si>
  <si>
    <t>岳阳县巩固脱贫攻坚成果示范园项目</t>
  </si>
  <si>
    <t>新建</t>
  </si>
  <si>
    <t>流转土地3000亩，建立示范园区</t>
  </si>
  <si>
    <t>促进传统农业向现代农业转型发展</t>
  </si>
  <si>
    <t>带动脱贫户监测户就业</t>
  </si>
  <si>
    <t>贷款贴息</t>
  </si>
  <si>
    <t>新型农业经营主体贷款贴息</t>
  </si>
  <si>
    <t>针对满足条件的新型经营主体因农业生产经营需要、从商业银行或银保监会批准从事支农融资业务的保险公司取得的贷款的已支付利息，经主体自主申报后，按省财政贷款贴息政策进行补贴</t>
  </si>
  <si>
    <t>减轻新型农业经营主体融资成本负担，可持续性促进产业发展</t>
  </si>
  <si>
    <t>减轻新型农业经营主体融资成本负担的同时带动农户就业务工</t>
  </si>
  <si>
    <t>产业奖补</t>
  </si>
  <si>
    <t>奖补项目</t>
  </si>
  <si>
    <t>种养产业、技术培训、产品回收</t>
  </si>
  <si>
    <t>2026年度巩固拓展产业成果“百千万”工程</t>
  </si>
  <si>
    <t>15个乡镇</t>
  </si>
  <si>
    <t>确定产业发展布局，引导新型农业经营主体联结有条件的村发展产业</t>
  </si>
  <si>
    <t>充分发挥企业在市场、就业、技术、资金和结对帮扶村在资源、劳力等方面的优势，在村企协商一致的基础上，共同制定产业发展形式和内容，引导企业与结对村发展“一村一品”，确保农民种出来、养出来的产品能够全部为龙头企业、市场接纳消化，增强帮扶村造血功能，确保监测户、脱贫户稳定增产增收，农村产业持续发展。</t>
  </si>
  <si>
    <t>带动产业发展</t>
  </si>
  <si>
    <t>乡村建设行动</t>
  </si>
  <si>
    <t>农村基础设施</t>
  </si>
  <si>
    <t>其他</t>
  </si>
  <si>
    <t>长湖乡</t>
  </si>
  <si>
    <t>范家村</t>
  </si>
  <si>
    <t>范家村省级和美湘村建设</t>
  </si>
  <si>
    <t>村域内</t>
  </si>
  <si>
    <t>范家村村民委员会</t>
  </si>
  <si>
    <t>1.开展4个美丽屋场建设
2.开展基础设施升级改造
3.开展人居环境整治提质建设
4.发展产业发展庭院经济。</t>
  </si>
  <si>
    <t>全面提升村庄基础设施与农村人居环境，提升村民满意度</t>
  </si>
  <si>
    <t>在项目实施的过程中，带动就业，发展产业，提高农户收入</t>
  </si>
  <si>
    <t>生产项目</t>
  </si>
  <si>
    <t>种植业基地</t>
  </si>
  <si>
    <t>5个乡镇</t>
  </si>
  <si>
    <t>5个村</t>
  </si>
  <si>
    <t>岳阳县高质量庭院经济项目</t>
  </si>
  <si>
    <t>种植特色产业、利用农户房前屋后自留地发展产业</t>
  </si>
  <si>
    <t>促进农户稳定增收</t>
  </si>
  <si>
    <t>带动生产</t>
  </si>
  <si>
    <t>岳阳县“四个一批”盘活、调整类帮扶项目经费</t>
  </si>
  <si>
    <t>对岳阳县“四个一批”盘活、调整类帮扶项目进行产业帮扶</t>
  </si>
  <si>
    <t>巩固产业发展、促进乡村振兴经济</t>
  </si>
  <si>
    <t>3个乡镇</t>
  </si>
  <si>
    <t>中央专项彩票公益金支持革命老区乡村振兴项目</t>
  </si>
  <si>
    <t>以月田、毛田、公田3个乡镇为主，建设产业发展和乡村振兴项目</t>
  </si>
  <si>
    <t>以项目实施促进革命老区加快乡村产业发展，提升乡村建设水平</t>
  </si>
  <si>
    <t>在项目实施的过程中，发展集体经济，带动就业，发展产业，提高农户收入</t>
  </si>
  <si>
    <r>
      <t xml:space="preserve">   岳阳县农业农村局</t>
    </r>
    <r>
      <rPr>
        <sz val="18"/>
        <color theme="1"/>
        <rFont val="Times New Roman"/>
        <charset val="134"/>
      </rPr>
      <t>2026</t>
    </r>
    <r>
      <rPr>
        <sz val="18"/>
        <color theme="1"/>
        <rFont val="方正小标宋简体"/>
        <charset val="134"/>
      </rPr>
      <t>年度巩固拓展脱贫攻坚成果和乡村振兴项目库拟入库项目申报分类汇总表</t>
    </r>
  </si>
  <si>
    <r>
      <rPr>
        <sz val="12"/>
        <color theme="1"/>
        <rFont val="宋体"/>
        <charset val="134"/>
      </rPr>
      <t>单位（盖章）：</t>
    </r>
    <r>
      <rPr>
        <sz val="12"/>
        <color theme="1"/>
        <rFont val="Times New Roman"/>
        <charset val="134"/>
      </rPr>
      <t xml:space="preserve">  </t>
    </r>
    <r>
      <rPr>
        <sz val="12"/>
        <color theme="1"/>
        <rFont val="宋体"/>
        <charset val="134"/>
      </rPr>
      <t>单位：万元、个、人</t>
    </r>
  </si>
  <si>
    <r>
      <rPr>
        <sz val="10.5"/>
        <color theme="1"/>
        <rFont val="仿宋_GB2312"/>
        <charset val="134"/>
      </rPr>
      <t>序号</t>
    </r>
  </si>
  <si>
    <r>
      <rPr>
        <sz val="10.5"/>
        <color theme="1"/>
        <rFont val="仿宋_GB2312"/>
        <charset val="134"/>
      </rPr>
      <t>项目类型</t>
    </r>
  </si>
  <si>
    <r>
      <rPr>
        <sz val="10.5"/>
        <color theme="1"/>
        <rFont val="仿宋_GB2312"/>
        <charset val="134"/>
      </rPr>
      <t>项目个数</t>
    </r>
  </si>
  <si>
    <r>
      <rPr>
        <sz val="10.5"/>
        <color theme="1"/>
        <rFont val="仿宋_GB2312"/>
        <charset val="134"/>
      </rPr>
      <t>资金规模和筹资方式</t>
    </r>
  </si>
  <si>
    <r>
      <rPr>
        <sz val="10.5"/>
        <color theme="1"/>
        <rFont val="仿宋_GB2312"/>
        <charset val="134"/>
      </rPr>
      <t>受益对象</t>
    </r>
  </si>
  <si>
    <r>
      <rPr>
        <sz val="10.5"/>
        <color theme="1"/>
        <rFont val="仿宋_GB2312"/>
        <charset val="134"/>
      </rPr>
      <t>备注</t>
    </r>
  </si>
  <si>
    <t>项目预算
总投资</t>
  </si>
  <si>
    <r>
      <rPr>
        <sz val="10.5"/>
        <color theme="1"/>
        <rFont val="仿宋_GB2312"/>
        <charset val="134"/>
      </rPr>
      <t>其中</t>
    </r>
  </si>
  <si>
    <t>受益村
（个）</t>
  </si>
  <si>
    <t>受益户数
（户）</t>
  </si>
  <si>
    <t>受益人口数
（人）</t>
  </si>
  <si>
    <t>财政
资金</t>
  </si>
  <si>
    <t>其他
资金</t>
  </si>
  <si>
    <r>
      <rPr>
        <sz val="10.5"/>
        <color theme="1"/>
        <rFont val="仿宋_GB2312"/>
        <charset val="134"/>
      </rPr>
      <t>受益脱贫村数（个）</t>
    </r>
  </si>
  <si>
    <t>受益脱贫户数及监测对象户数（户）</t>
  </si>
  <si>
    <t>受益脱贫人口数及监测对象人口数（人）</t>
  </si>
  <si>
    <r>
      <rPr>
        <b/>
        <sz val="10.5"/>
        <color theme="1"/>
        <rFont val="仿宋_GB2312"/>
        <charset val="134"/>
      </rPr>
      <t>总</t>
    </r>
    <r>
      <rPr>
        <b/>
        <sz val="10.5"/>
        <color theme="1"/>
        <rFont val="Times New Roman"/>
        <charset val="134"/>
      </rPr>
      <t xml:space="preserve"> </t>
    </r>
    <r>
      <rPr>
        <b/>
        <sz val="10.5"/>
        <color theme="1"/>
        <rFont val="Times New Roman"/>
        <charset val="134"/>
      </rPr>
      <t xml:space="preserve"> </t>
    </r>
    <r>
      <rPr>
        <b/>
        <sz val="10.5"/>
        <color theme="1"/>
        <rFont val="仿宋_GB2312"/>
        <charset val="134"/>
      </rPr>
      <t>计</t>
    </r>
  </si>
  <si>
    <r>
      <rPr>
        <b/>
        <sz val="10.5"/>
        <color theme="1"/>
        <rFont val="仿宋_GB2312"/>
        <charset val="134"/>
      </rPr>
      <t>一、产业发展</t>
    </r>
  </si>
  <si>
    <r>
      <rPr>
        <sz val="10.5"/>
        <color theme="1"/>
        <rFont val="Times New Roman"/>
        <charset val="134"/>
      </rPr>
      <t>1.</t>
    </r>
    <r>
      <rPr>
        <sz val="10.5"/>
        <color theme="1"/>
        <rFont val="仿宋_GB2312"/>
        <charset val="134"/>
      </rPr>
      <t>生产项目</t>
    </r>
  </si>
  <si>
    <r>
      <rPr>
        <sz val="10.5"/>
        <color theme="1"/>
        <rFont val="Times New Roman"/>
        <charset val="134"/>
      </rPr>
      <t>2.</t>
    </r>
    <r>
      <rPr>
        <sz val="10.5"/>
        <color theme="1"/>
        <rFont val="仿宋_GB2312"/>
        <charset val="134"/>
      </rPr>
      <t>加工流通项目</t>
    </r>
  </si>
  <si>
    <r>
      <rPr>
        <sz val="10.5"/>
        <color theme="1"/>
        <rFont val="Times New Roman"/>
        <charset val="134"/>
      </rPr>
      <t>3.</t>
    </r>
    <r>
      <rPr>
        <sz val="10.5"/>
        <color theme="1"/>
        <rFont val="仿宋_GB2312"/>
        <charset val="134"/>
      </rPr>
      <t>配套设施项目</t>
    </r>
  </si>
  <si>
    <r>
      <rPr>
        <sz val="10.5"/>
        <color theme="1"/>
        <rFont val="Times New Roman"/>
        <charset val="134"/>
      </rPr>
      <t>4.</t>
    </r>
    <r>
      <rPr>
        <sz val="10.5"/>
        <color theme="1"/>
        <rFont val="仿宋_GB2312"/>
        <charset val="134"/>
      </rPr>
      <t>产业服务支撑项目</t>
    </r>
  </si>
  <si>
    <r>
      <rPr>
        <sz val="10.5"/>
        <color theme="1"/>
        <rFont val="Times New Roman"/>
        <charset val="134"/>
      </rPr>
      <t>5.</t>
    </r>
    <r>
      <rPr>
        <sz val="10.5"/>
        <color theme="1"/>
        <rFont val="仿宋_GB2312"/>
        <charset val="134"/>
      </rPr>
      <t>金融保险配套项目</t>
    </r>
  </si>
  <si>
    <r>
      <rPr>
        <b/>
        <sz val="10.5"/>
        <color theme="1"/>
        <rFont val="仿宋_GB2312"/>
        <charset val="134"/>
      </rPr>
      <t>二、就业项目</t>
    </r>
  </si>
  <si>
    <r>
      <rPr>
        <sz val="10.5"/>
        <color theme="1"/>
        <rFont val="Times New Roman"/>
        <charset val="134"/>
      </rPr>
      <t>1.</t>
    </r>
    <r>
      <rPr>
        <sz val="10.5"/>
        <color theme="1"/>
        <rFont val="仿宋_GB2312"/>
        <charset val="134"/>
      </rPr>
      <t>务工补助</t>
    </r>
  </si>
  <si>
    <r>
      <rPr>
        <sz val="10.5"/>
        <color theme="1"/>
        <rFont val="Times New Roman"/>
        <charset val="134"/>
      </rPr>
      <t>2.</t>
    </r>
    <r>
      <rPr>
        <sz val="10.5"/>
        <color theme="1"/>
        <rFont val="宋体"/>
        <charset val="134"/>
      </rPr>
      <t>乡村车间</t>
    </r>
  </si>
  <si>
    <r>
      <rPr>
        <sz val="10.5"/>
        <color theme="1"/>
        <rFont val="Times New Roman"/>
        <charset val="134"/>
      </rPr>
      <t>3.</t>
    </r>
    <r>
      <rPr>
        <sz val="10.5"/>
        <color theme="1"/>
        <rFont val="仿宋_GB2312"/>
        <charset val="134"/>
      </rPr>
      <t>创业</t>
    </r>
  </si>
  <si>
    <r>
      <rPr>
        <sz val="10.5"/>
        <color theme="1"/>
        <rFont val="Times New Roman"/>
        <charset val="134"/>
      </rPr>
      <t>4.</t>
    </r>
    <r>
      <rPr>
        <sz val="10.5"/>
        <color theme="1"/>
        <rFont val="仿宋_GB2312"/>
        <charset val="134"/>
      </rPr>
      <t>乡村工匠</t>
    </r>
  </si>
  <si>
    <r>
      <rPr>
        <sz val="10.5"/>
        <color theme="1"/>
        <rFont val="Times New Roman"/>
        <charset val="134"/>
      </rPr>
      <t>5.</t>
    </r>
    <r>
      <rPr>
        <sz val="10.5"/>
        <color theme="1"/>
        <rFont val="仿宋_GB2312"/>
        <charset val="134"/>
      </rPr>
      <t>公益性岗位</t>
    </r>
  </si>
  <si>
    <r>
      <rPr>
        <b/>
        <sz val="10.5"/>
        <color theme="1"/>
        <rFont val="仿宋_GB2312"/>
        <charset val="134"/>
      </rPr>
      <t>三、乡村建设行动</t>
    </r>
  </si>
  <si>
    <r>
      <rPr>
        <sz val="10.5"/>
        <color theme="1"/>
        <rFont val="Times New Roman"/>
        <charset val="134"/>
      </rPr>
      <t>1.</t>
    </r>
    <r>
      <rPr>
        <sz val="10.5"/>
        <color theme="1"/>
        <rFont val="仿宋_GB2312"/>
        <charset val="134"/>
      </rPr>
      <t>农村基础设施</t>
    </r>
  </si>
  <si>
    <r>
      <rPr>
        <sz val="10.5"/>
        <color theme="1"/>
        <rFont val="Times New Roman"/>
        <charset val="134"/>
      </rPr>
      <t>2.</t>
    </r>
    <r>
      <rPr>
        <sz val="10.5"/>
        <color theme="1"/>
        <rFont val="仿宋_GB2312"/>
        <charset val="134"/>
      </rPr>
      <t>人居环境整治</t>
    </r>
  </si>
  <si>
    <r>
      <rPr>
        <sz val="10.5"/>
        <color theme="1"/>
        <rFont val="Times New Roman"/>
        <charset val="134"/>
      </rPr>
      <t>3.</t>
    </r>
    <r>
      <rPr>
        <sz val="10.5"/>
        <color theme="1"/>
        <rFont val="仿宋_GB2312"/>
        <charset val="134"/>
      </rPr>
      <t>农村公共服务</t>
    </r>
  </si>
  <si>
    <r>
      <rPr>
        <b/>
        <sz val="10.5"/>
        <color theme="1"/>
        <rFont val="仿宋_GB2312"/>
        <charset val="134"/>
      </rPr>
      <t>四、易地搬迁后扶</t>
    </r>
  </si>
  <si>
    <r>
      <rPr>
        <b/>
        <sz val="10.5"/>
        <color theme="1"/>
        <rFont val="仿宋_GB2312"/>
        <charset val="134"/>
      </rPr>
      <t>五、巩固三保障成果</t>
    </r>
  </si>
  <si>
    <r>
      <rPr>
        <sz val="10.5"/>
        <color theme="1"/>
        <rFont val="Times New Roman"/>
        <charset val="134"/>
      </rPr>
      <t>1.</t>
    </r>
    <r>
      <rPr>
        <sz val="10.5"/>
        <color theme="1"/>
        <rFont val="仿宋_GB2312"/>
        <charset val="134"/>
      </rPr>
      <t>住房</t>
    </r>
  </si>
  <si>
    <r>
      <rPr>
        <sz val="10.5"/>
        <color theme="1"/>
        <rFont val="Times New Roman"/>
        <charset val="134"/>
      </rPr>
      <t>2.</t>
    </r>
    <r>
      <rPr>
        <sz val="10.5"/>
        <color theme="1"/>
        <rFont val="仿宋_GB2312"/>
        <charset val="134"/>
      </rPr>
      <t>教育</t>
    </r>
  </si>
  <si>
    <r>
      <rPr>
        <sz val="10.5"/>
        <color theme="1"/>
        <rFont val="Times New Roman"/>
        <charset val="134"/>
      </rPr>
      <t>3.</t>
    </r>
    <r>
      <rPr>
        <sz val="10.5"/>
        <color theme="1"/>
        <rFont val="仿宋_GB2312"/>
        <charset val="134"/>
      </rPr>
      <t>健康</t>
    </r>
  </si>
  <si>
    <r>
      <rPr>
        <sz val="10.5"/>
        <color theme="1"/>
        <rFont val="Times New Roman"/>
        <charset val="134"/>
      </rPr>
      <t>4.</t>
    </r>
    <r>
      <rPr>
        <sz val="10.5"/>
        <color theme="1"/>
        <rFont val="仿宋_GB2312"/>
        <charset val="134"/>
      </rPr>
      <t>综合保障</t>
    </r>
  </si>
  <si>
    <r>
      <rPr>
        <b/>
        <sz val="10.5"/>
        <color theme="1"/>
        <rFont val="仿宋_GB2312"/>
        <charset val="134"/>
      </rPr>
      <t>六、乡村治理和精神文明建设</t>
    </r>
  </si>
  <si>
    <r>
      <rPr>
        <sz val="10.5"/>
        <color theme="1"/>
        <rFont val="Times New Roman"/>
        <charset val="134"/>
      </rPr>
      <t>1.</t>
    </r>
    <r>
      <rPr>
        <sz val="10.5"/>
        <color theme="1"/>
        <rFont val="仿宋_GB2312"/>
        <charset val="134"/>
      </rPr>
      <t>乡村治理</t>
    </r>
  </si>
  <si>
    <r>
      <rPr>
        <sz val="10.5"/>
        <color theme="1"/>
        <rFont val="Times New Roman"/>
        <charset val="134"/>
      </rPr>
      <t>2.</t>
    </r>
    <r>
      <rPr>
        <sz val="10.5"/>
        <color theme="1"/>
        <rFont val="仿宋_GB2312"/>
        <charset val="134"/>
      </rPr>
      <t>农村精神文明建设</t>
    </r>
  </si>
  <si>
    <r>
      <rPr>
        <b/>
        <sz val="10.5"/>
        <color theme="1"/>
        <rFont val="仿宋_GB2312"/>
        <charset val="134"/>
      </rPr>
      <t>七、项目管理费</t>
    </r>
  </si>
  <si>
    <r>
      <rPr>
        <b/>
        <sz val="10.5"/>
        <color theme="1"/>
        <rFont val="仿宋_GB2312"/>
        <charset val="134"/>
      </rPr>
      <t>八、其他</t>
    </r>
  </si>
  <si>
    <r>
      <rPr>
        <sz val="10.5"/>
        <color theme="1"/>
        <rFont val="Times New Roman"/>
        <charset val="134"/>
      </rPr>
      <t>1.</t>
    </r>
    <r>
      <rPr>
        <sz val="10.5"/>
        <color theme="1"/>
        <rFont val="仿宋_GB2312"/>
        <charset val="134"/>
      </rPr>
      <t>少数民族特色村寨建设项</t>
    </r>
  </si>
  <si>
    <r>
      <rPr>
        <sz val="10.5"/>
        <color theme="1"/>
        <rFont val="Times New Roman"/>
        <charset val="134"/>
      </rPr>
      <t>2.</t>
    </r>
    <r>
      <rPr>
        <sz val="10.5"/>
        <color theme="1"/>
        <rFont val="仿宋_GB2312"/>
        <charset val="134"/>
      </rPr>
      <t>困难群众饮用低氟茶</t>
    </r>
  </si>
  <si>
    <r>
      <rPr>
        <sz val="10.5"/>
        <color theme="1"/>
        <rFont val="Times New Roman"/>
        <charset val="134"/>
      </rPr>
      <t>……</t>
    </r>
  </si>
  <si>
    <r>
      <rPr>
        <sz val="14"/>
        <color theme="1"/>
        <rFont val="Times New Roman"/>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</si>
</sst>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1"/>
      <color theme="1"/>
      <name val="宋体"/>
      <charset val="134"/>
    </font>
    <font>
      <sz val="18"/>
      <color theme="1"/>
      <name val="方正小标宋简体"/>
      <charset val="134"/>
    </font>
    <font>
      <sz val="12"/>
      <color theme="1"/>
      <name val="宋体"/>
      <charset val="134"/>
    </font>
    <font>
      <sz val="10.5"/>
      <color theme="1"/>
      <name val="仿宋_GB2312"/>
      <charset val="134"/>
    </font>
    <font>
      <sz val="10.5"/>
      <color theme="1"/>
      <name val="Times New Roman"/>
      <charset val="134"/>
    </font>
    <font>
      <b/>
      <sz val="10.5"/>
      <color theme="1"/>
      <name val="仿宋_GB2312"/>
      <charset val="134"/>
    </font>
    <font>
      <b/>
      <sz val="10.5"/>
      <color theme="1"/>
      <name val="Times New Roman"/>
      <charset val="134"/>
    </font>
    <font>
      <sz val="9"/>
      <name val="宋体"/>
      <charset val="134"/>
    </font>
    <font>
      <sz val="9"/>
      <color theme="1"/>
      <name val="Times New Roman"/>
      <charset val="134"/>
    </font>
    <font>
      <b/>
      <sz val="10.5"/>
      <name val="Times New Roman"/>
      <charset val="134"/>
    </font>
    <font>
      <b/>
      <sz val="9"/>
      <name val="宋体"/>
      <charset val="134"/>
    </font>
    <font>
      <sz val="14"/>
      <color theme="1"/>
      <name val="Times New Roman"/>
      <charset val="134"/>
    </font>
    <font>
      <sz val="11"/>
      <name val="宋体"/>
      <charset val="134"/>
      <scheme val="minor"/>
    </font>
    <font>
      <sz val="9"/>
      <name val="宋体"/>
      <charset val="134"/>
      <scheme val="minor"/>
    </font>
    <font>
      <sz val="11"/>
      <name val="宋体"/>
      <charset val="134"/>
    </font>
    <font>
      <b/>
      <sz val="18"/>
      <name val="宋体"/>
      <charset val="134"/>
    </font>
    <font>
      <sz val="9"/>
      <name val="Times New Roman"/>
      <charset val="134"/>
    </font>
    <font>
      <sz val="9"/>
      <color theme="1"/>
      <name val="方正书宋_GBK"/>
      <charset val="134"/>
    </font>
    <font>
      <sz val="9"/>
      <color theme="1"/>
      <name val="宋体"/>
      <charset val="134"/>
    </font>
    <font>
      <sz val="9"/>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
      <sz val="18"/>
      <color theme="1"/>
      <name val="Times New Roman"/>
      <charset val="134"/>
    </font>
    <font>
      <sz val="10.5"/>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 applyNumberFormat="0" applyFill="0" applyAlignment="0" applyProtection="0">
      <alignment vertical="center"/>
    </xf>
    <xf numFmtId="0" fontId="27" fillId="0" borderId="3" applyNumberFormat="0" applyFill="0" applyAlignment="0" applyProtection="0">
      <alignment vertical="center"/>
    </xf>
    <xf numFmtId="0" fontId="28" fillId="0" borderId="4" applyNumberFormat="0" applyFill="0" applyAlignment="0" applyProtection="0">
      <alignment vertical="center"/>
    </xf>
    <xf numFmtId="0" fontId="28" fillId="0" borderId="0" applyNumberFormat="0" applyFill="0" applyBorder="0" applyAlignment="0" applyProtection="0">
      <alignment vertical="center"/>
    </xf>
    <xf numFmtId="0" fontId="29" fillId="3" borderId="5" applyNumberFormat="0" applyAlignment="0" applyProtection="0">
      <alignment vertical="center"/>
    </xf>
    <xf numFmtId="0" fontId="30" fillId="4" borderId="6" applyNumberFormat="0" applyAlignment="0" applyProtection="0">
      <alignment vertical="center"/>
    </xf>
    <xf numFmtId="0" fontId="31" fillId="4" borderId="5" applyNumberFormat="0" applyAlignment="0" applyProtection="0">
      <alignment vertical="center"/>
    </xf>
    <xf numFmtId="0" fontId="32" fillId="5" borderId="7" applyNumberFormat="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44">
    <xf numFmtId="0" fontId="0" fillId="0" borderId="0" xfId="0">
      <alignment vertical="center"/>
    </xf>
    <xf numFmtId="0" fontId="1"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8" fillId="0"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justify" vertical="center"/>
    </xf>
    <xf numFmtId="0" fontId="9" fillId="0" borderId="1" xfId="0" applyFont="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5" fillId="0" borderId="1" xfId="0" applyFont="1" applyBorder="1" applyAlignment="1">
      <alignment horizontal="justify" vertical="top" wrapText="1"/>
    </xf>
    <xf numFmtId="0" fontId="7" fillId="0" borderId="1" xfId="0" applyFont="1" applyBorder="1" applyAlignment="1">
      <alignment horizontal="center" vertical="top" wrapText="1"/>
    </xf>
    <xf numFmtId="0" fontId="5" fillId="0" borderId="1" xfId="0" applyFont="1" applyBorder="1" applyAlignment="1">
      <alignment horizontal="center" vertical="center" wrapText="1"/>
    </xf>
    <xf numFmtId="0" fontId="12" fillId="0" borderId="0" xfId="0" applyFont="1" applyAlignment="1">
      <alignment horizontal="justify" vertical="center"/>
    </xf>
    <xf numFmtId="0" fontId="13" fillId="0" borderId="0" xfId="0" applyFont="1" applyFill="1" applyAlignment="1">
      <alignment horizontal="center" vertical="center"/>
    </xf>
    <xf numFmtId="0" fontId="13" fillId="0" borderId="0" xfId="0" applyFont="1" applyFill="1">
      <alignment vertical="center"/>
    </xf>
    <xf numFmtId="0" fontId="14" fillId="0" borderId="0" xfId="0" applyFont="1" applyFill="1">
      <alignment vertical="center"/>
    </xf>
    <xf numFmtId="0" fontId="13" fillId="0" borderId="0" xfId="0" applyFont="1">
      <alignment vertical="center"/>
    </xf>
    <xf numFmtId="0" fontId="15" fillId="0" borderId="0" xfId="0" applyFont="1" applyFill="1">
      <alignment vertical="center"/>
    </xf>
    <xf numFmtId="0" fontId="13" fillId="0" borderId="0" xfId="0" applyFont="1" applyAlignment="1">
      <alignment horizontal="center" vertical="center"/>
    </xf>
    <xf numFmtId="0" fontId="13" fillId="0" borderId="0" xfId="0" applyFont="1" applyFill="1" applyAlignment="1">
      <alignment horizontal="center" vertical="center" wrapText="1"/>
    </xf>
    <xf numFmtId="0" fontId="16"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justify" vertical="center"/>
    </xf>
    <xf numFmtId="0" fontId="19" fillId="0" borderId="1" xfId="0" applyFont="1" applyBorder="1" applyAlignment="1">
      <alignment horizontal="justify" vertical="center"/>
    </xf>
    <xf numFmtId="0" fontId="18" fillId="0" borderId="1" xfId="0" applyFont="1" applyBorder="1" applyAlignment="1">
      <alignment horizontal="justify" vertical="center" wrapText="1"/>
    </xf>
    <xf numFmtId="0" fontId="9" fillId="0" borderId="1" xfId="0" applyFont="1" applyBorder="1" applyAlignment="1">
      <alignment horizontal="justify"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justify" vertical="center"/>
    </xf>
    <xf numFmtId="0" fontId="17" fillId="0" borderId="1" xfId="0" applyFont="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Y17"/>
  <sheetViews>
    <sheetView workbookViewId="0">
      <selection activeCell="F3" sqref="F3:F5"/>
    </sheetView>
  </sheetViews>
  <sheetFormatPr defaultColWidth="9" defaultRowHeight="13.5"/>
  <cols>
    <col min="1" max="6" width="9" style="22"/>
    <col min="7" max="7" width="9" style="28"/>
    <col min="8" max="9" width="9" style="22"/>
    <col min="10" max="10" width="13.125" style="22" customWidth="1"/>
    <col min="11" max="11" width="13.625" style="22" customWidth="1"/>
    <col min="12" max="12" width="9" style="22"/>
    <col min="13" max="16" width="9" style="23"/>
    <col min="17" max="22" width="9" style="22"/>
    <col min="23" max="16384" width="9" style="23"/>
  </cols>
  <sheetData>
    <row r="1" s="22" customFormat="1" ht="42" customHeight="1" spans="1:25">
      <c r="A1" s="29" t="s">
        <v>0</v>
      </c>
      <c r="B1" s="29"/>
      <c r="C1" s="29"/>
      <c r="D1" s="29"/>
      <c r="E1" s="29"/>
      <c r="F1" s="29"/>
      <c r="G1" s="29"/>
      <c r="H1" s="29"/>
      <c r="I1" s="29"/>
      <c r="J1" s="30"/>
      <c r="K1" s="30"/>
      <c r="L1" s="29"/>
      <c r="M1" s="29"/>
      <c r="N1" s="29"/>
      <c r="O1" s="29"/>
      <c r="P1" s="29"/>
      <c r="Q1" s="29"/>
      <c r="R1" s="29"/>
      <c r="S1" s="29"/>
      <c r="T1" s="29"/>
      <c r="U1" s="29"/>
      <c r="V1" s="29"/>
      <c r="W1" s="29"/>
      <c r="X1" s="29"/>
      <c r="Y1" s="29"/>
    </row>
    <row r="2" s="23" customFormat="1" ht="32" customHeight="1" spans="1:25">
      <c r="A2" s="11" t="s">
        <v>1</v>
      </c>
      <c r="B2" s="11"/>
      <c r="C2" s="11"/>
      <c r="D2" s="11"/>
      <c r="E2" s="11"/>
      <c r="F2" s="11"/>
      <c r="G2" s="11"/>
      <c r="H2" s="11"/>
      <c r="I2" s="11"/>
      <c r="J2" s="31"/>
      <c r="K2" s="31"/>
      <c r="L2" s="11"/>
      <c r="M2" s="32"/>
      <c r="N2" s="32"/>
      <c r="O2" s="32"/>
      <c r="P2" s="32"/>
      <c r="Q2" s="11"/>
      <c r="R2" s="11"/>
      <c r="S2" s="11"/>
      <c r="T2" s="11"/>
      <c r="U2" s="11"/>
      <c r="V2" s="11"/>
      <c r="W2" s="32"/>
      <c r="X2" s="32"/>
      <c r="Y2" s="32"/>
    </row>
    <row r="3" s="23" customFormat="1" ht="36" customHeight="1" spans="1:25">
      <c r="A3" s="11" t="s">
        <v>2</v>
      </c>
      <c r="B3" s="11" t="s">
        <v>3</v>
      </c>
      <c r="C3" s="11"/>
      <c r="D3" s="11"/>
      <c r="E3" s="11" t="s">
        <v>4</v>
      </c>
      <c r="F3" s="11" t="s">
        <v>5</v>
      </c>
      <c r="G3" s="11" t="s">
        <v>6</v>
      </c>
      <c r="H3" s="11" t="s">
        <v>7</v>
      </c>
      <c r="I3" s="11" t="s">
        <v>8</v>
      </c>
      <c r="J3" s="31" t="s">
        <v>9</v>
      </c>
      <c r="K3" s="31"/>
      <c r="L3" s="11" t="s">
        <v>10</v>
      </c>
      <c r="M3" s="11" t="s">
        <v>11</v>
      </c>
      <c r="N3" s="11" t="s">
        <v>12</v>
      </c>
      <c r="O3" s="11"/>
      <c r="P3" s="11"/>
      <c r="Q3" s="11" t="s">
        <v>13</v>
      </c>
      <c r="R3" s="11"/>
      <c r="S3" s="11"/>
      <c r="T3" s="11"/>
      <c r="U3" s="11"/>
      <c r="V3" s="11"/>
      <c r="W3" s="11" t="s">
        <v>14</v>
      </c>
      <c r="X3" s="11" t="s">
        <v>15</v>
      </c>
      <c r="Y3" s="11" t="s">
        <v>16</v>
      </c>
    </row>
    <row r="4" s="23" customFormat="1" spans="1:25">
      <c r="A4" s="11"/>
      <c r="B4" s="11" t="s">
        <v>17</v>
      </c>
      <c r="C4" s="11" t="s">
        <v>18</v>
      </c>
      <c r="D4" s="11" t="s">
        <v>19</v>
      </c>
      <c r="E4" s="11"/>
      <c r="F4" s="11"/>
      <c r="G4" s="11"/>
      <c r="H4" s="11"/>
      <c r="I4" s="11"/>
      <c r="J4" s="31" t="s">
        <v>20</v>
      </c>
      <c r="K4" s="31" t="s">
        <v>21</v>
      </c>
      <c r="L4" s="11"/>
      <c r="M4" s="11"/>
      <c r="N4" s="11" t="s">
        <v>22</v>
      </c>
      <c r="O4" s="11" t="s">
        <v>23</v>
      </c>
      <c r="P4" s="11"/>
      <c r="Q4" s="11" t="s">
        <v>24</v>
      </c>
      <c r="R4" s="11" t="s">
        <v>25</v>
      </c>
      <c r="S4" s="11" t="s">
        <v>26</v>
      </c>
      <c r="T4" s="11" t="s">
        <v>23</v>
      </c>
      <c r="U4" s="11"/>
      <c r="V4" s="11"/>
      <c r="W4" s="11"/>
      <c r="X4" s="11"/>
      <c r="Y4" s="11"/>
    </row>
    <row r="5" s="23" customFormat="1" ht="45" spans="1:25">
      <c r="A5" s="11"/>
      <c r="B5" s="11"/>
      <c r="C5" s="11"/>
      <c r="D5" s="11"/>
      <c r="E5" s="11"/>
      <c r="F5" s="11"/>
      <c r="G5" s="11"/>
      <c r="H5" s="11"/>
      <c r="I5" s="11"/>
      <c r="J5" s="31"/>
      <c r="K5" s="31"/>
      <c r="L5" s="11"/>
      <c r="M5" s="11"/>
      <c r="N5" s="11"/>
      <c r="O5" s="11" t="s">
        <v>27</v>
      </c>
      <c r="P5" s="11" t="s">
        <v>28</v>
      </c>
      <c r="Q5" s="11"/>
      <c r="R5" s="11"/>
      <c r="S5" s="11"/>
      <c r="T5" s="11" t="s">
        <v>29</v>
      </c>
      <c r="U5" s="11" t="s">
        <v>30</v>
      </c>
      <c r="V5" s="11" t="s">
        <v>31</v>
      </c>
      <c r="W5" s="11"/>
      <c r="X5" s="11"/>
      <c r="Y5" s="11"/>
    </row>
    <row r="6" s="24" customFormat="1" ht="75" customHeight="1" spans="1:25">
      <c r="A6" s="11">
        <v>1</v>
      </c>
      <c r="B6" s="11" t="s">
        <v>32</v>
      </c>
      <c r="C6" s="11" t="s">
        <v>33</v>
      </c>
      <c r="D6" s="11" t="s">
        <v>33</v>
      </c>
      <c r="E6" s="11" t="s">
        <v>34</v>
      </c>
      <c r="F6" s="11" t="s">
        <v>34</v>
      </c>
      <c r="G6" s="11" t="s">
        <v>35</v>
      </c>
      <c r="H6" s="11" t="s">
        <v>36</v>
      </c>
      <c r="I6" s="11" t="s">
        <v>34</v>
      </c>
      <c r="J6" s="11">
        <v>2026.02</v>
      </c>
      <c r="K6" s="11" t="s">
        <v>37</v>
      </c>
      <c r="L6" s="11" t="s">
        <v>38</v>
      </c>
      <c r="M6" s="11" t="s">
        <v>39</v>
      </c>
      <c r="N6" s="11">
        <v>900</v>
      </c>
      <c r="O6" s="11">
        <v>900</v>
      </c>
      <c r="P6" s="11"/>
      <c r="Q6" s="11">
        <v>192</v>
      </c>
      <c r="R6" s="11">
        <v>800</v>
      </c>
      <c r="S6" s="11">
        <v>1000</v>
      </c>
      <c r="T6" s="11">
        <v>46</v>
      </c>
      <c r="U6" s="11">
        <v>800</v>
      </c>
      <c r="V6" s="11">
        <v>1000</v>
      </c>
      <c r="W6" s="11" t="s">
        <v>40</v>
      </c>
      <c r="X6" s="11" t="s">
        <v>41</v>
      </c>
      <c r="Y6" s="11"/>
    </row>
    <row r="7" s="24" customFormat="1" ht="123.75" spans="1:25">
      <c r="A7" s="11">
        <v>2</v>
      </c>
      <c r="B7" s="11" t="s">
        <v>42</v>
      </c>
      <c r="C7" s="11" t="s">
        <v>43</v>
      </c>
      <c r="D7" s="11" t="s">
        <v>44</v>
      </c>
      <c r="E7" s="11" t="s">
        <v>34</v>
      </c>
      <c r="F7" s="11" t="s">
        <v>34</v>
      </c>
      <c r="G7" s="11" t="s">
        <v>45</v>
      </c>
      <c r="H7" s="11" t="s">
        <v>36</v>
      </c>
      <c r="I7" s="11" t="s">
        <v>34</v>
      </c>
      <c r="J7" s="11">
        <v>2026.03</v>
      </c>
      <c r="K7" s="11" t="s">
        <v>37</v>
      </c>
      <c r="L7" s="11" t="s">
        <v>38</v>
      </c>
      <c r="M7" s="11" t="s">
        <v>46</v>
      </c>
      <c r="N7" s="11">
        <v>280</v>
      </c>
      <c r="O7" s="11">
        <v>280</v>
      </c>
      <c r="P7" s="11"/>
      <c r="Q7" s="11">
        <v>192</v>
      </c>
      <c r="R7" s="11">
        <v>1500</v>
      </c>
      <c r="S7" s="11">
        <v>1600</v>
      </c>
      <c r="T7" s="11">
        <v>46</v>
      </c>
      <c r="U7" s="11">
        <v>1500</v>
      </c>
      <c r="V7" s="11">
        <v>1600</v>
      </c>
      <c r="W7" s="11" t="s">
        <v>47</v>
      </c>
      <c r="X7" s="11" t="s">
        <v>48</v>
      </c>
      <c r="Y7" s="11"/>
    </row>
    <row r="8" s="24" customFormat="1" ht="60" customHeight="1" spans="1:25">
      <c r="A8" s="11">
        <v>3</v>
      </c>
      <c r="B8" s="11" t="s">
        <v>32</v>
      </c>
      <c r="C8" s="11" t="s">
        <v>49</v>
      </c>
      <c r="D8" s="11" t="s">
        <v>50</v>
      </c>
      <c r="E8" s="11" t="s">
        <v>34</v>
      </c>
      <c r="F8" s="11" t="s">
        <v>34</v>
      </c>
      <c r="G8" s="11" t="s">
        <v>51</v>
      </c>
      <c r="H8" s="11" t="s">
        <v>36</v>
      </c>
      <c r="I8" s="11" t="s">
        <v>34</v>
      </c>
      <c r="J8" s="11">
        <v>2026.01</v>
      </c>
      <c r="K8" s="11" t="s">
        <v>37</v>
      </c>
      <c r="L8" s="11" t="s">
        <v>38</v>
      </c>
      <c r="M8" s="11" t="s">
        <v>52</v>
      </c>
      <c r="N8" s="11">
        <v>180</v>
      </c>
      <c r="O8" s="11">
        <v>180</v>
      </c>
      <c r="P8" s="11"/>
      <c r="Q8" s="11">
        <v>192</v>
      </c>
      <c r="R8" s="11">
        <v>1650</v>
      </c>
      <c r="S8" s="11">
        <v>4800</v>
      </c>
      <c r="T8" s="11">
        <v>46</v>
      </c>
      <c r="U8" s="11">
        <v>1650</v>
      </c>
      <c r="V8" s="11">
        <v>4800</v>
      </c>
      <c r="W8" s="11" t="s">
        <v>52</v>
      </c>
      <c r="X8" s="11" t="s">
        <v>52</v>
      </c>
      <c r="Y8" s="11"/>
    </row>
    <row r="9" s="24" customFormat="1" ht="60" customHeight="1" spans="1:25">
      <c r="A9" s="11">
        <v>4</v>
      </c>
      <c r="B9" s="11" t="s">
        <v>53</v>
      </c>
      <c r="C9" s="11" t="s">
        <v>54</v>
      </c>
      <c r="D9" s="11" t="s">
        <v>55</v>
      </c>
      <c r="E9" s="11" t="s">
        <v>34</v>
      </c>
      <c r="F9" s="11" t="s">
        <v>34</v>
      </c>
      <c r="G9" s="11" t="s">
        <v>56</v>
      </c>
      <c r="H9" s="11" t="s">
        <v>36</v>
      </c>
      <c r="I9" s="11" t="s">
        <v>34</v>
      </c>
      <c r="J9" s="11">
        <v>2026.01</v>
      </c>
      <c r="K9" s="11" t="s">
        <v>37</v>
      </c>
      <c r="L9" s="11" t="s">
        <v>38</v>
      </c>
      <c r="M9" s="11" t="s">
        <v>57</v>
      </c>
      <c r="N9" s="11">
        <v>180</v>
      </c>
      <c r="O9" s="11">
        <v>180</v>
      </c>
      <c r="P9" s="11"/>
      <c r="Q9" s="11">
        <v>192</v>
      </c>
      <c r="R9" s="11">
        <v>950</v>
      </c>
      <c r="S9" s="11">
        <v>1000</v>
      </c>
      <c r="T9" s="11">
        <v>46</v>
      </c>
      <c r="U9" s="11">
        <v>950</v>
      </c>
      <c r="V9" s="11">
        <v>1000</v>
      </c>
      <c r="W9" s="11" t="s">
        <v>58</v>
      </c>
      <c r="X9" s="11" t="s">
        <v>58</v>
      </c>
      <c r="Y9" s="11"/>
    </row>
    <row r="10" s="24" customFormat="1" ht="60" customHeight="1" spans="1:25">
      <c r="A10" s="11">
        <v>5</v>
      </c>
      <c r="B10" s="11" t="s">
        <v>32</v>
      </c>
      <c r="C10" s="11" t="s">
        <v>59</v>
      </c>
      <c r="D10" s="11" t="s">
        <v>60</v>
      </c>
      <c r="E10" s="11" t="s">
        <v>34</v>
      </c>
      <c r="F10" s="11" t="s">
        <v>34</v>
      </c>
      <c r="G10" s="11" t="s">
        <v>61</v>
      </c>
      <c r="H10" s="11" t="s">
        <v>36</v>
      </c>
      <c r="I10" s="11" t="s">
        <v>34</v>
      </c>
      <c r="J10" s="11">
        <v>2026.01</v>
      </c>
      <c r="K10" s="11" t="s">
        <v>37</v>
      </c>
      <c r="L10" s="11" t="s">
        <v>38</v>
      </c>
      <c r="M10" s="11" t="s">
        <v>62</v>
      </c>
      <c r="N10" s="11">
        <v>50</v>
      </c>
      <c r="O10" s="11">
        <v>50</v>
      </c>
      <c r="P10" s="11"/>
      <c r="Q10" s="11">
        <v>192</v>
      </c>
      <c r="R10" s="11">
        <v>126</v>
      </c>
      <c r="S10" s="11">
        <v>206</v>
      </c>
      <c r="T10" s="11">
        <v>46</v>
      </c>
      <c r="U10" s="11">
        <v>126</v>
      </c>
      <c r="V10" s="11">
        <v>206</v>
      </c>
      <c r="W10" s="11" t="s">
        <v>63</v>
      </c>
      <c r="X10" s="11" t="s">
        <v>64</v>
      </c>
      <c r="Y10" s="11"/>
    </row>
    <row r="11" s="24" customFormat="1" ht="60" customHeight="1" spans="1:25">
      <c r="A11" s="11">
        <v>6</v>
      </c>
      <c r="B11" s="11" t="s">
        <v>53</v>
      </c>
      <c r="C11" s="11" t="s">
        <v>65</v>
      </c>
      <c r="D11" s="11" t="s">
        <v>66</v>
      </c>
      <c r="E11" s="11" t="s">
        <v>34</v>
      </c>
      <c r="F11" s="11" t="s">
        <v>34</v>
      </c>
      <c r="G11" s="11" t="s">
        <v>67</v>
      </c>
      <c r="H11" s="11" t="s">
        <v>68</v>
      </c>
      <c r="I11" s="11" t="s">
        <v>34</v>
      </c>
      <c r="J11" s="11">
        <v>2026.01</v>
      </c>
      <c r="K11" s="11" t="s">
        <v>37</v>
      </c>
      <c r="L11" s="11" t="s">
        <v>38</v>
      </c>
      <c r="M11" s="11" t="s">
        <v>69</v>
      </c>
      <c r="N11" s="11">
        <v>4906.45</v>
      </c>
      <c r="O11" s="11">
        <v>3000</v>
      </c>
      <c r="P11" s="11">
        <v>1906.45</v>
      </c>
      <c r="Q11" s="11">
        <v>192</v>
      </c>
      <c r="R11" s="11">
        <v>15000</v>
      </c>
      <c r="S11" s="11">
        <v>15000</v>
      </c>
      <c r="T11" s="11">
        <v>46</v>
      </c>
      <c r="U11" s="11">
        <v>1500</v>
      </c>
      <c r="V11" s="11">
        <v>1600</v>
      </c>
      <c r="W11" s="11" t="s">
        <v>70</v>
      </c>
      <c r="X11" s="11" t="s">
        <v>71</v>
      </c>
      <c r="Y11" s="11"/>
    </row>
    <row r="12" s="25" customFormat="1" ht="204" customHeight="1" spans="1:25">
      <c r="A12" s="11">
        <v>7</v>
      </c>
      <c r="B12" s="33" t="s">
        <v>53</v>
      </c>
      <c r="C12" s="34" t="s">
        <v>54</v>
      </c>
      <c r="D12" s="33" t="s">
        <v>72</v>
      </c>
      <c r="E12" s="11" t="s">
        <v>34</v>
      </c>
      <c r="F12" s="11" t="s">
        <v>34</v>
      </c>
      <c r="G12" s="11" t="s">
        <v>73</v>
      </c>
      <c r="H12" s="33" t="s">
        <v>36</v>
      </c>
      <c r="I12" s="33" t="s">
        <v>34</v>
      </c>
      <c r="J12" s="35">
        <v>2026.01</v>
      </c>
      <c r="K12" s="35">
        <v>2026.12</v>
      </c>
      <c r="L12" s="11" t="s">
        <v>38</v>
      </c>
      <c r="M12" s="34" t="s">
        <v>74</v>
      </c>
      <c r="N12" s="35">
        <v>800</v>
      </c>
      <c r="O12" s="35">
        <v>800</v>
      </c>
      <c r="P12" s="35"/>
      <c r="Q12" s="11">
        <v>192</v>
      </c>
      <c r="R12" s="11">
        <v>4500</v>
      </c>
      <c r="S12" s="11">
        <v>9000</v>
      </c>
      <c r="T12" s="11">
        <v>46</v>
      </c>
      <c r="U12" s="11">
        <v>1500</v>
      </c>
      <c r="V12" s="11">
        <v>3000</v>
      </c>
      <c r="W12" s="34" t="s">
        <v>75</v>
      </c>
      <c r="X12" s="34" t="s">
        <v>76</v>
      </c>
      <c r="Y12" s="35"/>
    </row>
    <row r="13" s="23" customFormat="1" ht="113" customHeight="1" spans="1:25">
      <c r="A13" s="11">
        <v>8</v>
      </c>
      <c r="B13" s="36" t="s">
        <v>77</v>
      </c>
      <c r="C13" s="36" t="s">
        <v>78</v>
      </c>
      <c r="D13" s="36" t="s">
        <v>79</v>
      </c>
      <c r="E13" s="11" t="s">
        <v>34</v>
      </c>
      <c r="F13" s="11" t="s">
        <v>34</v>
      </c>
      <c r="G13" s="37" t="s">
        <v>80</v>
      </c>
      <c r="H13" s="36" t="s">
        <v>36</v>
      </c>
      <c r="I13" s="36" t="s">
        <v>81</v>
      </c>
      <c r="J13" s="14">
        <v>2026.03</v>
      </c>
      <c r="K13" s="14">
        <v>2026.12</v>
      </c>
      <c r="L13" s="11" t="s">
        <v>38</v>
      </c>
      <c r="M13" s="38" t="s">
        <v>82</v>
      </c>
      <c r="N13" s="39">
        <v>150</v>
      </c>
      <c r="O13" s="39">
        <v>150</v>
      </c>
      <c r="P13" s="39"/>
      <c r="Q13" s="39">
        <v>60</v>
      </c>
      <c r="R13" s="39">
        <v>3000</v>
      </c>
      <c r="S13" s="39"/>
      <c r="T13" s="39">
        <v>60</v>
      </c>
      <c r="U13" s="39">
        <v>3000</v>
      </c>
      <c r="V13" s="39"/>
      <c r="W13" s="36" t="s">
        <v>83</v>
      </c>
      <c r="X13" s="36" t="s">
        <v>84</v>
      </c>
      <c r="Y13" s="39"/>
    </row>
    <row r="14" s="26" customFormat="1" ht="111" customHeight="1" spans="1:25">
      <c r="A14" s="11">
        <v>9</v>
      </c>
      <c r="B14" s="11" t="s">
        <v>85</v>
      </c>
      <c r="C14" s="11" t="s">
        <v>86</v>
      </c>
      <c r="D14" s="11" t="s">
        <v>87</v>
      </c>
      <c r="E14" s="11" t="s">
        <v>88</v>
      </c>
      <c r="F14" s="11" t="s">
        <v>89</v>
      </c>
      <c r="G14" s="11" t="s">
        <v>90</v>
      </c>
      <c r="H14" s="11" t="s">
        <v>36</v>
      </c>
      <c r="I14" s="11" t="s">
        <v>91</v>
      </c>
      <c r="J14" s="31">
        <v>2026.01</v>
      </c>
      <c r="K14" s="31" t="s">
        <v>37</v>
      </c>
      <c r="L14" s="11" t="s">
        <v>92</v>
      </c>
      <c r="M14" s="11" t="s">
        <v>93</v>
      </c>
      <c r="N14" s="11">
        <v>100</v>
      </c>
      <c r="O14" s="11">
        <v>100</v>
      </c>
      <c r="P14" s="11"/>
      <c r="Q14" s="11">
        <v>1</v>
      </c>
      <c r="R14" s="11">
        <v>1030</v>
      </c>
      <c r="S14" s="11">
        <v>4127</v>
      </c>
      <c r="T14" s="11">
        <v>0</v>
      </c>
      <c r="U14" s="11">
        <v>44</v>
      </c>
      <c r="V14" s="11">
        <v>104</v>
      </c>
      <c r="W14" s="11" t="s">
        <v>94</v>
      </c>
      <c r="X14" s="11" t="s">
        <v>95</v>
      </c>
      <c r="Y14" s="11"/>
    </row>
    <row r="15" s="25" customFormat="1" ht="61" customHeight="1" spans="1:25">
      <c r="A15" s="11">
        <v>10</v>
      </c>
      <c r="B15" s="40" t="s">
        <v>53</v>
      </c>
      <c r="C15" s="40" t="s">
        <v>96</v>
      </c>
      <c r="D15" s="40" t="s">
        <v>97</v>
      </c>
      <c r="E15" s="40" t="s">
        <v>98</v>
      </c>
      <c r="F15" s="40" t="s">
        <v>99</v>
      </c>
      <c r="G15" s="41" t="s">
        <v>100</v>
      </c>
      <c r="H15" s="40" t="s">
        <v>68</v>
      </c>
      <c r="I15" s="40" t="s">
        <v>99</v>
      </c>
      <c r="J15" s="31">
        <v>2026.01</v>
      </c>
      <c r="K15" s="31" t="s">
        <v>37</v>
      </c>
      <c r="L15" s="11" t="s">
        <v>38</v>
      </c>
      <c r="M15" s="42" t="s">
        <v>101</v>
      </c>
      <c r="N15" s="42">
        <v>100</v>
      </c>
      <c r="O15" s="42">
        <v>100</v>
      </c>
      <c r="P15" s="42"/>
      <c r="Q15" s="40">
        <v>5</v>
      </c>
      <c r="R15" s="40">
        <v>1000</v>
      </c>
      <c r="S15" s="40">
        <v>3000</v>
      </c>
      <c r="T15" s="40">
        <v>5</v>
      </c>
      <c r="U15" s="40">
        <v>320</v>
      </c>
      <c r="V15" s="40">
        <v>960</v>
      </c>
      <c r="W15" s="42" t="s">
        <v>102</v>
      </c>
      <c r="X15" s="42" t="s">
        <v>103</v>
      </c>
      <c r="Y15" s="43"/>
    </row>
    <row r="16" s="26" customFormat="1" ht="111" customHeight="1" spans="1:25">
      <c r="A16" s="11">
        <v>11</v>
      </c>
      <c r="B16" s="11" t="s">
        <v>53</v>
      </c>
      <c r="C16" s="40" t="s">
        <v>96</v>
      </c>
      <c r="D16" s="40" t="s">
        <v>97</v>
      </c>
      <c r="E16" s="11" t="s">
        <v>81</v>
      </c>
      <c r="F16" s="11" t="s">
        <v>81</v>
      </c>
      <c r="G16" s="11" t="s">
        <v>104</v>
      </c>
      <c r="H16" s="11" t="s">
        <v>36</v>
      </c>
      <c r="I16" s="11" t="s">
        <v>81</v>
      </c>
      <c r="J16" s="31">
        <v>2026.01</v>
      </c>
      <c r="K16" s="31" t="s">
        <v>37</v>
      </c>
      <c r="L16" s="11" t="s">
        <v>38</v>
      </c>
      <c r="M16" s="11" t="s">
        <v>105</v>
      </c>
      <c r="N16" s="11">
        <v>300</v>
      </c>
      <c r="O16" s="11">
        <v>300</v>
      </c>
      <c r="P16" s="11"/>
      <c r="Q16" s="11">
        <v>192</v>
      </c>
      <c r="R16" s="11">
        <v>4500</v>
      </c>
      <c r="S16" s="11">
        <v>9000</v>
      </c>
      <c r="T16" s="11">
        <v>46</v>
      </c>
      <c r="U16" s="11">
        <v>1500</v>
      </c>
      <c r="V16" s="11">
        <v>3000</v>
      </c>
      <c r="W16" s="11" t="s">
        <v>106</v>
      </c>
      <c r="X16" s="11" t="s">
        <v>95</v>
      </c>
      <c r="Y16" s="11"/>
    </row>
    <row r="17" s="27" customFormat="1" ht="80" customHeight="1" spans="1:25">
      <c r="A17" s="11">
        <v>12</v>
      </c>
      <c r="B17" s="40" t="s">
        <v>53</v>
      </c>
      <c r="C17" s="40" t="s">
        <v>65</v>
      </c>
      <c r="D17" s="40" t="s">
        <v>66</v>
      </c>
      <c r="E17" s="40" t="s">
        <v>107</v>
      </c>
      <c r="F17" s="40" t="s">
        <v>107</v>
      </c>
      <c r="G17" s="41" t="s">
        <v>108</v>
      </c>
      <c r="H17" s="40" t="s">
        <v>68</v>
      </c>
      <c r="I17" s="40" t="s">
        <v>107</v>
      </c>
      <c r="J17" s="31">
        <v>2026.01</v>
      </c>
      <c r="K17" s="31" t="s">
        <v>37</v>
      </c>
      <c r="L17" s="11" t="s">
        <v>38</v>
      </c>
      <c r="M17" s="11" t="s">
        <v>109</v>
      </c>
      <c r="N17" s="40">
        <v>3000</v>
      </c>
      <c r="O17" s="40">
        <v>3000</v>
      </c>
      <c r="P17" s="40"/>
      <c r="Q17" s="40">
        <v>46</v>
      </c>
      <c r="R17" s="40">
        <v>5000</v>
      </c>
      <c r="S17" s="40">
        <v>8000</v>
      </c>
      <c r="T17" s="40">
        <v>24</v>
      </c>
      <c r="U17" s="40">
        <v>2128</v>
      </c>
      <c r="V17" s="40">
        <v>6642</v>
      </c>
      <c r="W17" s="40" t="s">
        <v>110</v>
      </c>
      <c r="X17" s="11" t="s">
        <v>111</v>
      </c>
      <c r="Y17" s="35"/>
    </row>
  </sheetData>
  <mergeCells count="28">
    <mergeCell ref="A1:Y1"/>
    <mergeCell ref="A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printOptions horizontalCentered="1"/>
  <pageMargins left="0.590277777777778" right="0.590277777777778" top="0.590277777777778" bottom="0.590277777777778" header="0.5" footer="0.5"/>
  <pageSetup paperSize="9" scale="5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40"/>
  <sheetViews>
    <sheetView tabSelected="1" workbookViewId="0">
      <selection activeCell="A2" sqref="A2:M2"/>
    </sheetView>
  </sheetViews>
  <sheetFormatPr defaultColWidth="9" defaultRowHeight="13.5"/>
  <cols>
    <col min="2" max="2" width="19.1333333333333" customWidth="1"/>
    <col min="13" max="13" width="10.5" customWidth="1"/>
  </cols>
  <sheetData>
    <row r="1" customFormat="1" ht="24" customHeight="1" spans="1:13">
      <c r="A1" s="1"/>
    </row>
    <row r="2" customFormat="1" ht="61" customHeight="1" spans="1:13">
      <c r="A2" s="2" t="s">
        <v>112</v>
      </c>
      <c r="B2" s="2"/>
      <c r="C2" s="2"/>
      <c r="D2" s="2"/>
      <c r="E2" s="2"/>
      <c r="F2" s="2"/>
      <c r="G2" s="2"/>
      <c r="H2" s="2"/>
      <c r="I2" s="2"/>
      <c r="J2" s="2"/>
      <c r="K2" s="2"/>
      <c r="L2" s="2"/>
      <c r="M2" s="2"/>
    </row>
    <row r="3" customFormat="1" ht="33" customHeight="1" spans="1:13">
      <c r="A3" s="3" t="s">
        <v>113</v>
      </c>
      <c r="B3" s="3"/>
      <c r="C3" s="3"/>
      <c r="D3" s="3"/>
      <c r="E3" s="3"/>
      <c r="F3" s="3"/>
      <c r="G3" s="3"/>
      <c r="H3" s="3"/>
      <c r="I3" s="3"/>
      <c r="J3" s="3"/>
      <c r="K3" s="3"/>
      <c r="L3" s="3"/>
      <c r="M3" s="3"/>
    </row>
    <row r="4" customFormat="1" ht="15" customHeight="1" spans="1:13">
      <c r="A4" s="4" t="s">
        <v>114</v>
      </c>
      <c r="B4" s="4" t="s">
        <v>115</v>
      </c>
      <c r="C4" s="5" t="s">
        <v>116</v>
      </c>
      <c r="D4" s="4" t="s">
        <v>117</v>
      </c>
      <c r="E4" s="4"/>
      <c r="F4" s="4"/>
      <c r="G4" s="4" t="s">
        <v>118</v>
      </c>
      <c r="H4" s="4"/>
      <c r="I4" s="4"/>
      <c r="J4" s="4"/>
      <c r="K4" s="4"/>
      <c r="L4" s="4"/>
      <c r="M4" s="4" t="s">
        <v>119</v>
      </c>
    </row>
    <row r="5" customFormat="1" ht="15" customHeight="1" spans="1:13">
      <c r="A5" s="4"/>
      <c r="B5" s="4"/>
      <c r="C5" s="5"/>
      <c r="D5" s="5" t="s">
        <v>120</v>
      </c>
      <c r="E5" s="4" t="s">
        <v>121</v>
      </c>
      <c r="F5" s="4"/>
      <c r="G5" s="5" t="s">
        <v>122</v>
      </c>
      <c r="H5" s="5" t="s">
        <v>123</v>
      </c>
      <c r="I5" s="5" t="s">
        <v>124</v>
      </c>
      <c r="J5" s="4" t="s">
        <v>121</v>
      </c>
      <c r="K5" s="4"/>
      <c r="L5" s="4"/>
      <c r="M5" s="4"/>
    </row>
    <row r="6" customFormat="1" ht="63" customHeight="1" spans="1:13">
      <c r="A6" s="4"/>
      <c r="B6" s="4"/>
      <c r="C6" s="5"/>
      <c r="D6" s="4"/>
      <c r="E6" s="5" t="s">
        <v>125</v>
      </c>
      <c r="F6" s="5" t="s">
        <v>126</v>
      </c>
      <c r="G6" s="4"/>
      <c r="H6" s="4"/>
      <c r="I6" s="4"/>
      <c r="J6" s="5" t="s">
        <v>127</v>
      </c>
      <c r="K6" s="5" t="s">
        <v>128</v>
      </c>
      <c r="L6" s="5" t="s">
        <v>129</v>
      </c>
      <c r="M6" s="4"/>
    </row>
    <row r="7" customFormat="1" ht="30" customHeight="1" spans="1:13">
      <c r="A7" s="6"/>
      <c r="B7" s="7" t="s">
        <v>130</v>
      </c>
      <c r="C7" s="8">
        <f t="shared" ref="C7:I7" si="0">C8+C14+C20+C25</f>
        <v>12</v>
      </c>
      <c r="D7" s="8">
        <f t="shared" si="0"/>
        <v>10946.45</v>
      </c>
      <c r="E7" s="8">
        <f t="shared" si="0"/>
        <v>9040</v>
      </c>
      <c r="F7" s="8">
        <f t="shared" si="0"/>
        <v>1906.45</v>
      </c>
      <c r="G7" s="8">
        <v>192</v>
      </c>
      <c r="H7" s="8">
        <f t="shared" si="0"/>
        <v>25056</v>
      </c>
      <c r="I7" s="8">
        <v>27633</v>
      </c>
      <c r="J7" s="8">
        <v>46</v>
      </c>
      <c r="K7" s="8">
        <f>K8+K14+K20+K25</f>
        <v>9890</v>
      </c>
      <c r="L7" s="8">
        <v>10210</v>
      </c>
      <c r="M7" s="9"/>
    </row>
    <row r="8" customFormat="1" ht="30" customHeight="1" spans="1:13">
      <c r="A8" s="6"/>
      <c r="B8" s="10" t="s">
        <v>131</v>
      </c>
      <c r="C8" s="9">
        <f>SUM(C9:C13)</f>
        <v>7</v>
      </c>
      <c r="D8" s="9">
        <f t="shared" ref="D8:L8" si="1">SUM(D9:D13)</f>
        <v>9436.45</v>
      </c>
      <c r="E8" s="9">
        <f t="shared" si="1"/>
        <v>7530</v>
      </c>
      <c r="F8" s="9">
        <f t="shared" si="1"/>
        <v>1906.45</v>
      </c>
      <c r="G8" s="9">
        <v>192</v>
      </c>
      <c r="H8" s="9">
        <f t="shared" si="1"/>
        <v>19950</v>
      </c>
      <c r="I8" s="9">
        <f t="shared" si="1"/>
        <v>16000</v>
      </c>
      <c r="J8" s="9">
        <v>46</v>
      </c>
      <c r="K8" s="9">
        <f t="shared" si="1"/>
        <v>5770</v>
      </c>
      <c r="L8" s="9">
        <f t="shared" si="1"/>
        <v>2600</v>
      </c>
      <c r="M8" s="9"/>
    </row>
    <row r="9" customFormat="1" ht="29" customHeight="1" spans="1:13">
      <c r="A9" s="6"/>
      <c r="B9" s="8" t="s">
        <v>132</v>
      </c>
      <c r="C9" s="11">
        <v>3</v>
      </c>
      <c r="D9" s="11">
        <f>250+300</f>
        <v>550</v>
      </c>
      <c r="E9" s="11">
        <f>250+300</f>
        <v>550</v>
      </c>
      <c r="F9" s="11"/>
      <c r="G9" s="11">
        <v>192</v>
      </c>
      <c r="H9" s="11">
        <v>4000</v>
      </c>
      <c r="I9" s="11"/>
      <c r="J9" s="11">
        <v>46</v>
      </c>
      <c r="K9" s="11">
        <v>3320</v>
      </c>
      <c r="L9" s="11"/>
      <c r="M9" s="9"/>
    </row>
    <row r="10" customFormat="1" ht="30" customHeight="1" spans="1:13">
      <c r="A10" s="6"/>
      <c r="B10" s="8" t="s">
        <v>133</v>
      </c>
      <c r="C10" s="9"/>
      <c r="D10" s="9"/>
      <c r="E10" s="8"/>
      <c r="F10" s="9"/>
      <c r="G10" s="9"/>
      <c r="H10" s="8"/>
      <c r="I10" s="8"/>
      <c r="J10" s="8"/>
      <c r="K10" s="8"/>
      <c r="L10" s="8"/>
      <c r="M10" s="12"/>
    </row>
    <row r="11" customFormat="1" ht="30" customHeight="1" spans="1:13">
      <c r="A11" s="6"/>
      <c r="B11" s="8" t="s">
        <v>134</v>
      </c>
      <c r="C11" s="11">
        <v>2</v>
      </c>
      <c r="D11" s="11">
        <f>4906.45+3000</f>
        <v>7906.45</v>
      </c>
      <c r="E11" s="11">
        <v>6000</v>
      </c>
      <c r="F11" s="11">
        <v>1906.45</v>
      </c>
      <c r="G11" s="11">
        <v>192</v>
      </c>
      <c r="H11" s="11">
        <v>15000</v>
      </c>
      <c r="I11" s="11">
        <v>15000</v>
      </c>
      <c r="J11" s="11">
        <v>46</v>
      </c>
      <c r="K11" s="11">
        <v>1500</v>
      </c>
      <c r="L11" s="11">
        <v>1600</v>
      </c>
      <c r="M11" s="12"/>
    </row>
    <row r="12" customFormat="1" ht="30" customHeight="1" spans="1:13">
      <c r="A12" s="6"/>
      <c r="B12" s="12" t="s">
        <v>135</v>
      </c>
      <c r="C12" s="8"/>
      <c r="D12" s="8"/>
      <c r="E12" s="8"/>
      <c r="F12" s="8"/>
      <c r="G12" s="8"/>
      <c r="H12" s="8"/>
      <c r="I12" s="8"/>
      <c r="J12" s="8"/>
      <c r="K12" s="8"/>
      <c r="L12" s="8"/>
      <c r="M12" s="12"/>
    </row>
    <row r="13" customFormat="1" ht="30" customHeight="1" spans="1:13">
      <c r="A13" s="13"/>
      <c r="B13" s="12" t="s">
        <v>136</v>
      </c>
      <c r="C13" s="11">
        <v>2</v>
      </c>
      <c r="D13" s="11">
        <v>980</v>
      </c>
      <c r="E13" s="11">
        <v>980</v>
      </c>
      <c r="F13" s="8"/>
      <c r="G13" s="14">
        <v>192</v>
      </c>
      <c r="H13" s="14">
        <v>950</v>
      </c>
      <c r="I13" s="14">
        <v>1000</v>
      </c>
      <c r="J13" s="14">
        <v>46</v>
      </c>
      <c r="K13" s="15">
        <v>950</v>
      </c>
      <c r="L13" s="15">
        <v>1000</v>
      </c>
      <c r="M13" s="12"/>
    </row>
    <row r="14" customFormat="1" ht="30" customHeight="1" spans="1:13">
      <c r="A14" s="13"/>
      <c r="B14" s="10" t="s">
        <v>137</v>
      </c>
      <c r="C14" s="8">
        <f>SUM(C15:C19)</f>
        <v>3</v>
      </c>
      <c r="D14" s="8">
        <f t="shared" ref="D14:L14" si="2">SUM(D15:D19)</f>
        <v>1130</v>
      </c>
      <c r="E14" s="8">
        <f t="shared" si="2"/>
        <v>1130</v>
      </c>
      <c r="F14" s="8">
        <f t="shared" si="2"/>
        <v>0</v>
      </c>
      <c r="G14" s="8">
        <v>192</v>
      </c>
      <c r="H14" s="8">
        <f t="shared" si="2"/>
        <v>2576</v>
      </c>
      <c r="I14" s="8">
        <f t="shared" si="2"/>
        <v>5906</v>
      </c>
      <c r="J14" s="8">
        <v>46</v>
      </c>
      <c r="K14" s="8">
        <f t="shared" si="2"/>
        <v>2576</v>
      </c>
      <c r="L14" s="8">
        <f t="shared" si="2"/>
        <v>5906</v>
      </c>
      <c r="M14" s="12"/>
    </row>
    <row r="15" customFormat="1" ht="30" customHeight="1" spans="1:13">
      <c r="A15" s="13"/>
      <c r="B15" s="12" t="s">
        <v>138</v>
      </c>
      <c r="C15" s="11">
        <v>1</v>
      </c>
      <c r="D15" s="11">
        <v>180</v>
      </c>
      <c r="E15" s="11">
        <v>180</v>
      </c>
      <c r="F15" s="16"/>
      <c r="G15" s="11">
        <v>192</v>
      </c>
      <c r="H15" s="11">
        <v>1650</v>
      </c>
      <c r="I15" s="11">
        <v>4800</v>
      </c>
      <c r="J15" s="11">
        <v>46</v>
      </c>
      <c r="K15" s="11">
        <v>1650</v>
      </c>
      <c r="L15" s="11">
        <v>4800</v>
      </c>
      <c r="M15" s="12"/>
    </row>
    <row r="16" customFormat="1" ht="30" customHeight="1" spans="1:13">
      <c r="A16" s="13"/>
      <c r="B16" s="12" t="s">
        <v>139</v>
      </c>
      <c r="C16" s="11">
        <v>1</v>
      </c>
      <c r="D16" s="11">
        <v>50</v>
      </c>
      <c r="E16" s="11">
        <v>50</v>
      </c>
      <c r="F16" s="16"/>
      <c r="G16" s="11">
        <v>46</v>
      </c>
      <c r="H16" s="11">
        <v>126</v>
      </c>
      <c r="I16" s="11">
        <v>206</v>
      </c>
      <c r="J16" s="11">
        <v>46</v>
      </c>
      <c r="K16" s="11">
        <v>126</v>
      </c>
      <c r="L16" s="11">
        <v>206</v>
      </c>
      <c r="M16" s="12"/>
    </row>
    <row r="17" customFormat="1" ht="30" customHeight="1" spans="1:13">
      <c r="A17" s="13"/>
      <c r="B17" s="12" t="s">
        <v>140</v>
      </c>
      <c r="C17" s="8"/>
      <c r="D17" s="8"/>
      <c r="E17" s="8"/>
      <c r="F17" s="8"/>
      <c r="G17" s="8"/>
      <c r="H17" s="8"/>
      <c r="I17" s="8"/>
      <c r="J17" s="8"/>
      <c r="K17" s="8"/>
      <c r="L17" s="8"/>
      <c r="M17" s="12"/>
    </row>
    <row r="18" customFormat="1" ht="30" customHeight="1" spans="1:13">
      <c r="A18" s="13"/>
      <c r="B18" s="12" t="s">
        <v>141</v>
      </c>
      <c r="C18" s="8"/>
      <c r="D18" s="8"/>
      <c r="E18" s="8"/>
      <c r="F18" s="8"/>
      <c r="G18" s="8"/>
      <c r="H18" s="8"/>
      <c r="I18" s="8"/>
      <c r="J18" s="8"/>
      <c r="K18" s="8"/>
      <c r="L18" s="8"/>
      <c r="M18" s="12"/>
    </row>
    <row r="19" customFormat="1" ht="30" customHeight="1" spans="1:13">
      <c r="A19" s="13"/>
      <c r="B19" s="12" t="s">
        <v>142</v>
      </c>
      <c r="C19" s="11">
        <v>1</v>
      </c>
      <c r="D19" s="11">
        <v>900</v>
      </c>
      <c r="E19" s="11">
        <v>900</v>
      </c>
      <c r="F19" s="11"/>
      <c r="G19" s="11">
        <v>46</v>
      </c>
      <c r="H19" s="11">
        <v>800</v>
      </c>
      <c r="I19" s="11">
        <v>900</v>
      </c>
      <c r="J19" s="11">
        <v>46</v>
      </c>
      <c r="K19" s="11">
        <v>800</v>
      </c>
      <c r="L19" s="11">
        <v>900</v>
      </c>
      <c r="M19" s="12"/>
    </row>
    <row r="20" customFormat="1" ht="30" customHeight="1" spans="1:13">
      <c r="A20" s="13"/>
      <c r="B20" s="10" t="s">
        <v>143</v>
      </c>
      <c r="C20" s="8">
        <v>1</v>
      </c>
      <c r="D20" s="9">
        <v>100</v>
      </c>
      <c r="E20" s="9">
        <v>100</v>
      </c>
      <c r="F20" s="9"/>
      <c r="G20" s="17">
        <v>1</v>
      </c>
      <c r="H20" s="17">
        <v>1030</v>
      </c>
      <c r="I20" s="17">
        <v>4127</v>
      </c>
      <c r="J20" s="17">
        <v>0</v>
      </c>
      <c r="K20" s="17">
        <v>44</v>
      </c>
      <c r="L20" s="17">
        <v>104</v>
      </c>
      <c r="M20" s="12"/>
    </row>
    <row r="21" customFormat="1" ht="30" customHeight="1" spans="1:13">
      <c r="A21" s="18"/>
      <c r="B21" s="12" t="s">
        <v>144</v>
      </c>
      <c r="C21" s="11">
        <v>1</v>
      </c>
      <c r="D21" s="11">
        <v>100</v>
      </c>
      <c r="E21" s="11">
        <v>100</v>
      </c>
      <c r="F21" s="9"/>
      <c r="G21" s="11">
        <v>1</v>
      </c>
      <c r="H21" s="11">
        <v>1030</v>
      </c>
      <c r="I21" s="11">
        <v>4127</v>
      </c>
      <c r="J21" s="11">
        <v>0</v>
      </c>
      <c r="K21" s="11">
        <v>44</v>
      </c>
      <c r="L21" s="11">
        <v>104</v>
      </c>
      <c r="M21" s="18"/>
    </row>
    <row r="22" customFormat="1" ht="30" customHeight="1" spans="1:13">
      <c r="A22" s="18"/>
      <c r="B22" s="12" t="s">
        <v>145</v>
      </c>
      <c r="C22" s="19"/>
      <c r="D22" s="19"/>
      <c r="E22" s="19"/>
      <c r="F22" s="19"/>
      <c r="G22" s="19"/>
      <c r="H22" s="19"/>
      <c r="I22" s="19"/>
      <c r="J22" s="19"/>
      <c r="K22" s="19"/>
      <c r="L22" s="19"/>
      <c r="M22" s="18"/>
    </row>
    <row r="23" customFormat="1" ht="30" customHeight="1" spans="1:13">
      <c r="A23" s="18"/>
      <c r="B23" s="12" t="s">
        <v>146</v>
      </c>
      <c r="C23" s="19"/>
      <c r="D23" s="19"/>
      <c r="E23" s="19"/>
      <c r="F23" s="19"/>
      <c r="G23" s="19"/>
      <c r="H23" s="19"/>
      <c r="I23" s="19"/>
      <c r="J23" s="19"/>
      <c r="K23" s="19"/>
      <c r="L23" s="19"/>
      <c r="M23" s="18"/>
    </row>
    <row r="24" customFormat="1" ht="30" customHeight="1" spans="1:13">
      <c r="A24" s="18"/>
      <c r="B24" s="10" t="s">
        <v>147</v>
      </c>
      <c r="C24" s="19"/>
      <c r="D24" s="19"/>
      <c r="E24" s="19"/>
      <c r="F24" s="19"/>
      <c r="G24" s="19"/>
      <c r="H24" s="19"/>
      <c r="I24" s="19"/>
      <c r="J24" s="19"/>
      <c r="K24" s="19"/>
      <c r="L24" s="19"/>
      <c r="M24" s="18"/>
    </row>
    <row r="25" customFormat="1" ht="30" customHeight="1" spans="1:13">
      <c r="A25" s="18"/>
      <c r="B25" s="10" t="s">
        <v>148</v>
      </c>
      <c r="C25" s="9">
        <v>1</v>
      </c>
      <c r="D25" s="9">
        <v>280</v>
      </c>
      <c r="E25" s="9">
        <v>280</v>
      </c>
      <c r="F25" s="19"/>
      <c r="G25" s="17">
        <v>192</v>
      </c>
      <c r="H25" s="17">
        <v>1500</v>
      </c>
      <c r="I25" s="17">
        <v>1600</v>
      </c>
      <c r="J25" s="17">
        <v>46</v>
      </c>
      <c r="K25" s="17">
        <v>1500</v>
      </c>
      <c r="L25" s="17">
        <v>1600</v>
      </c>
      <c r="M25" s="18"/>
    </row>
    <row r="26" customFormat="1" ht="30" customHeight="1" spans="1:13">
      <c r="A26" s="18"/>
      <c r="B26" s="12" t="s">
        <v>149</v>
      </c>
      <c r="C26" s="19"/>
      <c r="D26" s="19"/>
      <c r="E26" s="19"/>
      <c r="F26" s="19"/>
      <c r="G26" s="19"/>
      <c r="H26" s="19"/>
      <c r="I26" s="19"/>
      <c r="J26" s="19"/>
      <c r="K26" s="19"/>
      <c r="L26" s="19"/>
      <c r="M26" s="18"/>
    </row>
    <row r="27" customFormat="1" ht="30" customHeight="1" spans="1:13">
      <c r="A27" s="18"/>
      <c r="B27" s="12" t="s">
        <v>150</v>
      </c>
      <c r="C27" s="11">
        <v>1</v>
      </c>
      <c r="D27" s="11">
        <v>280</v>
      </c>
      <c r="E27" s="11">
        <v>280</v>
      </c>
      <c r="F27" s="19"/>
      <c r="G27" s="11">
        <v>192</v>
      </c>
      <c r="H27" s="11">
        <v>1500</v>
      </c>
      <c r="I27" s="11">
        <v>1600</v>
      </c>
      <c r="J27" s="11">
        <v>46</v>
      </c>
      <c r="K27" s="11">
        <v>1500</v>
      </c>
      <c r="L27" s="11">
        <v>1600</v>
      </c>
      <c r="M27" s="18"/>
    </row>
    <row r="28" customFormat="1" ht="30" customHeight="1" spans="1:13">
      <c r="A28" s="18"/>
      <c r="B28" s="12" t="s">
        <v>151</v>
      </c>
      <c r="C28" s="19"/>
      <c r="D28" s="19"/>
      <c r="E28" s="19"/>
      <c r="F28" s="19"/>
      <c r="G28" s="19"/>
      <c r="H28" s="19"/>
      <c r="I28" s="19"/>
      <c r="J28" s="19"/>
      <c r="K28" s="19"/>
      <c r="L28" s="19"/>
      <c r="M28" s="18"/>
    </row>
    <row r="29" customFormat="1" ht="30" customHeight="1" spans="1:13">
      <c r="A29" s="18"/>
      <c r="B29" s="12" t="s">
        <v>152</v>
      </c>
      <c r="C29" s="19"/>
      <c r="D29" s="19"/>
      <c r="E29" s="19"/>
      <c r="F29" s="19"/>
      <c r="G29" s="19"/>
      <c r="H29" s="19"/>
      <c r="I29" s="19"/>
      <c r="J29" s="19"/>
      <c r="K29" s="19"/>
      <c r="L29" s="19"/>
      <c r="M29" s="18"/>
    </row>
    <row r="30" customFormat="1" ht="30" customHeight="1" spans="1:13">
      <c r="A30" s="18"/>
      <c r="B30" s="10" t="s">
        <v>153</v>
      </c>
      <c r="C30" s="19"/>
      <c r="D30" s="19"/>
      <c r="E30" s="19"/>
      <c r="F30" s="19"/>
      <c r="G30" s="19"/>
      <c r="H30" s="19"/>
      <c r="I30" s="19"/>
      <c r="J30" s="19"/>
      <c r="K30" s="19"/>
      <c r="L30" s="19"/>
      <c r="M30" s="18"/>
    </row>
    <row r="31" customFormat="1" ht="30" customHeight="1" spans="1:13">
      <c r="A31" s="18"/>
      <c r="B31" s="12" t="s">
        <v>154</v>
      </c>
      <c r="C31" s="19"/>
      <c r="D31" s="19"/>
      <c r="E31" s="19"/>
      <c r="F31" s="19"/>
      <c r="G31" s="19"/>
      <c r="H31" s="19"/>
      <c r="I31" s="19"/>
      <c r="J31" s="19"/>
      <c r="K31" s="19"/>
      <c r="L31" s="19"/>
      <c r="M31" s="18"/>
    </row>
    <row r="32" customFormat="1" ht="30" customHeight="1" spans="1:13">
      <c r="A32" s="18"/>
      <c r="B32" s="12" t="s">
        <v>155</v>
      </c>
      <c r="C32" s="19"/>
      <c r="D32" s="19"/>
      <c r="E32" s="19"/>
      <c r="F32" s="19"/>
      <c r="G32" s="19"/>
      <c r="H32" s="19"/>
      <c r="I32" s="19"/>
      <c r="J32" s="19"/>
      <c r="K32" s="19"/>
      <c r="L32" s="19"/>
      <c r="M32" s="18"/>
    </row>
    <row r="33" customFormat="1" ht="30" customHeight="1" spans="1:13">
      <c r="A33" s="18"/>
      <c r="B33" s="10" t="s">
        <v>156</v>
      </c>
      <c r="C33" s="19"/>
      <c r="D33" s="19"/>
      <c r="E33" s="19"/>
      <c r="F33" s="19"/>
      <c r="G33" s="19"/>
      <c r="H33" s="19"/>
      <c r="I33" s="19"/>
      <c r="J33" s="19"/>
      <c r="K33" s="19"/>
      <c r="L33" s="19"/>
      <c r="M33" s="18"/>
    </row>
    <row r="34" customFormat="1" ht="30" customHeight="1" spans="1:13">
      <c r="A34" s="18"/>
      <c r="B34" s="10" t="s">
        <v>157</v>
      </c>
      <c r="C34" s="19"/>
      <c r="D34" s="19"/>
      <c r="E34" s="19"/>
      <c r="F34" s="19"/>
      <c r="G34" s="19"/>
      <c r="H34" s="19"/>
      <c r="I34" s="19"/>
      <c r="J34" s="19"/>
      <c r="K34" s="19"/>
      <c r="L34" s="19"/>
      <c r="M34" s="18"/>
    </row>
    <row r="35" customFormat="1" ht="30" customHeight="1" spans="1:13">
      <c r="A35" s="18"/>
      <c r="B35" s="20" t="s">
        <v>158</v>
      </c>
      <c r="C35" s="19"/>
      <c r="D35" s="19"/>
      <c r="E35" s="19"/>
      <c r="F35" s="19"/>
      <c r="G35" s="19"/>
      <c r="H35" s="19"/>
      <c r="I35" s="19"/>
      <c r="J35" s="19"/>
      <c r="K35" s="19"/>
      <c r="L35" s="19"/>
      <c r="M35" s="18"/>
    </row>
    <row r="36" customFormat="1" ht="30" customHeight="1" spans="1:13">
      <c r="A36" s="18"/>
      <c r="B36" s="12" t="s">
        <v>159</v>
      </c>
      <c r="C36" s="19"/>
      <c r="D36" s="19"/>
      <c r="E36" s="19"/>
      <c r="F36" s="19"/>
      <c r="G36" s="19"/>
      <c r="H36" s="19"/>
      <c r="I36" s="19"/>
      <c r="J36" s="19"/>
      <c r="K36" s="19"/>
      <c r="L36" s="19"/>
      <c r="M36" s="18"/>
    </row>
    <row r="37" customFormat="1" ht="30" customHeight="1" spans="1:13">
      <c r="A37" s="18"/>
      <c r="B37" s="12" t="s">
        <v>160</v>
      </c>
      <c r="C37" s="19"/>
      <c r="D37" s="19"/>
      <c r="E37" s="19"/>
      <c r="F37" s="19"/>
      <c r="G37" s="19"/>
      <c r="H37" s="19"/>
      <c r="I37" s="19"/>
      <c r="J37" s="19"/>
      <c r="K37" s="19"/>
      <c r="L37" s="19"/>
      <c r="M37" s="18"/>
    </row>
    <row r="38" customFormat="1" ht="18.75" spans="1:13">
      <c r="A38" s="21" t="s">
        <v>161</v>
      </c>
    </row>
    <row r="39" customFormat="1" ht="18.75" spans="1:13">
      <c r="A39" s="21" t="s">
        <v>161</v>
      </c>
    </row>
    <row r="40" customFormat="1" ht="18.75" spans="1:13">
      <c r="A40" s="21" t="s">
        <v>161</v>
      </c>
    </row>
  </sheetData>
  <mergeCells count="14">
    <mergeCell ref="A2:M2"/>
    <mergeCell ref="A3:M3"/>
    <mergeCell ref="D4:F4"/>
    <mergeCell ref="G4:L4"/>
    <mergeCell ref="E5:F5"/>
    <mergeCell ref="J5:L5"/>
    <mergeCell ref="A4:A6"/>
    <mergeCell ref="B4:B6"/>
    <mergeCell ref="C4:C6"/>
    <mergeCell ref="D5:D6"/>
    <mergeCell ref="G5:G6"/>
    <mergeCell ref="H5:H6"/>
    <mergeCell ref="I5:I6"/>
    <mergeCell ref="M4:M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入库项目明细表</vt:lpstr>
      <vt:lpstr>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汤亦琅</cp:lastModifiedBy>
  <dcterms:created xsi:type="dcterms:W3CDTF">2024-10-30T07:09:00Z</dcterms:created>
  <dcterms:modified xsi:type="dcterms:W3CDTF">2025-12-01T08:51:53Z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96EC020CD8664ABB91C714818E06EEEE_13</vt:lpwstr>
  </property>
  <property fmtid="{D5CDD505-2E9C-101B-9397-08002B2CF9AE}" pid="3" name="KSOProductBuildVer">
    <vt:lpwstr>2052-12.1.0.23542</vt:lpwstr>
  </property>
</Properties>
</file>