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<sst xmlns="http://schemas.openxmlformats.org/spreadsheetml/2006/main" count="2531" uniqueCount="856">
  <si>
    <t>2026年部门预算公开表</t>
  </si>
  <si>
    <t>单位编码：</t>
  </si>
  <si>
    <t>416001</t>
  </si>
  <si>
    <t>单位名称：</t>
  </si>
  <si>
    <t>岳阳县城市管理和综合执法局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</si>
  <si>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</si>
  <si>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</si>
  <si>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</si>
  <si>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</si>
  <si>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</si>
  <si>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</si>
  <si>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</si>
  <si>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</si>
  <si>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</si>
  <si>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</si>
  <si>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</si>
  <si>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</si>
  <si>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</si>
  <si>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</si>
  <si>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</si>
  <si>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</si>
  <si>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</si>
  <si>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</si>
  <si>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</si>
  <si>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</si>
  <si>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</si>
  <si>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</si>
  <si>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</si>
  <si>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</si>
  <si>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</si>
  <si>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</si>
  <si>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单位：416001_岳阳县城市管理和综合执法局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</si>
  <si>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</si>
  <si>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</si>
  <si>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</si>
  <si>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</si>
  <si>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</si>
  <si>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</si>
  <si>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</si>
  <si>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</si>
  <si>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</si>
  <si>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</si>
  <si>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</si>
  <si>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</si>
  <si>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</si>
  <si>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</si>
  <si>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</si>
  <si>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</si>
  <si>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</si>
  <si>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</si>
  <si>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</si>
  <si>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</si>
  <si>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</si>
  <si>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</si>
  <si>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</si>
  <si>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</si>
  <si>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</si>
  <si>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</si>
  <si>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</si>
  <si>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</si>
  <si>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</si>
  <si>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</si>
  <si>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</si>
  <si>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</si>
  <si>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</si>
  <si>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</si>
  <si>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</si>
  <si>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</si>
  <si>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</si>
  <si>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</si>
  <si>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</si>
  <si>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</si>
  <si>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</si>
  <si>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</si>
  <si>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</si>
  <si>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</si>
  <si>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</si>
  <si>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</si>
  <si>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</si>
  <si>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</si>
  <si>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</si>
  <si>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</si>
  <si>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</si>
  <si>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</si>
  <si>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</si>
  <si>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</si>
  <si>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</si>
  <si>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</si>
  <si>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</si>
  <si>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</si>
  <si>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</si>
  <si>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</si>
  <si>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</si>
  <si>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</si>
  <si>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</si>
  <si>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</si>
  <si>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</si>
  <si>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</si>
  <si>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</si>
  <si>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</si>
  <si>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</si>
  <si>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</si>
  <si>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</si>
  <si>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</si>
  <si>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</si>
  <si>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</si>
  <si>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</si>
  <si>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</si>
  <si>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</si>
  <si>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</si>
  <si>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</si>
  <si>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</si>
  <si>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</si>
  <si>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</si>
  <si>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</si>
  <si>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</si>
  <si>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</si>
  <si>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</si>
  <si>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</si>
  <si>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</si>
  <si>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</si>
  <si>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</si>
  <si>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</si>
  <si>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</si>
  <si>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</si>
  <si>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</si>
  <si>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</si>
  <si>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</si>
  <si>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</si>
  <si>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</si>
  <si>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</si>
  <si>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</si>
  <si>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</si>
  <si>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</si>
  <si>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</si>
  <si>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</si>
  <si>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</si>
  <si>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</si>
  <si>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</si>
  <si>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</si>
  <si>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</si>
  <si>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</si>
  <si>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</si>
  <si>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</si>
  <si>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</si>
  <si>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</si>
  <si>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</si>
  <si>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</si>
  <si>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</si>
  <si>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</si>
  <si>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</si>
  <si>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</si>
  <si>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</si>
  <si>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</si>
  <si>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416</t>
  </si>
  <si>
    <t xml:space="preserve">  416001</t>
  </si>
  <si>
    <t xml:space="preserve">  岳阳县城市管理和综合执法局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</si>
  <si>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</si>
  <si>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</si>
  <si>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</si>
  <si>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</si>
  <si>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</si>
  <si>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</si>
  <si>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</si>
  <si>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</si>
  <si>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</si>
  <si>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</si>
  <si>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</si>
  <si>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</si>
  <si>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岳阳县城市管理和综合执法局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</si>
  <si>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</si>
  <si>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</si>
  <si>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</si>
  <si>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</si>
  <si>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</si>
  <si>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</si>
  <si>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</si>
  <si>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</si>
  <si>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</si>
  <si>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</si>
  <si>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</si>
  <si>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</si>
  <si>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</si>
  <si>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</si>
  <si>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</si>
  <si>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</si>
  <si>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</si>
  <si>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</si>
  <si>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</si>
  <si>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</si>
  <si>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</si>
  <si>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</si>
  <si>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</si>
  <si>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</si>
  <si>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</si>
  <si>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</si>
  <si>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</si>
  <si>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</si>
  <si>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</si>
  <si>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</si>
  <si>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</si>
  <si>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</si>
  <si>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</si>
  <si>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</si>
  <si>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</si>
  <si>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</si>
  <si>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</si>
  <si>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</si>
  <si>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</si>
  <si>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</si>
  <si>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</si>
  <si>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</si>
  <si>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</si>
  <si>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</si>
  <si>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</si>
  <si>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</si>
  <si>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</si>
  <si>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</si>
  <si>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</si>
  <si>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</si>
  <si>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</si>
  <si>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</si>
  <si>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</si>
  <si>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</si>
  <si>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</si>
  <si>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</si>
  <si>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</si>
  <si>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</si>
  <si>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行政运行</t>
  </si>
  <si>
    <t>04</t>
  </si>
  <si>
    <t>城管执法</t>
  </si>
  <si>
    <t>城乡社区环境卫生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</si>
  <si>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</si>
  <si>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</si>
  <si>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</si>
  <si>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事业单位医疗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</si>
  <si>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</si>
  <si>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</si>
  <si>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</si>
  <si>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</si>
  <si>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</si>
  <si>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</si>
  <si>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</si>
  <si>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</si>
  <si>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</si>
  <si>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</si>
  <si>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</si>
  <si>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</si>
  <si>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416009</t>
  </si>
  <si>
    <t xml:space="preserve">    城管执法</t>
  </si>
  <si>
    <t xml:space="preserve">    416004</t>
  </si>
  <si>
    <t xml:space="preserve">    城乡社区环境卫生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</si>
  <si>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</si>
  <si>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</si>
  <si>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</si>
  <si>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</si>
  <si>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</si>
  <si>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</si>
  <si>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</si>
  <si>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</si>
  <si>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</si>
  <si>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</si>
  <si>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</si>
  <si>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</si>
  <si>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</si>
  <si>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</si>
  <si>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</si>
  <si>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2120104</t>
  </si>
  <si>
    <t xml:space="preserve">     城管执法</t>
  </si>
  <si>
    <t xml:space="preserve">    21205</t>
  </si>
  <si>
    <t xml:space="preserve">     2120501</t>
  </si>
  <si>
    <t xml:space="preserve">     城乡社区环境卫生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</si>
  <si>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</si>
  <si>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</si>
  <si>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</si>
  <si>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</si>
  <si>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</si>
  <si>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</si>
  <si>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</si>
  <si>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</si>
  <si>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</si>
  <si>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</si>
  <si>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</si>
  <si>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</si>
  <si>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</si>
  <si>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</si>
  <si>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</si>
  <si>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</si>
  <si>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</si>
  <si>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</si>
  <si>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</si>
  <si>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</si>
  <si>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</si>
  <si>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</si>
  <si>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</si>
  <si>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</si>
  <si>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</si>
  <si>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</si>
  <si>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</si>
  <si>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</si>
  <si>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</si>
  <si>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</si>
  <si>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</si>
  <si>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</si>
  <si>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</si>
  <si>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</si>
  <si>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</si>
  <si>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</si>
  <si>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</si>
  <si>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</si>
  <si>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</si>
  <si>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</si>
  <si>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</si>
  <si>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</si>
  <si>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</si>
  <si>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</si>
  <si>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</si>
  <si>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</si>
  <si>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</si>
  <si>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</si>
  <si>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</si>
  <si>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</si>
  <si>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</si>
  <si>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</si>
  <si>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</si>
  <si>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</si>
  <si>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</si>
  <si>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30299</t>
  </si>
  <si>
    <t xml:space="preserve">  其他商品和服务支出</t>
  </si>
  <si>
    <t xml:space="preserve">  30225</t>
  </si>
  <si>
    <t xml:space="preserve">  专用燃料费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</si>
  <si>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</si>
  <si>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</si>
  <si>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</si>
  <si>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</si>
  <si>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</si>
  <si>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</si>
  <si>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</si>
  <si>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</si>
  <si>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30216</t>
  </si>
  <si>
    <t xml:space="preserve">  培训费</t>
  </si>
  <si>
    <t xml:space="preserve">  30206</t>
  </si>
  <si>
    <t xml:space="preserve">  电费</t>
  </si>
  <si>
    <t xml:space="preserve">  30231</t>
  </si>
  <si>
    <t xml:space="preserve">  公务用车运行维护费</t>
  </si>
  <si>
    <t xml:space="preserve">  30218</t>
  </si>
  <si>
    <t xml:space="preserve">  专用材料费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</si>
  <si>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</si>
  <si>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</si>
  <si>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</si>
  <si>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</si>
  <si>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</si>
  <si>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</si>
  <si>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416001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</si>
  <si>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</si>
  <si>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</si>
  <si>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</si>
  <si>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</si>
  <si>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</si>
  <si>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</si>
  <si>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</si>
  <si>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</si>
  <si>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</si>
  <si>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</si>
  <si>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</si>
  <si>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</si>
  <si>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</si>
  <si>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</si>
  <si>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</si>
  <si>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</si>
  <si>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</si>
  <si>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</si>
  <si>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</si>
  <si>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</si>
  <si>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</si>
  <si>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</si>
  <si>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</si>
  <si>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</si>
  <si>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</si>
  <si>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</si>
  <si>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</si>
  <si>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</si>
  <si>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</si>
  <si>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</si>
  <si>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</si>
  <si>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</si>
  <si>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</si>
  <si>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</si>
  <si>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</si>
  <si>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</si>
  <si>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</si>
  <si>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</si>
  <si>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</si>
  <si>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</si>
  <si>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</si>
  <si>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</si>
  <si>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</si>
  <si>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</si>
  <si>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</si>
  <si>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</si>
  <si>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</si>
  <si>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</si>
  <si>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</si>
  <si>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</si>
  <si>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</si>
  <si>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</si>
  <si>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</si>
  <si>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</si>
  <si>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</si>
  <si>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</si>
  <si>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</si>
  <si>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</si>
  <si>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</si>
  <si>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</si>
  <si>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</si>
  <si>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</si>
  <si>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</si>
  <si>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</si>
  <si>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</si>
  <si>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</si>
  <si>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</si>
  <si>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</si>
  <si>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</si>
  <si>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</si>
  <si>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</si>
  <si>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</si>
  <si>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</si>
  <si>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</si>
  <si>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</si>
  <si>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</si>
  <si>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</si>
  <si>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</si>
  <si>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</si>
  <si>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</si>
  <si>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</si>
  <si>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</si>
  <si>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</si>
  <si>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</si>
  <si>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</si>
  <si>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</si>
  <si>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</si>
  <si>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</si>
  <si>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</si>
  <si>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</si>
  <si>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</si>
  <si>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</si>
  <si>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</si>
  <si>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</si>
  <si>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416001</t>
  </si>
  <si>
    <t xml:space="preserve">   2026年城管执法其他管理经费</t>
  </si>
  <si>
    <t xml:space="preserve">   2026年城管执法专项经费</t>
  </si>
  <si>
    <t xml:space="preserve">   2026年城市公园广场维护</t>
  </si>
  <si>
    <t xml:space="preserve">   2026年城市综合管理</t>
  </si>
  <si>
    <t xml:space="preserve">   2026年风景园林建设养护</t>
  </si>
  <si>
    <t xml:space="preserve">   2026年燃气行业综合管理</t>
  </si>
  <si>
    <t xml:space="preserve">   2026年中央隔离护栏防护费</t>
  </si>
  <si>
    <t xml:space="preserve">   416004</t>
  </si>
  <si>
    <t xml:space="preserve">   2026年餐厨废弃物无害化处理经费</t>
  </si>
  <si>
    <t xml:space="preserve">   2026年清扫保洁服务</t>
  </si>
  <si>
    <t xml:space="preserve">   城区环境卫生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</si>
  <si>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</si>
  <si>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</si>
  <si>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</si>
  <si>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</si>
  <si>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</si>
  <si>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</si>
  <si>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</si>
  <si>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</si>
  <si>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</si>
  <si>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</si>
  <si>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</si>
  <si>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</si>
  <si>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</si>
  <si>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</si>
  <si>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2026年城管执法其他管理经费</t>
  </si>
  <si>
    <t>纳入预算管理的无编人员经费</t>
  </si>
  <si>
    <t>成本指标</t>
  </si>
  <si>
    <t>经济成本指标</t>
  </si>
  <si>
    <t>预算控制数</t>
  </si>
  <si>
    <t>1094.54</t>
  </si>
  <si>
    <t>预算控制在1095万元以内</t>
  </si>
  <si>
    <t>每超出1万元扣1分（满分15分）</t>
  </si>
  <si>
    <t>万元</t>
  </si>
  <si>
    <t>≤</t>
  </si>
  <si>
    <t>社会成本指标</t>
  </si>
  <si>
    <t>无</t>
  </si>
  <si>
    <t>定性</t>
  </si>
  <si>
    <t>生态环境成本指标</t>
  </si>
  <si>
    <t>合理</t>
  </si>
  <si>
    <t>产出指标</t>
  </si>
  <si>
    <t>数量指标</t>
  </si>
  <si>
    <t>执法工作完成率</t>
  </si>
  <si>
    <t>100</t>
  </si>
  <si>
    <t>执法工作完成率达到100%</t>
  </si>
  <si>
    <t>未达标不得分，达标得满分（满分20分）</t>
  </si>
  <si>
    <t>%</t>
  </si>
  <si>
    <t>定量</t>
  </si>
  <si>
    <t>质量指标</t>
  </si>
  <si>
    <t>办结率</t>
  </si>
  <si>
    <t>90</t>
  </si>
  <si>
    <t>办结率达到90%以上</t>
  </si>
  <si>
    <t>每少1%扣1分（满分20分）</t>
  </si>
  <si>
    <t>≥</t>
  </si>
  <si>
    <t>时效指标</t>
  </si>
  <si>
    <t>任务完成时间</t>
  </si>
  <si>
    <t>2026年12月31日前</t>
  </si>
  <si>
    <t>任务完成时间在2026年12月31日前</t>
  </si>
  <si>
    <t>每推迟5天扣1分（满分15分）</t>
  </si>
  <si>
    <t>-</t>
  </si>
  <si>
    <t xml:space="preserve">效益指标 </t>
  </si>
  <si>
    <t>经济效益指标</t>
  </si>
  <si>
    <t>良好</t>
  </si>
  <si>
    <t>社会效益指标</t>
  </si>
  <si>
    <t>错案率</t>
  </si>
  <si>
    <t>0</t>
  </si>
  <si>
    <t>错案率在0%</t>
  </si>
  <si>
    <t>未达标不得分，达标得满分（满分15分）</t>
  </si>
  <si>
    <t>生态效益指标</t>
  </si>
  <si>
    <t>优化</t>
  </si>
  <si>
    <t>可持续影响指标</t>
  </si>
  <si>
    <t>可持续</t>
  </si>
  <si>
    <t>满意度指标</t>
  </si>
  <si>
    <t>服务对象满意度指标</t>
  </si>
  <si>
    <t>群众满意度</t>
  </si>
  <si>
    <t>95</t>
  </si>
  <si>
    <t>群众满意度达到95%以上</t>
  </si>
  <si>
    <t>每少1%扣1分（满分15分）</t>
  </si>
  <si>
    <t xml:space="preserve">  2026年城管执法专项经费</t>
  </si>
  <si>
    <t>三性用工工资（编办核批82人）及执法工作经费</t>
  </si>
  <si>
    <t>558.6</t>
  </si>
  <si>
    <t>预算控制在659万元内</t>
  </si>
  <si>
    <t>=</t>
  </si>
  <si>
    <t>执法行为投诉率</t>
  </si>
  <si>
    <t>5</t>
  </si>
  <si>
    <t>执法行为投诉率在5%以内</t>
  </si>
  <si>
    <t>每超过1%扣2分（满分10分）</t>
  </si>
  <si>
    <t>执法工作覆盖率</t>
  </si>
  <si>
    <t>执法工作覆盖率达到100%</t>
  </si>
  <si>
    <t>未达标不得分，达标得满分（满分10分）</t>
  </si>
  <si>
    <t>2026年12月31日</t>
  </si>
  <si>
    <t>错案率保持在0%</t>
  </si>
  <si>
    <t>群众满意度在95%以上</t>
  </si>
  <si>
    <t xml:space="preserve">  2026年城市公园广场维护</t>
  </si>
  <si>
    <t>公园、广场的设施设备的维护、管理、三性用工工资（编办核批8人）</t>
  </si>
  <si>
    <t>59</t>
  </si>
  <si>
    <t>预算控制在119万元以内</t>
  </si>
  <si>
    <t>城市公园广场维护工作完成率</t>
  </si>
  <si>
    <t>100%</t>
  </si>
  <si>
    <t>城市公园广场维护工作完成率达到100%</t>
  </si>
  <si>
    <t>城市公园广场维护达标率</t>
  </si>
  <si>
    <t>城市公园广场维护达标率达到100%</t>
  </si>
  <si>
    <t>未产生</t>
  </si>
  <si>
    <t>城市形象（稳步提高）</t>
  </si>
  <si>
    <t>提高</t>
  </si>
  <si>
    <t>根据实际情况酌情扣分（满分15分）</t>
  </si>
  <si>
    <t xml:space="preserve">  2026年城市综合管理</t>
  </si>
  <si>
    <t>城市综合管理；公安城管大队系双层管理，正式干警由公安局负担，日常公用支出由我局负担，包括办公费、车辆的维修、油料等</t>
  </si>
  <si>
    <t>150</t>
  </si>
  <si>
    <t>预算控制在165万元以内</t>
  </si>
  <si>
    <t>未</t>
  </si>
  <si>
    <t>城市综合管理工作完成率</t>
  </si>
  <si>
    <t>城市综合管理工作完成率达到100%</t>
  </si>
  <si>
    <t>城市综合管理工作质量达标率</t>
  </si>
  <si>
    <t>城市综合管理工作质量达标率达到100%</t>
  </si>
  <si>
    <t>重大有责事故发生率</t>
  </si>
  <si>
    <t>重大有责事故发生率在0%</t>
  </si>
  <si>
    <t>美好</t>
  </si>
  <si>
    <t>每少1分扣1分（满分15分）</t>
  </si>
  <si>
    <t xml:space="preserve">  2026年风景园林建设养护</t>
  </si>
  <si>
    <t>县城区园林绿化日常养护、补植、三性用工工资 （编办核批5人）</t>
  </si>
  <si>
    <t>53</t>
  </si>
  <si>
    <t>预算控制在53万元内</t>
  </si>
  <si>
    <t>没</t>
  </si>
  <si>
    <t>风景园林建设养护工作完成率</t>
  </si>
  <si>
    <t>风景园林建设养护工作完成率达到100%</t>
  </si>
  <si>
    <t>未到达标不得分，达标得满分（满分20分）</t>
  </si>
  <si>
    <t>风景园林建设养护达标率</t>
  </si>
  <si>
    <t>风景园林建设养护达标率达到100%</t>
  </si>
  <si>
    <t>城市形象（有效提高）</t>
  </si>
  <si>
    <t xml:space="preserve">  2026年燃气行业综合管理</t>
  </si>
  <si>
    <t>燃气行业综合管理</t>
  </si>
  <si>
    <t>10</t>
  </si>
  <si>
    <t>预算控制在10万元内</t>
  </si>
  <si>
    <t>每超出1万元扣3分（满分15分）</t>
  </si>
  <si>
    <t>燃气行业综合管理工作完成率</t>
  </si>
  <si>
    <t>燃气行业综合管理工作完成率达到100%</t>
  </si>
  <si>
    <t>燃气行业综合管理达标率</t>
  </si>
  <si>
    <t>燃气行业综合管理达标率达到100%</t>
  </si>
  <si>
    <t>每推迟1天扣1分（满分15分）</t>
  </si>
  <si>
    <t>事故发生率</t>
  </si>
  <si>
    <t>事故发生率在0%</t>
  </si>
  <si>
    <t xml:space="preserve">  2026年中央隔离护栏防护费</t>
  </si>
  <si>
    <t>中央隔离护栏防护费</t>
  </si>
  <si>
    <t>20</t>
  </si>
  <si>
    <t>预算控制在20万元以内</t>
  </si>
  <si>
    <t>每超过1万元扣1分（满分15分）</t>
  </si>
  <si>
    <t>维修中央隔离护栏</t>
  </si>
  <si>
    <t>维修中央隔离护栏在10次以上</t>
  </si>
  <si>
    <t>根据损坏情况酌情扣分（满分20分）</t>
  </si>
  <si>
    <t>次</t>
  </si>
  <si>
    <t>中央隔离护栏质量达标率</t>
  </si>
  <si>
    <t>中央隔离护栏质量达标率达到100%</t>
  </si>
  <si>
    <t>维修及时性</t>
  </si>
  <si>
    <t>1</t>
  </si>
  <si>
    <t>维修在1天内及时完成</t>
  </si>
  <si>
    <t>每推迟1天口分（满分15分）</t>
  </si>
  <si>
    <t>天</t>
  </si>
  <si>
    <t>市政安全保障性（有效提高）</t>
  </si>
  <si>
    <t>美化</t>
  </si>
  <si>
    <t>416004</t>
  </si>
  <si>
    <t>岳阳县市容环境卫生服务中心</t>
  </si>
  <si>
    <t xml:space="preserve">  416004</t>
  </si>
  <si>
    <t xml:space="preserve">  2026年餐厨废弃物无害化处理经费</t>
  </si>
  <si>
    <t>城区所有餐厨废弃物进行收集、转运至县餐厨垃圾处理厂集中无害化处理。</t>
  </si>
  <si>
    <t>每吨收集成本</t>
  </si>
  <si>
    <t>160</t>
  </si>
  <si>
    <t>未达到指标酌情扣分</t>
  </si>
  <si>
    <t>元</t>
  </si>
  <si>
    <t>餐厨垃圾无害化处理</t>
  </si>
  <si>
    <t>3100</t>
  </si>
  <si>
    <t>吨</t>
  </si>
  <si>
    <t>餐厨垃圾无害化收集率</t>
  </si>
  <si>
    <t>按天上门收集</t>
  </si>
  <si>
    <t>按天数</t>
  </si>
  <si>
    <t>防止餐厨垃圾流向黑市，保障食品安全</t>
  </si>
  <si>
    <t>有效防范</t>
  </si>
  <si>
    <t>提升城区环境卫生水平</t>
  </si>
  <si>
    <t>有效提升</t>
  </si>
  <si>
    <t>全城居民满意度</t>
  </si>
  <si>
    <t>98</t>
  </si>
  <si>
    <t xml:space="preserve">  2026年清扫保洁服务</t>
  </si>
  <si>
    <t>巩固国家卫生县城成果，以创建全国文明城市为契机，全面推进环卫工作规范化、精细化、常态化，提升县城区居民卫生指数、文明指数、幸福指数。</t>
  </si>
  <si>
    <t>清扫保洁服务经费</t>
  </si>
  <si>
    <t>700</t>
  </si>
  <si>
    <t>主次干道卫生死角条数</t>
  </si>
  <si>
    <t>46</t>
  </si>
  <si>
    <t>条</t>
  </si>
  <si>
    <t>县城区清扫保洁工作面积</t>
  </si>
  <si>
    <t>320</t>
  </si>
  <si>
    <t>万平方米</t>
  </si>
  <si>
    <t>城区清扫保洁覆盖率</t>
  </si>
  <si>
    <t>考核合格率</t>
  </si>
  <si>
    <t>全年清扫保洁工作完成时间</t>
  </si>
  <si>
    <t>2024年12月底前</t>
  </si>
  <si>
    <t>提升城区环境卫生</t>
  </si>
  <si>
    <t>提升</t>
  </si>
  <si>
    <t>城区居民满意度</t>
  </si>
  <si>
    <t>1、县城区320万平方米清扫保洁和洗洒工作；
2、37座公厕设施设备的维护；
3、24座垃圾站设施设备的维护；
4、生活垃圾、门店垃圾收转运工作；
5、生产车辆维修保养及保险购买等工作。</t>
  </si>
  <si>
    <t>环境卫生专项成本</t>
  </si>
  <si>
    <t>1369</t>
  </si>
  <si>
    <t>生产车辆维修保养及保险</t>
  </si>
  <si>
    <t>43</t>
  </si>
  <si>
    <t>未达到指标数酌情扣分</t>
  </si>
  <si>
    <t>辆</t>
  </si>
  <si>
    <t>清扫保洁和洗洒城区卫生面积</t>
  </si>
  <si>
    <t>维护公厕设施设备数量</t>
  </si>
  <si>
    <t>38</t>
  </si>
  <si>
    <t>座</t>
  </si>
  <si>
    <t>维护垃圾站设施设备数量</t>
  </si>
  <si>
    <t>26</t>
  </si>
  <si>
    <t>生活垃圾收转运吨数</t>
  </si>
  <si>
    <t>4.1</t>
  </si>
  <si>
    <t>万吨</t>
  </si>
  <si>
    <t>生产车辆正常运转</t>
  </si>
  <si>
    <t>正常运转</t>
  </si>
  <si>
    <t>耒达到指标数酌情扣分</t>
  </si>
  <si>
    <t>生活垃圾收转运率</t>
  </si>
  <si>
    <t>生产车辆维护及时性</t>
  </si>
  <si>
    <t>及时</t>
  </si>
  <si>
    <t>生活垃圾收转运及时率</t>
  </si>
  <si>
    <t xml:space="preserve">  城区环境卫生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</si>
  <si>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</si>
  <si>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</si>
  <si>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</si>
  <si>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</si>
  <si>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</si>
  <si>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</si>
  <si>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</si>
  <si>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</si>
  <si>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</si>
  <si>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</si>
  <si>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</si>
  <si>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目标1：保障在职职工的正常办公、生活秩序                                                                                            
目标2：扎实做好基层党建、创文创卫等工作
目标3：认真履行好各项职责：城区市容市貌管理和保持、环境卫生保洁与监督，园林绿化建设养护维护，公园广场维护，垃圾分类有秩开展和推进，城区停车管理服务
目标4：保障城区燃气使用安全，加强燃气安全隐患排查；做好安全事故防范措施</t>
  </si>
  <si>
    <t>控制在预算内</t>
  </si>
  <si>
    <t>2784.363636</t>
  </si>
  <si>
    <t>预算控制在2784.363636万元以内</t>
  </si>
  <si>
    <t>每超出1万元扣1分（满分10分）</t>
  </si>
  <si>
    <t>基础设施项目建设完成率</t>
  </si>
  <si>
    <t>6</t>
  </si>
  <si>
    <t>燃气、城管执法整治次数不少于6次</t>
  </si>
  <si>
    <t>完成记满分，少一次扣一分（满分10分） 完成记满分，</t>
  </si>
  <si>
    <t>内部停车场对外开放率</t>
  </si>
  <si>
    <t>机关院落停车场对外开放率在95%以上</t>
  </si>
  <si>
    <t>每减少1%，扣1分（满分5分） 完成记满分，</t>
  </si>
  <si>
    <t>春节氛围营造造型制作完成率</t>
  </si>
  <si>
    <t>春节氛围营造造型制作完成率在95%以上</t>
  </si>
  <si>
    <t>专项整治工作次数</t>
  </si>
  <si>
    <t>基础设施项目建设完成率在95%以上</t>
  </si>
  <si>
    <t>每减少1%，扣1分（满分10分） 完成记满分，</t>
  </si>
  <si>
    <t>市政管理工作完成率</t>
  </si>
  <si>
    <t>市政管理工作完成率大于95%</t>
  </si>
  <si>
    <t>路灯完好率和亮化率</t>
  </si>
  <si>
    <t>97</t>
  </si>
  <si>
    <t>依法行政审批比例</t>
  </si>
  <si>
    <t>任务完成时效</t>
  </si>
  <si>
    <t>12</t>
  </si>
  <si>
    <t>月</t>
  </si>
  <si>
    <t>任务完成在2025年度内</t>
  </si>
  <si>
    <t>推迟1周扣1分（满分10分） 按时拨付记满分，</t>
  </si>
  <si>
    <t>拨付时效</t>
  </si>
  <si>
    <t>拨付到位在2025年度内</t>
  </si>
  <si>
    <t>每推迟1周，扣1分（满分5分）</t>
  </si>
  <si>
    <t>有责事故发生次数</t>
  </si>
  <si>
    <t>有责事故发生次数为0</t>
  </si>
  <si>
    <t>无有责事故发生记满分，发生1起，扣10分（满分10分）</t>
  </si>
  <si>
    <t>努力把岳阳县管理成干净、整洁、清爽的城市，使其成为展现岳阳县文明形象的一张靓丽名片</t>
  </si>
  <si>
    <t>保护生态环境</t>
  </si>
  <si>
    <t>深化全国文明城市、国家卫生城市、国家园林城市建设</t>
  </si>
  <si>
    <t>市民满意度</t>
  </si>
  <si>
    <t>市民满意度在97%以上</t>
  </si>
  <si>
    <t>完成记满分，每减少1%，扣1分（满分10分）</t>
  </si>
  <si>
    <t>1、负责县城区320万平方米道路清扫保洁和洗洒工作；
2、负责39座公厕和25座垃圾站设施设备的维修保养；
3、负责城区生活垃圾和餐厨垃圾的收转运工作；
4、进一步改善县城市容和环境卫生面貌，全面提升城区市容和环境卫生服务水平。</t>
  </si>
  <si>
    <t>全年经费控制在预算内</t>
  </si>
  <si>
    <t>&lt;</t>
  </si>
  <si>
    <t>1871</t>
  </si>
  <si>
    <t>预算经费控制在1871万元</t>
  </si>
  <si>
    <t>满分20分，超预算扣1分</t>
  </si>
  <si>
    <t>生活垃圾和餐厨垃圾收转运</t>
  </si>
  <si>
    <t>3200</t>
  </si>
  <si>
    <t>生活垃圾和餐厨垃圾收转运数量</t>
  </si>
  <si>
    <t>满分4分，其他情况酌情扣分</t>
  </si>
  <si>
    <t>维修保养城区垃圾站设施调和</t>
  </si>
  <si>
    <t>25</t>
  </si>
  <si>
    <t>维修保养城区垃圾站设施设备数量</t>
  </si>
  <si>
    <t>维修保养城区公厕设施设备</t>
  </si>
  <si>
    <t>39</t>
  </si>
  <si>
    <t>维修保养城区公厕设施设备数量</t>
  </si>
  <si>
    <t>清扫保洁和洗洒县城卫生</t>
  </si>
  <si>
    <t>县城320万平方米道路的清扫保洁和洗洒工作</t>
  </si>
  <si>
    <t>满分20分，其他情况酌情扣分</t>
  </si>
  <si>
    <t>清扫保洁和垃圾收转运覆盖全城区</t>
  </si>
  <si>
    <t>全覆盖</t>
  </si>
  <si>
    <t>清扫保洁及垃圾收转运全覆盖</t>
  </si>
  <si>
    <t>公厕及垃圾站设施设备正常运转</t>
  </si>
  <si>
    <t>满分4分，正常运转得满分，其他情况酌情扣分</t>
  </si>
  <si>
    <t>全年清扫保洁及垃圾收转运</t>
  </si>
  <si>
    <t>全年</t>
  </si>
  <si>
    <t>满分5分，其他情况酌情扣分</t>
  </si>
  <si>
    <t>公厕及垃圾站设施设备维护及时性</t>
  </si>
  <si>
    <t>及时维护</t>
  </si>
  <si>
    <t>及时维护环卫设施设备</t>
  </si>
  <si>
    <t>全城环境卫生干净整洁</t>
  </si>
  <si>
    <t>干净整洁</t>
  </si>
  <si>
    <t>满分10分，干净整洁得满分，其他情况酌情扣分</t>
  </si>
  <si>
    <t>全面提升城区市容环境卫生服务水平</t>
  </si>
  <si>
    <t>全面提升</t>
  </si>
  <si>
    <t>持续提升城区环境卫生水平，确保卫生县城成果</t>
  </si>
  <si>
    <t>96</t>
  </si>
  <si>
    <t>城区居民满意度大于96%</t>
  </si>
  <si>
    <t>416005</t>
  </si>
  <si>
    <t>岳阳县风景园林绿化建设养护中心</t>
  </si>
  <si>
    <t>完成县城城区绿化92万㎡的维护养护。</t>
  </si>
  <si>
    <t>171.11</t>
  </si>
  <si>
    <t>经费控制</t>
  </si>
  <si>
    <t>满分20分，不超预算得满分；超过5%扣1分</t>
  </si>
  <si>
    <t>县城区园林绿化面积</t>
  </si>
  <si>
    <t>92</t>
  </si>
  <si>
    <t>绿化养护面积</t>
  </si>
  <si>
    <t>满分20分，面积达到92万㎡得满分，其他面积按比例扣分</t>
  </si>
  <si>
    <t>绿化成活率</t>
  </si>
  <si>
    <t>养护质量标准</t>
  </si>
  <si>
    <t>满分20分，成活率达90%得满分，其他情况按比例扣分</t>
  </si>
  <si>
    <t>绿化养护完成时限</t>
  </si>
  <si>
    <t>按时完成</t>
  </si>
  <si>
    <t>完成时限</t>
  </si>
  <si>
    <t>满分10分，按时完成得满分，其他情况酌情扣分</t>
  </si>
  <si>
    <t>稳定和提高县城区绿化覆盖率</t>
  </si>
  <si>
    <t>有效提高</t>
  </si>
  <si>
    <t>提升绿化率</t>
  </si>
  <si>
    <t>满分20分，有效提高得满分，其他情况酌情扣分</t>
  </si>
  <si>
    <t>满意度评价</t>
  </si>
  <si>
    <t>满分10分，满意度达到95%得满分，每低1%扣1分</t>
  </si>
  <si>
    <t>416009</t>
  </si>
  <si>
    <t>岳阳县城市管理综合行政执法大队</t>
  </si>
  <si>
    <t>1、市容环境卫生管理
2、城区禁炮、露天焚烧管控
3、城镇燃气管理
4、建筑垃圾、道路渣土扬尘管控</t>
  </si>
  <si>
    <t>整体支出</t>
  </si>
  <si>
    <t>1472</t>
  </si>
  <si>
    <t>整治户外广告门店招牌数</t>
  </si>
  <si>
    <t>块</t>
  </si>
  <si>
    <t>规范学校周边出店经营门店数</t>
  </si>
  <si>
    <t>300</t>
  </si>
  <si>
    <t>家</t>
  </si>
  <si>
    <t>整改油烟排放夜宵店数</t>
  </si>
  <si>
    <t>查处非法转供气站数</t>
  </si>
  <si>
    <t>县城区零炮声</t>
  </si>
  <si>
    <t>起</t>
  </si>
  <si>
    <t>全面督促洒水降尘</t>
  </si>
  <si>
    <t>全面</t>
  </si>
  <si>
    <t>公用经费控制率</t>
  </si>
  <si>
    <t>执法行为引发的行政复议</t>
  </si>
  <si>
    <t>件</t>
  </si>
  <si>
    <t>每天开展执法</t>
  </si>
  <si>
    <t>每天</t>
  </si>
  <si>
    <t>提升市容市貌整治度，优化营商环境</t>
  </si>
  <si>
    <t>提升县城空气质量</t>
  </si>
  <si>
    <t>城市居民满意度</t>
  </si>
  <si>
    <t>80</t>
  </si>
  <si>
    <t>416007</t>
  </si>
  <si>
    <t>岳阳县城市公园广场维护中心</t>
  </si>
  <si>
    <t>1、日常管理进一步规范；2、噪音扰民得到有效控制；3、为人民服务体系完善；4、安全管理持续推进。</t>
  </si>
  <si>
    <t>134.19</t>
  </si>
  <si>
    <t>预算控制在134.19万元以内</t>
  </si>
  <si>
    <t>每超出一万元扣一分</t>
  </si>
  <si>
    <t>（满分10分）</t>
  </si>
  <si>
    <t>公园广场秩序率</t>
  </si>
  <si>
    <t>公园广场秩序率百分百</t>
  </si>
  <si>
    <t>每少百分之一扣一分</t>
  </si>
  <si>
    <t>（满分15分）</t>
  </si>
  <si>
    <t>公园设施完好率</t>
  </si>
  <si>
    <t>公园设施完好率百分之九十</t>
  </si>
  <si>
    <t>公园广场维修覆盖率</t>
  </si>
  <si>
    <t>公园广场维修覆盖率百分百</t>
  </si>
  <si>
    <t>资金到付率</t>
  </si>
  <si>
    <t>资金到付率百分百</t>
  </si>
  <si>
    <t>有责事故发生数</t>
  </si>
  <si>
    <t>有责事故发生在5次以下</t>
  </si>
  <si>
    <t>每多一次扣一分</t>
  </si>
  <si>
    <t>美化公园环境率</t>
  </si>
  <si>
    <t>美化公园环境率百分百</t>
  </si>
  <si>
    <t>群众满意达到百分之九十五以上</t>
  </si>
  <si>
    <t>416008</t>
  </si>
  <si>
    <t>岳阳县市政设施运行维护中心</t>
  </si>
  <si>
    <t>"1、实施县城市政路灯维护；
2、实施县城区人行道板维护；
3、主干道中央隔离护栏及花带维护；
4、实施县城处夜景亮化维护；"</t>
  </si>
  <si>
    <t>110.04</t>
  </si>
  <si>
    <t>整体支出控制在预算内</t>
  </si>
  <si>
    <t>路灯维护数量</t>
  </si>
  <si>
    <t>8100</t>
  </si>
  <si>
    <t>盏</t>
  </si>
  <si>
    <t>维护夜景亮化实施数</t>
  </si>
  <si>
    <t>34</t>
  </si>
  <si>
    <t>处</t>
  </si>
  <si>
    <t>维护夜景亮化实施</t>
  </si>
  <si>
    <t>人行道板维护面积</t>
  </si>
  <si>
    <t>40</t>
  </si>
  <si>
    <t>中央隔离护栏及花带护栏完好率</t>
  </si>
  <si>
    <t>中央隔离护栏及花带护栏完好程度</t>
  </si>
  <si>
    <t>路灯亮灯率</t>
  </si>
  <si>
    <t>路灯维护亮灯情况</t>
  </si>
  <si>
    <t>按时完成更新维护</t>
  </si>
  <si>
    <t>更新维护及时性</t>
  </si>
  <si>
    <t>便利城区居民出行，提升人民幸福感</t>
  </si>
  <si>
    <t>有效便利</t>
  </si>
  <si>
    <t>出行便利提升</t>
  </si>
  <si>
    <t>满分30分，其他情况酌情扣分</t>
  </si>
  <si>
    <t>居民满意度</t>
  </si>
  <si>
    <t>满分10分，其他情况酌情扣分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</si>
</sst>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6.xml"/><Relationship Id="rId30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24066;&#23481;&#29615;&#22659;&#21355;&#29983;&#26381;&#21153;&#20013;&#24515;&#37096;&#38376;&#39044;&#31639;&#20844;&#2432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39118;&#26223;&#22253;&#26519;&#32511;&#21270;&#24314;&#35774;&#20859;&#25252;&#20013;&#24515;&#37096;&#38376;&#39044;&#31639;&#20844;&#2432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22478;&#24066;&#31649;&#29702;&#25191;&#27861;&#22823;&#38431;&#37096;&#38376;&#39044;&#31639;&#20844;&#2432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22478;&#24066;&#31649;&#29702;&#21644;&#32508;&#21512;&#25191;&#27861;&#23616;&#37096;&#38376;&#39044;&#31639;&#20844;&#24320;&#34920;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22478;&#24066;&#20844;&#22253;&#24191;&#22330;&#32500;&#25252;&#20013;&#24515;&#37096;&#38376;&#39044;&#31639;&#20844;&#2432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_&#23731;&#38451;&#21439;&#24066;&#25919;&#35774;&#26045;&#36816;&#34892;&#32500;&#25252;&#20013;&#24515;&#37096;&#38376;&#39044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2352.478726</v>
          </cell>
        </row>
        <row r="6">
          <cell r="F6">
            <v>233.478726</v>
          </cell>
        </row>
        <row r="7">
          <cell r="B7">
            <v>2352.478726</v>
          </cell>
        </row>
        <row r="7">
          <cell r="F7">
            <v>211.878726</v>
          </cell>
        </row>
        <row r="8">
          <cell r="F8">
            <v>21.6</v>
          </cell>
        </row>
        <row r="10">
          <cell r="F10">
            <v>2119</v>
          </cell>
        </row>
        <row r="10">
          <cell r="H10">
            <v>2352.478726</v>
          </cell>
        </row>
        <row r="11">
          <cell r="F11">
            <v>1320</v>
          </cell>
        </row>
        <row r="12">
          <cell r="F12">
            <v>799</v>
          </cell>
        </row>
        <row r="13">
          <cell r="D13">
            <v>22.679292</v>
          </cell>
        </row>
        <row r="15">
          <cell r="D15">
            <v>12.673722</v>
          </cell>
        </row>
        <row r="17">
          <cell r="D17">
            <v>2301.1168</v>
          </cell>
        </row>
        <row r="25">
          <cell r="D25">
            <v>16.008912</v>
          </cell>
        </row>
        <row r="36">
          <cell r="B36">
            <v>2352.478726</v>
          </cell>
        </row>
        <row r="36">
          <cell r="D36">
            <v>2352.478726</v>
          </cell>
        </row>
        <row r="36">
          <cell r="F36">
            <v>2352.478726</v>
          </cell>
        </row>
        <row r="36">
          <cell r="H36">
            <v>2352.478726</v>
          </cell>
        </row>
        <row r="37">
          <cell r="B37">
            <v>2.937926</v>
          </cell>
        </row>
        <row r="37">
          <cell r="D37">
            <v>2.937926</v>
          </cell>
        </row>
        <row r="37">
          <cell r="F37">
            <v>2.937926</v>
          </cell>
        </row>
        <row r="37">
          <cell r="H37">
            <v>2.937926</v>
          </cell>
        </row>
        <row r="39">
          <cell r="B39">
            <v>2355.416652</v>
          </cell>
        </row>
        <row r="39">
          <cell r="D39">
            <v>2355.416652</v>
          </cell>
        </row>
        <row r="39">
          <cell r="F39">
            <v>2355.416652</v>
          </cell>
        </row>
        <row r="39">
          <cell r="H39">
            <v>2355.416652</v>
          </cell>
        </row>
      </sheetData>
      <sheetData sheetId="3">
        <row r="7">
          <cell r="C7">
            <v>2352.478726</v>
          </cell>
          <cell r="D7">
            <v>2352.478726</v>
          </cell>
          <cell r="E7">
            <v>2352.478726</v>
          </cell>
        </row>
        <row r="8">
          <cell r="C8">
            <v>2352.478726</v>
          </cell>
          <cell r="D8">
            <v>2352.478726</v>
          </cell>
          <cell r="E8">
            <v>2352.478726</v>
          </cell>
        </row>
        <row r="9">
          <cell r="C9">
            <v>2352.478726</v>
          </cell>
          <cell r="D9">
            <v>2352.478726</v>
          </cell>
          <cell r="E9">
            <v>2352.478726</v>
          </cell>
        </row>
      </sheetData>
      <sheetData sheetId="4">
        <row r="6">
          <cell r="F6">
            <v>2352.478726</v>
          </cell>
          <cell r="G6">
            <v>233.478726</v>
          </cell>
          <cell r="H6">
            <v>2119</v>
          </cell>
        </row>
        <row r="7">
          <cell r="F7">
            <v>2352.478726</v>
          </cell>
          <cell r="G7">
            <v>233.478726</v>
          </cell>
          <cell r="H7">
            <v>2119</v>
          </cell>
        </row>
        <row r="8">
          <cell r="F8">
            <v>2352.478726</v>
          </cell>
          <cell r="G8">
            <v>233.478726</v>
          </cell>
          <cell r="H8">
            <v>2119</v>
          </cell>
        </row>
        <row r="9">
          <cell r="F9">
            <v>22.679292</v>
          </cell>
          <cell r="G9">
            <v>22.679292</v>
          </cell>
        </row>
        <row r="10">
          <cell r="F10">
            <v>21.345216</v>
          </cell>
          <cell r="G10">
            <v>21.345216</v>
          </cell>
        </row>
        <row r="11">
          <cell r="F11">
            <v>21.345216</v>
          </cell>
          <cell r="G11">
            <v>21.345216</v>
          </cell>
        </row>
        <row r="12">
          <cell r="F12">
            <v>1.334076</v>
          </cell>
          <cell r="G12">
            <v>1.334076</v>
          </cell>
        </row>
        <row r="13">
          <cell r="F13">
            <v>1.334076</v>
          </cell>
          <cell r="G13">
            <v>1.334076</v>
          </cell>
        </row>
        <row r="14">
          <cell r="F14">
            <v>12.673722</v>
          </cell>
          <cell r="G14">
            <v>12.673722</v>
          </cell>
        </row>
        <row r="15">
          <cell r="F15">
            <v>12.673722</v>
          </cell>
          <cell r="G15">
            <v>12.673722</v>
          </cell>
        </row>
        <row r="16">
          <cell r="F16">
            <v>11.339646</v>
          </cell>
          <cell r="G16">
            <v>11.339646</v>
          </cell>
        </row>
        <row r="17">
          <cell r="F17">
            <v>1.334076</v>
          </cell>
          <cell r="G17">
            <v>1.334076</v>
          </cell>
        </row>
        <row r="18">
          <cell r="F18">
            <v>2301.1168</v>
          </cell>
          <cell r="G18">
            <v>182.1168</v>
          </cell>
          <cell r="H18">
            <v>2119</v>
          </cell>
        </row>
        <row r="19">
          <cell r="F19">
            <v>2301.1168</v>
          </cell>
          <cell r="G19">
            <v>182.1168</v>
          </cell>
          <cell r="H19">
            <v>2119</v>
          </cell>
        </row>
        <row r="20">
          <cell r="F20">
            <v>2301.1168</v>
          </cell>
          <cell r="G20">
            <v>182.1168</v>
          </cell>
          <cell r="H20">
            <v>2119</v>
          </cell>
        </row>
        <row r="21">
          <cell r="F21">
            <v>16.008912</v>
          </cell>
          <cell r="G21">
            <v>16.008912</v>
          </cell>
        </row>
        <row r="22">
          <cell r="F22">
            <v>16.008912</v>
          </cell>
          <cell r="G22">
            <v>16.008912</v>
          </cell>
        </row>
        <row r="23">
          <cell r="F23">
            <v>16.008912</v>
          </cell>
          <cell r="G23">
            <v>16.008912</v>
          </cell>
        </row>
      </sheetData>
      <sheetData sheetId="5"/>
      <sheetData sheetId="6"/>
      <sheetData sheetId="7">
        <row r="6">
          <cell r="B6">
            <v>2352.478726</v>
          </cell>
        </row>
        <row r="6">
          <cell r="D6">
            <v>2352.478726</v>
          </cell>
        </row>
        <row r="7">
          <cell r="B7">
            <v>2352.478726</v>
          </cell>
        </row>
        <row r="8">
          <cell r="B8">
            <v>2352.478726</v>
          </cell>
        </row>
        <row r="13">
          <cell r="B13">
            <v>2.937926</v>
          </cell>
        </row>
        <row r="14">
          <cell r="D14">
            <v>22.679292</v>
          </cell>
        </row>
        <row r="16">
          <cell r="D16">
            <v>12.673722</v>
          </cell>
        </row>
        <row r="18">
          <cell r="D18">
            <v>2301.1168</v>
          </cell>
        </row>
        <row r="26">
          <cell r="D26">
            <v>16.008912</v>
          </cell>
        </row>
        <row r="38">
          <cell r="D38">
            <v>2.937926</v>
          </cell>
        </row>
        <row r="40">
          <cell r="B40">
            <v>2355.416652</v>
          </cell>
        </row>
        <row r="40">
          <cell r="D40">
            <v>2355.416652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21.6</v>
          </cell>
        </row>
        <row r="6">
          <cell r="R6">
            <v>21.6</v>
          </cell>
          <cell r="S6">
            <v>21.6</v>
          </cell>
        </row>
        <row r="7">
          <cell r="F7">
            <v>21.6</v>
          </cell>
        </row>
        <row r="7">
          <cell r="R7">
            <v>21.6</v>
          </cell>
          <cell r="S7">
            <v>21.6</v>
          </cell>
        </row>
        <row r="8">
          <cell r="F8">
            <v>21.6</v>
          </cell>
        </row>
        <row r="8">
          <cell r="R8">
            <v>21.6</v>
          </cell>
          <cell r="S8">
            <v>21.6</v>
          </cell>
        </row>
      </sheetData>
      <sheetData sheetId="15">
        <row r="6">
          <cell r="F6">
            <v>21.6</v>
          </cell>
          <cell r="G6">
            <v>8</v>
          </cell>
        </row>
        <row r="6">
          <cell r="K6">
            <v>0.8</v>
          </cell>
          <cell r="L6">
            <v>2.3</v>
          </cell>
        </row>
        <row r="6">
          <cell r="P6">
            <v>0.5</v>
          </cell>
        </row>
        <row r="6">
          <cell r="U6">
            <v>0.5</v>
          </cell>
          <cell r="V6">
            <v>0.2</v>
          </cell>
        </row>
        <row r="6">
          <cell r="AB6">
            <v>4</v>
          </cell>
        </row>
        <row r="6">
          <cell r="AD6">
            <v>1</v>
          </cell>
        </row>
        <row r="7">
          <cell r="F7">
            <v>21.6</v>
          </cell>
          <cell r="G7">
            <v>8</v>
          </cell>
        </row>
        <row r="7">
          <cell r="K7">
            <v>0.8</v>
          </cell>
          <cell r="L7">
            <v>2.3</v>
          </cell>
        </row>
        <row r="7">
          <cell r="P7">
            <v>0.5</v>
          </cell>
        </row>
        <row r="7">
          <cell r="U7">
            <v>0.5</v>
          </cell>
          <cell r="V7">
            <v>0.2</v>
          </cell>
        </row>
        <row r="7">
          <cell r="AB7">
            <v>4</v>
          </cell>
        </row>
        <row r="7">
          <cell r="AD7">
            <v>1</v>
          </cell>
        </row>
        <row r="8">
          <cell r="F8">
            <v>21.6</v>
          </cell>
          <cell r="G8">
            <v>8</v>
          </cell>
        </row>
        <row r="8">
          <cell r="K8">
            <v>0.8</v>
          </cell>
          <cell r="L8">
            <v>2.3</v>
          </cell>
        </row>
        <row r="8">
          <cell r="P8">
            <v>0.5</v>
          </cell>
        </row>
        <row r="8">
          <cell r="U8">
            <v>0.5</v>
          </cell>
          <cell r="V8">
            <v>0.2</v>
          </cell>
        </row>
        <row r="8">
          <cell r="AB8">
            <v>4</v>
          </cell>
        </row>
        <row r="8">
          <cell r="AD8">
            <v>1</v>
          </cell>
        </row>
      </sheetData>
      <sheetData sheetId="16">
        <row r="6">
          <cell r="H6">
            <v>0.2</v>
          </cell>
        </row>
        <row r="7">
          <cell r="H7">
            <v>0.2</v>
          </cell>
        </row>
        <row r="8">
          <cell r="H8">
            <v>0.2</v>
          </cell>
        </row>
      </sheetData>
      <sheetData sheetId="17"/>
      <sheetData sheetId="18"/>
      <sheetData sheetId="19"/>
      <sheetData sheetId="20"/>
      <sheetData sheetId="21"/>
      <sheetData sheetId="22">
        <row r="7">
          <cell r="C7">
            <v>2119</v>
          </cell>
          <cell r="D7">
            <v>2119</v>
          </cell>
          <cell r="E7">
            <v>2119</v>
          </cell>
        </row>
        <row r="7">
          <cell r="M7">
            <v>2119</v>
          </cell>
        </row>
        <row r="8">
          <cell r="C8">
            <v>2119</v>
          </cell>
          <cell r="D8">
            <v>2119</v>
          </cell>
          <cell r="E8">
            <v>2119</v>
          </cell>
        </row>
        <row r="8">
          <cell r="M8">
            <v>2119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171.110296</v>
          </cell>
        </row>
        <row r="6">
          <cell r="F6">
            <v>171.110296</v>
          </cell>
        </row>
        <row r="6">
          <cell r="H6">
            <v>18.8839</v>
          </cell>
        </row>
        <row r="7">
          <cell r="B7">
            <v>171.110296</v>
          </cell>
        </row>
        <row r="7">
          <cell r="F7">
            <v>146.990296</v>
          </cell>
        </row>
        <row r="8">
          <cell r="F8">
            <v>24.12</v>
          </cell>
        </row>
        <row r="10">
          <cell r="H10">
            <v>152.226396</v>
          </cell>
        </row>
        <row r="13">
          <cell r="D13">
            <v>15.719832</v>
          </cell>
        </row>
        <row r="15">
          <cell r="D15">
            <v>8.784612</v>
          </cell>
        </row>
        <row r="17">
          <cell r="D17">
            <v>135.5095</v>
          </cell>
        </row>
        <row r="25">
          <cell r="D25">
            <v>11.096352</v>
          </cell>
        </row>
        <row r="36">
          <cell r="B36">
            <v>171.110296</v>
          </cell>
        </row>
        <row r="36">
          <cell r="D36">
            <v>171.110296</v>
          </cell>
        </row>
        <row r="36">
          <cell r="F36">
            <v>171.110296</v>
          </cell>
        </row>
        <row r="36">
          <cell r="H36">
            <v>171.110296</v>
          </cell>
        </row>
        <row r="39">
          <cell r="B39">
            <v>171.110296</v>
          </cell>
        </row>
        <row r="39">
          <cell r="D39">
            <v>171.110296</v>
          </cell>
        </row>
        <row r="39">
          <cell r="F39">
            <v>171.110296</v>
          </cell>
        </row>
        <row r="39">
          <cell r="H39">
            <v>171.110296</v>
          </cell>
        </row>
      </sheetData>
      <sheetData sheetId="3">
        <row r="7">
          <cell r="C7">
            <v>171.110296</v>
          </cell>
          <cell r="D7">
            <v>171.110296</v>
          </cell>
          <cell r="E7">
            <v>171.110296</v>
          </cell>
        </row>
        <row r="8">
          <cell r="C8">
            <v>171.110296</v>
          </cell>
          <cell r="D8">
            <v>171.110296</v>
          </cell>
          <cell r="E8">
            <v>171.110296</v>
          </cell>
        </row>
        <row r="9">
          <cell r="C9">
            <v>171.110296</v>
          </cell>
          <cell r="D9">
            <v>171.110296</v>
          </cell>
          <cell r="E9">
            <v>171.110296</v>
          </cell>
        </row>
      </sheetData>
      <sheetData sheetId="4">
        <row r="6">
          <cell r="F6">
            <v>171.110296</v>
          </cell>
          <cell r="G6">
            <v>171.110296</v>
          </cell>
        </row>
        <row r="7">
          <cell r="F7">
            <v>171.110296</v>
          </cell>
          <cell r="G7">
            <v>171.110296</v>
          </cell>
        </row>
        <row r="8">
          <cell r="F8">
            <v>171.110296</v>
          </cell>
          <cell r="G8">
            <v>171.110296</v>
          </cell>
        </row>
        <row r="9">
          <cell r="F9">
            <v>15.719832</v>
          </cell>
          <cell r="G9">
            <v>15.719832</v>
          </cell>
        </row>
        <row r="10">
          <cell r="F10">
            <v>14.795136</v>
          </cell>
          <cell r="G10">
            <v>14.795136</v>
          </cell>
        </row>
        <row r="11">
          <cell r="F11">
            <v>14.795136</v>
          </cell>
          <cell r="G11">
            <v>14.795136</v>
          </cell>
        </row>
        <row r="12">
          <cell r="F12">
            <v>0.924696</v>
          </cell>
          <cell r="G12">
            <v>0.924696</v>
          </cell>
        </row>
        <row r="13">
          <cell r="F13">
            <v>0.924696</v>
          </cell>
          <cell r="G13">
            <v>0.924696</v>
          </cell>
        </row>
        <row r="14">
          <cell r="F14">
            <v>8.784612</v>
          </cell>
          <cell r="G14">
            <v>8.784612</v>
          </cell>
        </row>
        <row r="15">
          <cell r="F15">
            <v>8.784612</v>
          </cell>
          <cell r="G15">
            <v>8.784612</v>
          </cell>
        </row>
        <row r="16">
          <cell r="F16">
            <v>7.859916</v>
          </cell>
          <cell r="G16">
            <v>7.859916</v>
          </cell>
        </row>
        <row r="17">
          <cell r="F17">
            <v>0.924696</v>
          </cell>
          <cell r="G17">
            <v>0.924696</v>
          </cell>
        </row>
        <row r="18">
          <cell r="F18">
            <v>135.5095</v>
          </cell>
          <cell r="G18">
            <v>135.5095</v>
          </cell>
        </row>
        <row r="19">
          <cell r="F19">
            <v>135.5095</v>
          </cell>
          <cell r="G19">
            <v>135.5095</v>
          </cell>
        </row>
        <row r="20">
          <cell r="F20">
            <v>135.5095</v>
          </cell>
          <cell r="G20">
            <v>135.5095</v>
          </cell>
        </row>
        <row r="21">
          <cell r="F21">
            <v>11.096352</v>
          </cell>
          <cell r="G21">
            <v>11.096352</v>
          </cell>
        </row>
        <row r="22">
          <cell r="F22">
            <v>11.096352</v>
          </cell>
          <cell r="G22">
            <v>11.096352</v>
          </cell>
        </row>
        <row r="23">
          <cell r="F23">
            <v>11.096352</v>
          </cell>
          <cell r="G23">
            <v>11.096352</v>
          </cell>
        </row>
      </sheetData>
      <sheetData sheetId="5"/>
      <sheetData sheetId="6"/>
      <sheetData sheetId="7">
        <row r="6">
          <cell r="B6">
            <v>171.110296</v>
          </cell>
        </row>
        <row r="6">
          <cell r="D6">
            <v>171.110296</v>
          </cell>
        </row>
        <row r="7">
          <cell r="B7">
            <v>171.110296</v>
          </cell>
        </row>
        <row r="8">
          <cell r="B8">
            <v>171.110296</v>
          </cell>
        </row>
        <row r="14">
          <cell r="D14">
            <v>15.719832</v>
          </cell>
        </row>
        <row r="16">
          <cell r="D16">
            <v>8.784612</v>
          </cell>
        </row>
        <row r="18">
          <cell r="D18">
            <v>135.5095</v>
          </cell>
        </row>
        <row r="26">
          <cell r="D26">
            <v>11.096352</v>
          </cell>
        </row>
        <row r="40">
          <cell r="B40">
            <v>171.110296</v>
          </cell>
        </row>
        <row r="40">
          <cell r="D40">
            <v>171.110296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24.12</v>
          </cell>
        </row>
        <row r="6">
          <cell r="R6">
            <v>24.12</v>
          </cell>
          <cell r="S6">
            <v>24.12</v>
          </cell>
        </row>
        <row r="7">
          <cell r="F7">
            <v>24.12</v>
          </cell>
        </row>
        <row r="7">
          <cell r="R7">
            <v>24.12</v>
          </cell>
          <cell r="S7">
            <v>24.12</v>
          </cell>
        </row>
        <row r="8">
          <cell r="F8">
            <v>24.12</v>
          </cell>
        </row>
        <row r="8">
          <cell r="R8">
            <v>24.12</v>
          </cell>
          <cell r="S8">
            <v>24.12</v>
          </cell>
        </row>
        <row r="9">
          <cell r="F9">
            <v>24.12</v>
          </cell>
        </row>
        <row r="9">
          <cell r="R9">
            <v>24.12</v>
          </cell>
          <cell r="S9">
            <v>24.12</v>
          </cell>
        </row>
      </sheetData>
      <sheetData sheetId="15">
        <row r="6">
          <cell r="F6">
            <v>24.12</v>
          </cell>
          <cell r="G6">
            <v>3.67</v>
          </cell>
          <cell r="H6">
            <v>0.2</v>
          </cell>
        </row>
        <row r="6">
          <cell r="Y6">
            <v>2</v>
          </cell>
        </row>
        <row r="6">
          <cell r="AB6">
            <v>3</v>
          </cell>
        </row>
        <row r="6">
          <cell r="AE6">
            <v>8.52</v>
          </cell>
        </row>
        <row r="7">
          <cell r="F7">
            <v>24.12</v>
          </cell>
          <cell r="G7">
            <v>3.67</v>
          </cell>
          <cell r="H7">
            <v>0.2</v>
          </cell>
        </row>
        <row r="7">
          <cell r="Y7">
            <v>2</v>
          </cell>
        </row>
        <row r="7">
          <cell r="AB7">
            <v>3</v>
          </cell>
        </row>
        <row r="7">
          <cell r="AE7">
            <v>8.52</v>
          </cell>
        </row>
        <row r="8">
          <cell r="F8">
            <v>24.12</v>
          </cell>
          <cell r="G8">
            <v>3.67</v>
          </cell>
          <cell r="H8">
            <v>0.2</v>
          </cell>
        </row>
        <row r="8">
          <cell r="Y8">
            <v>2</v>
          </cell>
        </row>
        <row r="8">
          <cell r="AB8">
            <v>3</v>
          </cell>
        </row>
        <row r="8">
          <cell r="AE8">
            <v>8.52</v>
          </cell>
        </row>
        <row r="9">
          <cell r="F9">
            <v>24.12</v>
          </cell>
          <cell r="G9">
            <v>3.67</v>
          </cell>
          <cell r="H9">
            <v>0.2</v>
          </cell>
        </row>
        <row r="9">
          <cell r="Y9">
            <v>2</v>
          </cell>
        </row>
        <row r="9">
          <cell r="AB9">
            <v>3</v>
          </cell>
        </row>
        <row r="9">
          <cell r="AE9">
            <v>8.52</v>
          </cell>
          <cell r="AF9">
            <v>6.73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610.994028</v>
          </cell>
        </row>
        <row r="6">
          <cell r="F6">
            <v>610.994028</v>
          </cell>
        </row>
        <row r="6">
          <cell r="H6">
            <v>68.796</v>
          </cell>
        </row>
        <row r="7">
          <cell r="B7">
            <v>610.994028</v>
          </cell>
        </row>
        <row r="7">
          <cell r="F7">
            <v>520.994028</v>
          </cell>
        </row>
        <row r="8">
          <cell r="F8">
            <v>90</v>
          </cell>
        </row>
        <row r="10">
          <cell r="H10">
            <v>542.198028</v>
          </cell>
        </row>
        <row r="13">
          <cell r="D13">
            <v>55.486776</v>
          </cell>
        </row>
        <row r="15">
          <cell r="D15">
            <v>31.007316</v>
          </cell>
        </row>
        <row r="17">
          <cell r="D17">
            <v>485.3328</v>
          </cell>
        </row>
        <row r="25">
          <cell r="D25">
            <v>39.167136</v>
          </cell>
        </row>
        <row r="36">
          <cell r="B36">
            <v>610.994028</v>
          </cell>
        </row>
        <row r="36">
          <cell r="D36">
            <v>610.994028</v>
          </cell>
        </row>
        <row r="36">
          <cell r="F36">
            <v>610.994028</v>
          </cell>
        </row>
        <row r="36">
          <cell r="H36">
            <v>610.994028</v>
          </cell>
        </row>
        <row r="37">
          <cell r="B37">
            <v>6.752701</v>
          </cell>
        </row>
        <row r="37">
          <cell r="D37">
            <v>6.752701</v>
          </cell>
        </row>
        <row r="37">
          <cell r="F37">
            <v>6.752701</v>
          </cell>
        </row>
        <row r="37">
          <cell r="H37">
            <v>6.752701</v>
          </cell>
        </row>
        <row r="39">
          <cell r="B39">
            <v>617.746729</v>
          </cell>
        </row>
        <row r="39">
          <cell r="D39">
            <v>617.746729</v>
          </cell>
        </row>
        <row r="39">
          <cell r="F39">
            <v>617.746729</v>
          </cell>
        </row>
        <row r="39">
          <cell r="H39">
            <v>617.746729</v>
          </cell>
        </row>
      </sheetData>
      <sheetData sheetId="3">
        <row r="7">
          <cell r="C7">
            <v>610.994028</v>
          </cell>
          <cell r="D7">
            <v>610.994028</v>
          </cell>
          <cell r="E7">
            <v>610.994028</v>
          </cell>
        </row>
        <row r="8">
          <cell r="C8">
            <v>610.994028</v>
          </cell>
          <cell r="D8">
            <v>610.994028</v>
          </cell>
          <cell r="E8">
            <v>610.994028</v>
          </cell>
        </row>
        <row r="9">
          <cell r="C9">
            <v>610.994028</v>
          </cell>
          <cell r="D9">
            <v>610.994028</v>
          </cell>
          <cell r="E9">
            <v>610.994028</v>
          </cell>
        </row>
      </sheetData>
      <sheetData sheetId="4">
        <row r="6">
          <cell r="F6">
            <v>610.994028</v>
          </cell>
          <cell r="G6">
            <v>610.994028</v>
          </cell>
        </row>
        <row r="7">
          <cell r="F7">
            <v>610.994028</v>
          </cell>
          <cell r="G7">
            <v>610.994028</v>
          </cell>
        </row>
        <row r="8">
          <cell r="F8">
            <v>610.994028</v>
          </cell>
          <cell r="G8">
            <v>610.994028</v>
          </cell>
        </row>
        <row r="9">
          <cell r="F9">
            <v>55.486776</v>
          </cell>
          <cell r="G9">
            <v>55.486776</v>
          </cell>
        </row>
        <row r="10">
          <cell r="F10">
            <v>52.222848</v>
          </cell>
          <cell r="G10">
            <v>52.222848</v>
          </cell>
        </row>
        <row r="11">
          <cell r="F11">
            <v>52.222848</v>
          </cell>
          <cell r="G11">
            <v>52.222848</v>
          </cell>
        </row>
        <row r="12">
          <cell r="F12">
            <v>3.263928</v>
          </cell>
          <cell r="G12">
            <v>3.263928</v>
          </cell>
        </row>
        <row r="13">
          <cell r="F13">
            <v>3.263928</v>
          </cell>
          <cell r="G13">
            <v>3.263928</v>
          </cell>
        </row>
        <row r="14">
          <cell r="F14">
            <v>31.007316</v>
          </cell>
          <cell r="G14">
            <v>31.007316</v>
          </cell>
        </row>
        <row r="15">
          <cell r="F15">
            <v>31.007316</v>
          </cell>
          <cell r="G15">
            <v>31.007316</v>
          </cell>
        </row>
        <row r="16">
          <cell r="F16">
            <v>27.743388</v>
          </cell>
          <cell r="G16">
            <v>27.743388</v>
          </cell>
        </row>
        <row r="17">
          <cell r="F17">
            <v>3.263928</v>
          </cell>
          <cell r="G17">
            <v>3.263928</v>
          </cell>
        </row>
        <row r="18">
          <cell r="F18">
            <v>485.3328</v>
          </cell>
          <cell r="G18">
            <v>485.3328</v>
          </cell>
        </row>
        <row r="19">
          <cell r="F19">
            <v>485.3328</v>
          </cell>
          <cell r="G19">
            <v>485.3328</v>
          </cell>
        </row>
        <row r="20">
          <cell r="F20">
            <v>485.3328</v>
          </cell>
          <cell r="G20">
            <v>485.3328</v>
          </cell>
        </row>
        <row r="21">
          <cell r="F21">
            <v>39.167136</v>
          </cell>
          <cell r="G21">
            <v>39.167136</v>
          </cell>
        </row>
        <row r="22">
          <cell r="F22">
            <v>39.167136</v>
          </cell>
          <cell r="G22">
            <v>39.167136</v>
          </cell>
        </row>
        <row r="23">
          <cell r="F23">
            <v>39.167136</v>
          </cell>
          <cell r="G23">
            <v>39.167136</v>
          </cell>
        </row>
      </sheetData>
      <sheetData sheetId="5"/>
      <sheetData sheetId="6"/>
      <sheetData sheetId="7">
        <row r="6">
          <cell r="B6">
            <v>610.994028</v>
          </cell>
        </row>
        <row r="6">
          <cell r="D6">
            <v>610.994028</v>
          </cell>
        </row>
        <row r="7">
          <cell r="B7">
            <v>610.994028</v>
          </cell>
        </row>
        <row r="8">
          <cell r="B8">
            <v>610.994028</v>
          </cell>
        </row>
        <row r="13">
          <cell r="B13">
            <v>6.752701</v>
          </cell>
        </row>
        <row r="14">
          <cell r="D14">
            <v>55.486776</v>
          </cell>
        </row>
        <row r="16">
          <cell r="D16">
            <v>31.007316</v>
          </cell>
        </row>
        <row r="18">
          <cell r="D18">
            <v>485.3328</v>
          </cell>
        </row>
        <row r="26">
          <cell r="D26">
            <v>39.167136</v>
          </cell>
        </row>
        <row r="38">
          <cell r="D38">
            <v>6.752701</v>
          </cell>
        </row>
        <row r="40">
          <cell r="B40">
            <v>617.746729</v>
          </cell>
        </row>
        <row r="40">
          <cell r="D40">
            <v>617.746729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90</v>
          </cell>
        </row>
        <row r="6">
          <cell r="R6">
            <v>90</v>
          </cell>
          <cell r="S6">
            <v>90</v>
          </cell>
        </row>
        <row r="7">
          <cell r="F7">
            <v>90</v>
          </cell>
        </row>
        <row r="7">
          <cell r="R7">
            <v>90</v>
          </cell>
          <cell r="S7">
            <v>90</v>
          </cell>
        </row>
        <row r="8">
          <cell r="F8">
            <v>90</v>
          </cell>
        </row>
        <row r="8">
          <cell r="R8">
            <v>90</v>
          </cell>
          <cell r="S8">
            <v>90</v>
          </cell>
        </row>
      </sheetData>
      <sheetData sheetId="15">
        <row r="6">
          <cell r="F6">
            <v>90</v>
          </cell>
          <cell r="G6">
            <v>10</v>
          </cell>
          <cell r="H6">
            <v>2</v>
          </cell>
        </row>
        <row r="6">
          <cell r="K6">
            <v>2</v>
          </cell>
          <cell r="L6">
            <v>5</v>
          </cell>
        </row>
        <row r="6">
          <cell r="AD6">
            <v>31.2</v>
          </cell>
        </row>
        <row r="7">
          <cell r="F7">
            <v>90</v>
          </cell>
          <cell r="G7">
            <v>10</v>
          </cell>
          <cell r="H7">
            <v>2</v>
          </cell>
        </row>
        <row r="7">
          <cell r="K7">
            <v>2</v>
          </cell>
          <cell r="L7">
            <v>5</v>
          </cell>
        </row>
        <row r="7">
          <cell r="AD7">
            <v>31.2</v>
          </cell>
        </row>
        <row r="8">
          <cell r="F8">
            <v>90</v>
          </cell>
          <cell r="G8">
            <v>10</v>
          </cell>
          <cell r="H8">
            <v>2</v>
          </cell>
        </row>
        <row r="8">
          <cell r="K8">
            <v>2</v>
          </cell>
          <cell r="L8">
            <v>5</v>
          </cell>
        </row>
        <row r="8">
          <cell r="AD8">
            <v>31.2</v>
          </cell>
        </row>
      </sheetData>
      <sheetData sheetId="16">
        <row r="6">
          <cell r="E6">
            <v>26</v>
          </cell>
        </row>
        <row r="7">
          <cell r="E7">
            <v>26</v>
          </cell>
        </row>
        <row r="8">
          <cell r="E8">
            <v>26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2784.363636</v>
          </cell>
        </row>
        <row r="6">
          <cell r="D6">
            <v>2648.1069</v>
          </cell>
        </row>
        <row r="6">
          <cell r="F6">
            <v>663.363636</v>
          </cell>
        </row>
        <row r="6">
          <cell r="H6">
            <v>1660.695636</v>
          </cell>
        </row>
        <row r="7">
          <cell r="B7">
            <v>2764.363636</v>
          </cell>
        </row>
        <row r="7">
          <cell r="F7">
            <v>565.695636</v>
          </cell>
        </row>
        <row r="7">
          <cell r="H7">
            <v>1123.668</v>
          </cell>
        </row>
        <row r="8">
          <cell r="B8">
            <v>20</v>
          </cell>
        </row>
        <row r="8">
          <cell r="F8">
            <v>97.668</v>
          </cell>
        </row>
        <row r="10">
          <cell r="F10">
            <v>2121</v>
          </cell>
        </row>
        <row r="11">
          <cell r="F11">
            <v>1095</v>
          </cell>
        </row>
        <row r="12">
          <cell r="F12">
            <v>1026</v>
          </cell>
        </row>
        <row r="13">
          <cell r="D13">
            <v>60.165312</v>
          </cell>
        </row>
        <row r="15">
          <cell r="D15">
            <v>33.621792</v>
          </cell>
        </row>
        <row r="25">
          <cell r="D25">
            <v>42.469632</v>
          </cell>
        </row>
        <row r="36">
          <cell r="B36">
            <v>2784.363636</v>
          </cell>
        </row>
        <row r="36">
          <cell r="D36">
            <v>2784.363636</v>
          </cell>
        </row>
        <row r="36">
          <cell r="F36">
            <v>2784.363636</v>
          </cell>
        </row>
        <row r="36">
          <cell r="H36">
            <v>2784.363636</v>
          </cell>
        </row>
        <row r="37">
          <cell r="B37">
            <v>7884.27</v>
          </cell>
        </row>
        <row r="37">
          <cell r="D37">
            <v>7884.27</v>
          </cell>
        </row>
        <row r="37">
          <cell r="F37">
            <v>7884.27</v>
          </cell>
        </row>
        <row r="37">
          <cell r="H37">
            <v>7884.27</v>
          </cell>
        </row>
        <row r="39">
          <cell r="B39">
            <v>10668.63</v>
          </cell>
        </row>
        <row r="39">
          <cell r="D39">
            <v>10668.63</v>
          </cell>
        </row>
        <row r="39">
          <cell r="F39">
            <v>10668.63</v>
          </cell>
        </row>
        <row r="39">
          <cell r="H39">
            <v>10668.63</v>
          </cell>
        </row>
      </sheetData>
      <sheetData sheetId="3">
        <row r="7">
          <cell r="C7">
            <v>10668.63</v>
          </cell>
          <cell r="D7">
            <v>2784.363636</v>
          </cell>
          <cell r="E7">
            <v>2784.363636</v>
          </cell>
        </row>
        <row r="8">
          <cell r="C8">
            <v>10668.63</v>
          </cell>
          <cell r="D8">
            <v>2784.363636</v>
          </cell>
          <cell r="E8">
            <v>2784.363636</v>
          </cell>
        </row>
        <row r="9">
          <cell r="C9">
            <v>10668.63</v>
          </cell>
          <cell r="D9">
            <v>2784.363636</v>
          </cell>
          <cell r="E9">
            <v>2784.363636</v>
          </cell>
        </row>
      </sheetData>
      <sheetData sheetId="4">
        <row r="6">
          <cell r="F6">
            <v>2784.363636</v>
          </cell>
          <cell r="G6">
            <v>663.363636</v>
          </cell>
          <cell r="H6">
            <v>2121</v>
          </cell>
        </row>
        <row r="7">
          <cell r="F7">
            <v>2784.363636</v>
          </cell>
          <cell r="G7">
            <v>663.363636</v>
          </cell>
          <cell r="H7">
            <v>2121</v>
          </cell>
        </row>
        <row r="8">
          <cell r="F8">
            <v>2784.363636</v>
          </cell>
          <cell r="G8">
            <v>663.363636</v>
          </cell>
          <cell r="H8">
            <v>2121</v>
          </cell>
        </row>
        <row r="9">
          <cell r="F9">
            <v>60.165312</v>
          </cell>
          <cell r="G9">
            <v>60.165312</v>
          </cell>
        </row>
        <row r="10">
          <cell r="F10">
            <v>56.626176</v>
          </cell>
          <cell r="G10">
            <v>56.626176</v>
          </cell>
        </row>
        <row r="11">
          <cell r="F11">
            <v>56.626176</v>
          </cell>
          <cell r="G11">
            <v>56.626176</v>
          </cell>
        </row>
        <row r="12">
          <cell r="F12">
            <v>3.539136</v>
          </cell>
          <cell r="G12">
            <v>3.539136</v>
          </cell>
        </row>
        <row r="13">
          <cell r="F13">
            <v>3.539136</v>
          </cell>
          <cell r="G13">
            <v>3.539136</v>
          </cell>
        </row>
        <row r="14">
          <cell r="F14">
            <v>33.621792</v>
          </cell>
          <cell r="G14">
            <v>33.621792</v>
          </cell>
        </row>
        <row r="15">
          <cell r="F15">
            <v>33.621792</v>
          </cell>
          <cell r="G15">
            <v>33.621792</v>
          </cell>
        </row>
        <row r="16">
          <cell r="F16">
            <v>30.082656</v>
          </cell>
          <cell r="G16">
            <v>30.082656</v>
          </cell>
        </row>
        <row r="17">
          <cell r="F17">
            <v>3.539136</v>
          </cell>
          <cell r="G17">
            <v>3.539136</v>
          </cell>
        </row>
        <row r="18">
          <cell r="F18">
            <v>2648.1069</v>
          </cell>
          <cell r="G18">
            <v>527.1069</v>
          </cell>
          <cell r="H18">
            <v>2121</v>
          </cell>
        </row>
        <row r="19">
          <cell r="F19">
            <v>2648.1069</v>
          </cell>
          <cell r="G19">
            <v>527.1069</v>
          </cell>
          <cell r="H19">
            <v>2121</v>
          </cell>
        </row>
        <row r="20">
          <cell r="F20">
            <v>2648.1069</v>
          </cell>
          <cell r="G20">
            <v>527.1069</v>
          </cell>
          <cell r="H20">
            <v>2121</v>
          </cell>
        </row>
        <row r="21">
          <cell r="F21">
            <v>42.469632</v>
          </cell>
          <cell r="G21">
            <v>42.469632</v>
          </cell>
        </row>
        <row r="22">
          <cell r="F22">
            <v>42.469632</v>
          </cell>
          <cell r="G22">
            <v>42.469632</v>
          </cell>
        </row>
        <row r="23">
          <cell r="F23">
            <v>42.469632</v>
          </cell>
          <cell r="G23">
            <v>42.469632</v>
          </cell>
        </row>
      </sheetData>
      <sheetData sheetId="5"/>
      <sheetData sheetId="6"/>
      <sheetData sheetId="7">
        <row r="6">
          <cell r="B6">
            <v>2784.363636</v>
          </cell>
        </row>
        <row r="6">
          <cell r="D6">
            <v>2784.363636</v>
          </cell>
        </row>
        <row r="7">
          <cell r="B7">
            <v>2784.363636</v>
          </cell>
        </row>
        <row r="7">
          <cell r="D7">
            <v>2648.1069</v>
          </cell>
        </row>
        <row r="8">
          <cell r="B8">
            <v>2764.363636</v>
          </cell>
        </row>
        <row r="9">
          <cell r="B9">
            <v>20</v>
          </cell>
        </row>
        <row r="13">
          <cell r="B13">
            <v>7884.27</v>
          </cell>
        </row>
        <row r="14">
          <cell r="D14">
            <v>60.165312</v>
          </cell>
        </row>
        <row r="16">
          <cell r="D16">
            <v>33.621792</v>
          </cell>
        </row>
        <row r="26">
          <cell r="D26">
            <v>42.469632</v>
          </cell>
        </row>
        <row r="38">
          <cell r="D38">
            <v>7884.27</v>
          </cell>
        </row>
        <row r="40">
          <cell r="B40">
            <v>10668.63</v>
          </cell>
        </row>
        <row r="40">
          <cell r="D40">
            <v>10668.63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97.668</v>
          </cell>
        </row>
        <row r="7">
          <cell r="F7">
            <v>97.668</v>
          </cell>
        </row>
        <row r="8">
          <cell r="F8">
            <v>97.668</v>
          </cell>
        </row>
        <row r="9">
          <cell r="F9">
            <v>97.668</v>
          </cell>
        </row>
      </sheetData>
      <sheetData sheetId="15">
        <row r="6">
          <cell r="F6">
            <v>97.668</v>
          </cell>
          <cell r="G6">
            <v>1.5</v>
          </cell>
          <cell r="H6">
            <v>12</v>
          </cell>
        </row>
        <row r="6">
          <cell r="K6">
            <v>1</v>
          </cell>
        </row>
        <row r="6">
          <cell r="M6">
            <v>4</v>
          </cell>
        </row>
        <row r="6">
          <cell r="P6">
            <v>1</v>
          </cell>
        </row>
        <row r="6">
          <cell r="R6">
            <v>5</v>
          </cell>
        </row>
        <row r="6">
          <cell r="V6">
            <v>0.1</v>
          </cell>
        </row>
        <row r="6">
          <cell r="Y6">
            <v>6</v>
          </cell>
        </row>
        <row r="6">
          <cell r="AB6">
            <v>15</v>
          </cell>
        </row>
        <row r="6">
          <cell r="AD6">
            <v>35.268</v>
          </cell>
        </row>
        <row r="7">
          <cell r="F7">
            <v>97.668</v>
          </cell>
          <cell r="G7">
            <v>1.5</v>
          </cell>
          <cell r="H7">
            <v>12</v>
          </cell>
        </row>
        <row r="7">
          <cell r="K7">
            <v>1</v>
          </cell>
        </row>
        <row r="7">
          <cell r="M7">
            <v>4</v>
          </cell>
        </row>
        <row r="7">
          <cell r="P7">
            <v>1</v>
          </cell>
        </row>
        <row r="7">
          <cell r="R7">
            <v>5</v>
          </cell>
        </row>
        <row r="7">
          <cell r="V7">
            <v>0.1</v>
          </cell>
        </row>
        <row r="7">
          <cell r="Y7">
            <v>6</v>
          </cell>
        </row>
        <row r="7">
          <cell r="AB7">
            <v>15</v>
          </cell>
        </row>
        <row r="7">
          <cell r="AD7">
            <v>35.268</v>
          </cell>
        </row>
        <row r="8">
          <cell r="F8">
            <v>97.668</v>
          </cell>
          <cell r="G8">
            <v>1.5</v>
          </cell>
          <cell r="H8">
            <v>12</v>
          </cell>
        </row>
        <row r="8">
          <cell r="K8">
            <v>1</v>
          </cell>
        </row>
        <row r="8">
          <cell r="M8">
            <v>4</v>
          </cell>
        </row>
        <row r="8">
          <cell r="P8">
            <v>1</v>
          </cell>
        </row>
        <row r="8">
          <cell r="R8">
            <v>5</v>
          </cell>
        </row>
        <row r="8">
          <cell r="V8">
            <v>0.1</v>
          </cell>
        </row>
        <row r="8">
          <cell r="Y8">
            <v>6</v>
          </cell>
        </row>
        <row r="8">
          <cell r="AB8">
            <v>15</v>
          </cell>
        </row>
        <row r="8">
          <cell r="AD8">
            <v>35.268</v>
          </cell>
        </row>
        <row r="9">
          <cell r="F9">
            <v>97.668</v>
          </cell>
          <cell r="G9">
            <v>1.5</v>
          </cell>
          <cell r="H9">
            <v>12</v>
          </cell>
        </row>
        <row r="9">
          <cell r="K9">
            <v>1</v>
          </cell>
        </row>
        <row r="9">
          <cell r="M9">
            <v>4</v>
          </cell>
        </row>
        <row r="9">
          <cell r="P9">
            <v>1</v>
          </cell>
        </row>
        <row r="9">
          <cell r="R9">
            <v>5</v>
          </cell>
        </row>
        <row r="9">
          <cell r="V9">
            <v>0.1</v>
          </cell>
        </row>
        <row r="9">
          <cell r="Y9">
            <v>6</v>
          </cell>
        </row>
        <row r="9">
          <cell r="AB9">
            <v>15</v>
          </cell>
        </row>
        <row r="9">
          <cell r="AD9">
            <v>35.268</v>
          </cell>
        </row>
        <row r="9">
          <cell r="AF9">
            <v>16.8</v>
          </cell>
        </row>
      </sheetData>
      <sheetData sheetId="16">
        <row r="6">
          <cell r="H6">
            <v>0.1</v>
          </cell>
        </row>
        <row r="7">
          <cell r="H7">
            <v>0.1</v>
          </cell>
        </row>
        <row r="8">
          <cell r="H8">
            <v>0.1</v>
          </cell>
        </row>
      </sheetData>
      <sheetData sheetId="17"/>
      <sheetData sheetId="18"/>
      <sheetData sheetId="19"/>
      <sheetData sheetId="20"/>
      <sheetData sheetId="21"/>
      <sheetData sheetId="22">
        <row r="7">
          <cell r="C7">
            <v>2121</v>
          </cell>
          <cell r="D7">
            <v>2121</v>
          </cell>
          <cell r="E7">
            <v>2101</v>
          </cell>
          <cell r="F7">
            <v>20</v>
          </cell>
        </row>
        <row r="7">
          <cell r="M7">
            <v>2121</v>
          </cell>
        </row>
        <row r="8">
          <cell r="C8">
            <v>2121</v>
          </cell>
          <cell r="D8">
            <v>2121</v>
          </cell>
          <cell r="E8">
            <v>2101</v>
          </cell>
          <cell r="F8">
            <v>20</v>
          </cell>
        </row>
        <row r="8">
          <cell r="M8">
            <v>2121</v>
          </cell>
        </row>
      </sheetData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134.184906</v>
          </cell>
        </row>
        <row r="6">
          <cell r="F6">
            <v>134.184906</v>
          </cell>
        </row>
        <row r="7">
          <cell r="B7">
            <v>134.184906</v>
          </cell>
        </row>
        <row r="7">
          <cell r="F7">
            <v>113.904906</v>
          </cell>
        </row>
        <row r="8">
          <cell r="F8">
            <v>20.28</v>
          </cell>
        </row>
        <row r="10">
          <cell r="H10">
            <v>134.184906</v>
          </cell>
        </row>
        <row r="13">
          <cell r="D13">
            <v>12.120252</v>
          </cell>
        </row>
        <row r="15">
          <cell r="D15">
            <v>6.773082</v>
          </cell>
        </row>
        <row r="17">
          <cell r="D17">
            <v>106.7361</v>
          </cell>
        </row>
        <row r="25">
          <cell r="D25">
            <v>8.555472</v>
          </cell>
        </row>
        <row r="36">
          <cell r="B36">
            <v>134.184906</v>
          </cell>
        </row>
        <row r="36">
          <cell r="D36">
            <v>134.184906</v>
          </cell>
        </row>
        <row r="36">
          <cell r="F36">
            <v>134.184906</v>
          </cell>
        </row>
        <row r="36">
          <cell r="H36">
            <v>134.184906</v>
          </cell>
        </row>
        <row r="39">
          <cell r="B39">
            <v>134.184906</v>
          </cell>
        </row>
        <row r="39">
          <cell r="D39">
            <v>134.184906</v>
          </cell>
        </row>
        <row r="39">
          <cell r="F39">
            <v>134.184906</v>
          </cell>
        </row>
        <row r="39">
          <cell r="H39">
            <v>134.184906</v>
          </cell>
        </row>
      </sheetData>
      <sheetData sheetId="3">
        <row r="7">
          <cell r="C7">
            <v>134.184906</v>
          </cell>
          <cell r="D7">
            <v>134.184906</v>
          </cell>
          <cell r="E7">
            <v>134.184906</v>
          </cell>
        </row>
        <row r="8">
          <cell r="C8">
            <v>134.184906</v>
          </cell>
          <cell r="D8">
            <v>134.184906</v>
          </cell>
          <cell r="E8">
            <v>134.184906</v>
          </cell>
        </row>
        <row r="9">
          <cell r="C9">
            <v>134.184906</v>
          </cell>
          <cell r="D9">
            <v>134.184906</v>
          </cell>
          <cell r="E9">
            <v>134.184906</v>
          </cell>
        </row>
      </sheetData>
      <sheetData sheetId="4">
        <row r="6">
          <cell r="F6">
            <v>134.184906</v>
          </cell>
          <cell r="G6">
            <v>134.184906</v>
          </cell>
        </row>
        <row r="7">
          <cell r="F7">
            <v>134.184906</v>
          </cell>
          <cell r="G7">
            <v>134.184906</v>
          </cell>
        </row>
        <row r="8">
          <cell r="F8">
            <v>134.184906</v>
          </cell>
          <cell r="G8">
            <v>134.184906</v>
          </cell>
        </row>
        <row r="9">
          <cell r="F9">
            <v>12.120252</v>
          </cell>
          <cell r="G9">
            <v>12.120252</v>
          </cell>
        </row>
        <row r="10">
          <cell r="F10">
            <v>11.407296</v>
          </cell>
          <cell r="G10">
            <v>11.407296</v>
          </cell>
        </row>
        <row r="11">
          <cell r="F11">
            <v>11.407296</v>
          </cell>
          <cell r="G11">
            <v>11.407296</v>
          </cell>
        </row>
        <row r="12">
          <cell r="F12">
            <v>0.712956</v>
          </cell>
          <cell r="G12">
            <v>0.712956</v>
          </cell>
        </row>
        <row r="13">
          <cell r="F13">
            <v>0.712956</v>
          </cell>
          <cell r="G13">
            <v>0.712956</v>
          </cell>
        </row>
        <row r="14">
          <cell r="F14">
            <v>6.773082</v>
          </cell>
          <cell r="G14">
            <v>6.773082</v>
          </cell>
        </row>
        <row r="15">
          <cell r="F15">
            <v>6.773082</v>
          </cell>
          <cell r="G15">
            <v>6.773082</v>
          </cell>
        </row>
        <row r="16">
          <cell r="F16">
            <v>6.060126</v>
          </cell>
          <cell r="G16">
            <v>6.060126</v>
          </cell>
        </row>
        <row r="17">
          <cell r="F17">
            <v>0.712956</v>
          </cell>
          <cell r="G17">
            <v>0.712956</v>
          </cell>
        </row>
        <row r="18">
          <cell r="F18">
            <v>106.7361</v>
          </cell>
          <cell r="G18">
            <v>106.7361</v>
          </cell>
        </row>
        <row r="19">
          <cell r="F19">
            <v>106.7361</v>
          </cell>
          <cell r="G19">
            <v>106.7361</v>
          </cell>
        </row>
        <row r="20">
          <cell r="F20">
            <v>106.7361</v>
          </cell>
          <cell r="G20">
            <v>106.7361</v>
          </cell>
        </row>
        <row r="21">
          <cell r="F21">
            <v>8.555472</v>
          </cell>
          <cell r="G21">
            <v>8.555472</v>
          </cell>
        </row>
        <row r="22">
          <cell r="F22">
            <v>8.555472</v>
          </cell>
          <cell r="G22">
            <v>8.555472</v>
          </cell>
        </row>
        <row r="23">
          <cell r="F23">
            <v>8.555472</v>
          </cell>
          <cell r="G23">
            <v>8.555472</v>
          </cell>
        </row>
      </sheetData>
      <sheetData sheetId="5"/>
      <sheetData sheetId="6"/>
      <sheetData sheetId="7">
        <row r="6">
          <cell r="B6">
            <v>134.184906</v>
          </cell>
        </row>
        <row r="6">
          <cell r="D6">
            <v>134.184906</v>
          </cell>
        </row>
        <row r="7">
          <cell r="B7">
            <v>134.184906</v>
          </cell>
        </row>
        <row r="8">
          <cell r="B8">
            <v>134.184906</v>
          </cell>
        </row>
        <row r="14">
          <cell r="D14">
            <v>12.120252</v>
          </cell>
        </row>
        <row r="16">
          <cell r="D16">
            <v>6.773082</v>
          </cell>
        </row>
        <row r="18">
          <cell r="D18">
            <v>106.7361</v>
          </cell>
        </row>
        <row r="26">
          <cell r="D26">
            <v>8.555472</v>
          </cell>
        </row>
        <row r="40">
          <cell r="B40">
            <v>134.184906</v>
          </cell>
        </row>
        <row r="40">
          <cell r="D40">
            <v>134.184906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20.28</v>
          </cell>
        </row>
        <row r="6">
          <cell r="R6">
            <v>20.28</v>
          </cell>
          <cell r="S6">
            <v>20.28</v>
          </cell>
        </row>
        <row r="7">
          <cell r="F7">
            <v>20.28</v>
          </cell>
        </row>
        <row r="7">
          <cell r="R7">
            <v>20.28</v>
          </cell>
          <cell r="S7">
            <v>20.28</v>
          </cell>
        </row>
        <row r="8">
          <cell r="F8">
            <v>20.28</v>
          </cell>
        </row>
        <row r="8">
          <cell r="R8">
            <v>20.28</v>
          </cell>
          <cell r="S8">
            <v>20.28</v>
          </cell>
        </row>
        <row r="9">
          <cell r="F9">
            <v>20.28</v>
          </cell>
        </row>
        <row r="9">
          <cell r="R9">
            <v>20.28</v>
          </cell>
          <cell r="S9">
            <v>20.28</v>
          </cell>
        </row>
      </sheetData>
      <sheetData sheetId="15">
        <row r="6">
          <cell r="F6">
            <v>20.28</v>
          </cell>
          <cell r="G6">
            <v>3.5</v>
          </cell>
        </row>
        <row r="6">
          <cell r="M6">
            <v>0.8</v>
          </cell>
        </row>
        <row r="6">
          <cell r="R6">
            <v>2.2</v>
          </cell>
        </row>
        <row r="6">
          <cell r="W6">
            <v>1.3</v>
          </cell>
        </row>
        <row r="6">
          <cell r="AB6">
            <v>3</v>
          </cell>
        </row>
        <row r="6">
          <cell r="AD6">
            <v>7.08</v>
          </cell>
        </row>
        <row r="7">
          <cell r="F7">
            <v>20.28</v>
          </cell>
          <cell r="G7">
            <v>3.5</v>
          </cell>
        </row>
        <row r="7">
          <cell r="M7">
            <v>0.8</v>
          </cell>
        </row>
        <row r="7">
          <cell r="R7">
            <v>2.2</v>
          </cell>
        </row>
        <row r="7">
          <cell r="W7">
            <v>1.3</v>
          </cell>
        </row>
        <row r="7">
          <cell r="AB7">
            <v>3</v>
          </cell>
        </row>
        <row r="7">
          <cell r="AD7">
            <v>7.08</v>
          </cell>
        </row>
        <row r="8">
          <cell r="F8">
            <v>20.28</v>
          </cell>
          <cell r="G8">
            <v>3.5</v>
          </cell>
        </row>
        <row r="8">
          <cell r="M8">
            <v>0.8</v>
          </cell>
        </row>
        <row r="8">
          <cell r="R8">
            <v>2.2</v>
          </cell>
        </row>
        <row r="8">
          <cell r="W8">
            <v>1.3</v>
          </cell>
        </row>
        <row r="8">
          <cell r="AB8">
            <v>3</v>
          </cell>
        </row>
        <row r="8">
          <cell r="AD8">
            <v>7.08</v>
          </cell>
        </row>
        <row r="9">
          <cell r="F9">
            <v>20.28</v>
          </cell>
          <cell r="G9">
            <v>3.5</v>
          </cell>
        </row>
        <row r="9">
          <cell r="M9">
            <v>0.8</v>
          </cell>
        </row>
        <row r="9">
          <cell r="R9">
            <v>2.2</v>
          </cell>
        </row>
        <row r="9">
          <cell r="W9">
            <v>1.3</v>
          </cell>
        </row>
        <row r="9">
          <cell r="AB9">
            <v>3</v>
          </cell>
        </row>
        <row r="9">
          <cell r="AD9">
            <v>7.08</v>
          </cell>
        </row>
        <row r="9">
          <cell r="AF9">
            <v>2.4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110.04706</v>
          </cell>
        </row>
        <row r="7">
          <cell r="B7">
            <v>110.04706</v>
          </cell>
        </row>
        <row r="10">
          <cell r="H10">
            <v>110.04706</v>
          </cell>
        </row>
        <row r="13">
          <cell r="D13">
            <v>9.93072</v>
          </cell>
        </row>
        <row r="15">
          <cell r="D15">
            <v>5.54952</v>
          </cell>
        </row>
        <row r="17">
          <cell r="D17">
            <v>87.5569</v>
          </cell>
        </row>
        <row r="25">
          <cell r="D25">
            <v>7.00992</v>
          </cell>
        </row>
        <row r="36">
          <cell r="B36">
            <v>110.04706</v>
          </cell>
        </row>
        <row r="36">
          <cell r="D36">
            <v>110.04706</v>
          </cell>
        </row>
        <row r="36">
          <cell r="H36">
            <v>110.04706</v>
          </cell>
        </row>
        <row r="37">
          <cell r="B37">
            <v>92.903609</v>
          </cell>
        </row>
        <row r="37">
          <cell r="D37">
            <v>92.903609</v>
          </cell>
        </row>
        <row r="37">
          <cell r="H37">
            <v>92.903609</v>
          </cell>
        </row>
        <row r="39">
          <cell r="B39">
            <v>202.950669</v>
          </cell>
        </row>
        <row r="39">
          <cell r="D39">
            <v>202.950669</v>
          </cell>
        </row>
        <row r="39">
          <cell r="H39">
            <v>202.950669</v>
          </cell>
        </row>
      </sheetData>
      <sheetData sheetId="3">
        <row r="7">
          <cell r="C7">
            <v>110.04706</v>
          </cell>
          <cell r="D7">
            <v>110.04706</v>
          </cell>
          <cell r="E7">
            <v>110.04706</v>
          </cell>
        </row>
        <row r="8">
          <cell r="C8">
            <v>110.04706</v>
          </cell>
          <cell r="D8">
            <v>110.04706</v>
          </cell>
          <cell r="E8">
            <v>110.04706</v>
          </cell>
        </row>
        <row r="9">
          <cell r="C9">
            <v>110.04706</v>
          </cell>
          <cell r="D9">
            <v>110.04706</v>
          </cell>
          <cell r="E9">
            <v>110.04706</v>
          </cell>
        </row>
      </sheetData>
      <sheetData sheetId="4">
        <row r="6">
          <cell r="F6">
            <v>110.04706</v>
          </cell>
          <cell r="G6">
            <v>110.04706</v>
          </cell>
        </row>
        <row r="7">
          <cell r="F7">
            <v>110.04706</v>
          </cell>
          <cell r="G7">
            <v>110.04706</v>
          </cell>
        </row>
        <row r="8">
          <cell r="F8">
            <v>110.04706</v>
          </cell>
          <cell r="G8">
            <v>110.04706</v>
          </cell>
        </row>
        <row r="9">
          <cell r="F9">
            <v>9.93072</v>
          </cell>
          <cell r="G9">
            <v>9.93072</v>
          </cell>
        </row>
        <row r="10">
          <cell r="F10">
            <v>9.34656</v>
          </cell>
          <cell r="G10">
            <v>9.34656</v>
          </cell>
        </row>
        <row r="11">
          <cell r="F11">
            <v>9.34656</v>
          </cell>
          <cell r="G11">
            <v>9.34656</v>
          </cell>
        </row>
        <row r="12">
          <cell r="F12">
            <v>0.58416</v>
          </cell>
          <cell r="G12">
            <v>0.58416</v>
          </cell>
        </row>
        <row r="13">
          <cell r="F13">
            <v>0.58416</v>
          </cell>
          <cell r="G13">
            <v>0.58416</v>
          </cell>
        </row>
        <row r="14">
          <cell r="F14">
            <v>5.54952</v>
          </cell>
          <cell r="G14">
            <v>5.54952</v>
          </cell>
        </row>
        <row r="15">
          <cell r="F15">
            <v>5.54952</v>
          </cell>
          <cell r="G15">
            <v>5.54952</v>
          </cell>
        </row>
        <row r="16">
          <cell r="F16">
            <v>4.96536</v>
          </cell>
          <cell r="G16">
            <v>4.96536</v>
          </cell>
        </row>
        <row r="17">
          <cell r="F17">
            <v>0.58416</v>
          </cell>
          <cell r="G17">
            <v>0.58416</v>
          </cell>
        </row>
        <row r="18">
          <cell r="F18">
            <v>87.5569</v>
          </cell>
          <cell r="G18">
            <v>87.5569</v>
          </cell>
        </row>
        <row r="19">
          <cell r="F19">
            <v>87.5569</v>
          </cell>
          <cell r="G19">
            <v>87.5569</v>
          </cell>
        </row>
        <row r="20">
          <cell r="F20">
            <v>87.5569</v>
          </cell>
          <cell r="G20">
            <v>87.5569</v>
          </cell>
        </row>
        <row r="21">
          <cell r="F21">
            <v>7.00992</v>
          </cell>
          <cell r="G21">
            <v>7.00992</v>
          </cell>
        </row>
        <row r="22">
          <cell r="F22">
            <v>7.00992</v>
          </cell>
          <cell r="G22">
            <v>7.00992</v>
          </cell>
        </row>
        <row r="23">
          <cell r="F23">
            <v>7.00992</v>
          </cell>
          <cell r="G23">
            <v>7.00992</v>
          </cell>
        </row>
      </sheetData>
      <sheetData sheetId="5"/>
      <sheetData sheetId="6"/>
      <sheetData sheetId="7">
        <row r="6">
          <cell r="B6">
            <v>110.04706</v>
          </cell>
        </row>
        <row r="6">
          <cell r="D6">
            <v>110.04706</v>
          </cell>
        </row>
        <row r="7">
          <cell r="B7">
            <v>110.04706</v>
          </cell>
        </row>
        <row r="8">
          <cell r="B8">
            <v>110.04706</v>
          </cell>
        </row>
        <row r="13">
          <cell r="B13">
            <v>92.903609</v>
          </cell>
        </row>
        <row r="14">
          <cell r="D14">
            <v>9.93072</v>
          </cell>
        </row>
        <row r="16">
          <cell r="D16">
            <v>5.54952</v>
          </cell>
        </row>
        <row r="18">
          <cell r="D18">
            <v>87.5569</v>
          </cell>
        </row>
        <row r="26">
          <cell r="D26">
            <v>7.00992</v>
          </cell>
        </row>
        <row r="38">
          <cell r="D38">
            <v>92.903609</v>
          </cell>
        </row>
        <row r="40">
          <cell r="B40">
            <v>202.950669</v>
          </cell>
        </row>
        <row r="40">
          <cell r="D40">
            <v>202.950669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16.5</v>
          </cell>
        </row>
        <row r="6">
          <cell r="R6">
            <v>16.5</v>
          </cell>
          <cell r="S6">
            <v>16.5</v>
          </cell>
        </row>
        <row r="7">
          <cell r="F7">
            <v>16.5</v>
          </cell>
        </row>
        <row r="7">
          <cell r="R7">
            <v>16.5</v>
          </cell>
          <cell r="S7">
            <v>16.5</v>
          </cell>
        </row>
        <row r="8">
          <cell r="F8">
            <v>16.5</v>
          </cell>
        </row>
        <row r="8">
          <cell r="R8">
            <v>16.5</v>
          </cell>
          <cell r="S8">
            <v>16.5</v>
          </cell>
        </row>
        <row r="9">
          <cell r="F9">
            <v>16.5</v>
          </cell>
        </row>
        <row r="9">
          <cell r="R9">
            <v>16.5</v>
          </cell>
          <cell r="S9">
            <v>16.5</v>
          </cell>
        </row>
      </sheetData>
      <sheetData sheetId="15">
        <row r="6">
          <cell r="F6">
            <v>16.5</v>
          </cell>
          <cell r="G6">
            <v>2.18</v>
          </cell>
          <cell r="H6">
            <v>0.2</v>
          </cell>
        </row>
        <row r="6">
          <cell r="M6">
            <v>0.4</v>
          </cell>
        </row>
        <row r="6">
          <cell r="R6">
            <v>0.2</v>
          </cell>
        </row>
        <row r="6">
          <cell r="Y6">
            <v>2</v>
          </cell>
        </row>
        <row r="6">
          <cell r="AB6">
            <v>3</v>
          </cell>
        </row>
        <row r="6">
          <cell r="AD6">
            <v>5.7</v>
          </cell>
        </row>
        <row r="7">
          <cell r="F7">
            <v>16.5</v>
          </cell>
          <cell r="G7">
            <v>2.18</v>
          </cell>
          <cell r="H7">
            <v>0.2</v>
          </cell>
        </row>
        <row r="7">
          <cell r="M7">
            <v>0.4</v>
          </cell>
        </row>
        <row r="7">
          <cell r="R7">
            <v>0.2</v>
          </cell>
        </row>
        <row r="7">
          <cell r="Y7">
            <v>2</v>
          </cell>
        </row>
        <row r="7">
          <cell r="AB7">
            <v>3</v>
          </cell>
        </row>
        <row r="7">
          <cell r="AD7">
            <v>5.7</v>
          </cell>
        </row>
        <row r="8">
          <cell r="F8">
            <v>16.5</v>
          </cell>
          <cell r="G8">
            <v>2.18</v>
          </cell>
          <cell r="H8">
            <v>0.2</v>
          </cell>
        </row>
        <row r="8">
          <cell r="M8">
            <v>0.4</v>
          </cell>
        </row>
        <row r="8">
          <cell r="R8">
            <v>0.2</v>
          </cell>
        </row>
        <row r="8">
          <cell r="Y8">
            <v>2</v>
          </cell>
        </row>
        <row r="8">
          <cell r="AB8">
            <v>3</v>
          </cell>
        </row>
        <row r="8">
          <cell r="AD8">
            <v>5.7</v>
          </cell>
        </row>
        <row r="9">
          <cell r="F9">
            <v>16.5</v>
          </cell>
          <cell r="G9">
            <v>2.18</v>
          </cell>
          <cell r="H9">
            <v>0.2</v>
          </cell>
        </row>
        <row r="9">
          <cell r="M9">
            <v>0.4</v>
          </cell>
        </row>
        <row r="9">
          <cell r="R9">
            <v>0.2</v>
          </cell>
        </row>
        <row r="9">
          <cell r="Y9">
            <v>2</v>
          </cell>
        </row>
        <row r="9">
          <cell r="AB9">
            <v>3</v>
          </cell>
        </row>
        <row r="9">
          <cell r="AD9">
            <v>5.7</v>
          </cell>
        </row>
        <row r="9">
          <cell r="AF9">
            <v>2.82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6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" customHeight="1" spans="1:9">
      <c r="A4" s="72"/>
      <c r="B4" s="73"/>
      <c r="C4" s="1"/>
      <c r="D4" s="72" t="s">
        <v>1</v>
      </c>
      <c r="E4" s="73" t="s">
        <v>2</v>
      </c>
      <c r="F4" s="73"/>
      <c r="G4" s="73"/>
      <c r="H4" s="73"/>
      <c r="I4" s="1"/>
    </row>
    <row r="5" ht="54.4" customHeight="1" spans="1:9">
      <c r="A5" s="72"/>
      <c r="B5" s="73"/>
      <c r="C5" s="1"/>
      <c r="D5" s="72" t="s">
        <v>3</v>
      </c>
      <c r="E5" s="73" t="s">
        <v>4</v>
      </c>
      <c r="F5" s="73"/>
      <c r="G5" s="73"/>
      <c r="H5" s="7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15" zoomScaleNormal="115" workbookViewId="0">
      <pane ySplit="5" topLeftCell="A19" activePane="bottomLeft" state="frozen"/>
      <selection/>
      <selection pane="bottomLeft" activeCell="E22" sqref="E22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8" t="s">
        <v>291</v>
      </c>
    </row>
    <row r="2" ht="40.5" customHeight="1" spans="1:5">
      <c r="A2" s="23" t="s">
        <v>14</v>
      </c>
      <c r="B2" s="23"/>
      <c r="C2" s="23"/>
      <c r="D2" s="23"/>
      <c r="E2" s="23"/>
    </row>
    <row r="3" ht="20.65" customHeight="1" spans="1:5">
      <c r="A3" s="37" t="s">
        <v>31</v>
      </c>
      <c r="B3" s="37"/>
      <c r="C3" s="37"/>
      <c r="D3" s="37"/>
      <c r="E3" s="38" t="s">
        <v>292</v>
      </c>
    </row>
    <row r="4" ht="38.85" customHeight="1" spans="1:5">
      <c r="A4" s="4" t="s">
        <v>293</v>
      </c>
      <c r="B4" s="4"/>
      <c r="C4" s="4" t="s">
        <v>294</v>
      </c>
      <c r="D4" s="4"/>
      <c r="E4" s="4"/>
    </row>
    <row r="5" ht="22.9" customHeight="1" spans="1:5">
      <c r="A5" s="4" t="s">
        <v>295</v>
      </c>
      <c r="B5" s="4" t="s">
        <v>160</v>
      </c>
      <c r="C5" s="4" t="s">
        <v>136</v>
      </c>
      <c r="D5" s="4" t="s">
        <v>265</v>
      </c>
      <c r="E5" s="4" t="s">
        <v>266</v>
      </c>
    </row>
    <row r="6" ht="26.45" customHeight="1" spans="1:5">
      <c r="A6" s="14" t="s">
        <v>296</v>
      </c>
      <c r="B6" s="14" t="s">
        <v>240</v>
      </c>
      <c r="C6" s="39">
        <v>1653</v>
      </c>
      <c r="D6" s="39">
        <v>1653</v>
      </c>
      <c r="E6" s="39"/>
    </row>
    <row r="7" ht="26.45" customHeight="1" spans="1:5">
      <c r="A7" s="40" t="s">
        <v>297</v>
      </c>
      <c r="B7" s="40" t="s">
        <v>298</v>
      </c>
      <c r="C7" s="41">
        <v>217.57</v>
      </c>
      <c r="D7" s="41">
        <v>217.57</v>
      </c>
      <c r="E7" s="41"/>
    </row>
    <row r="8" ht="26.45" customHeight="1" spans="1:5">
      <c r="A8" s="40" t="s">
        <v>299</v>
      </c>
      <c r="B8" s="40" t="s">
        <v>300</v>
      </c>
      <c r="C8" s="41">
        <v>19.13</v>
      </c>
      <c r="D8" s="41">
        <v>19.13</v>
      </c>
      <c r="E8" s="41"/>
    </row>
    <row r="9" ht="26.45" customHeight="1" spans="1:5">
      <c r="A9" s="40" t="s">
        <v>301</v>
      </c>
      <c r="B9" s="40" t="s">
        <v>302</v>
      </c>
      <c r="C9" s="41">
        <v>300.62</v>
      </c>
      <c r="D9" s="41">
        <v>300.62</v>
      </c>
      <c r="E9" s="41"/>
    </row>
    <row r="10" ht="26.45" customHeight="1" spans="1:5">
      <c r="A10" s="40" t="s">
        <v>303</v>
      </c>
      <c r="B10" s="40" t="s">
        <v>304</v>
      </c>
      <c r="C10" s="41">
        <v>716.87</v>
      </c>
      <c r="D10" s="41">
        <v>716.87</v>
      </c>
      <c r="E10" s="41"/>
    </row>
    <row r="11" ht="26.45" customHeight="1" spans="1:5">
      <c r="A11" s="40" t="s">
        <v>305</v>
      </c>
      <c r="B11" s="40" t="s">
        <v>306</v>
      </c>
      <c r="C11" s="41">
        <v>165.76</v>
      </c>
      <c r="D11" s="41">
        <v>165.76</v>
      </c>
      <c r="E11" s="41"/>
    </row>
    <row r="12" ht="26.45" customHeight="1" spans="1:5">
      <c r="A12" s="40" t="s">
        <v>307</v>
      </c>
      <c r="B12" s="40" t="s">
        <v>308</v>
      </c>
      <c r="C12" s="41">
        <v>10.34</v>
      </c>
      <c r="D12" s="41">
        <v>10.34</v>
      </c>
      <c r="E12" s="41"/>
    </row>
    <row r="13" ht="26.45" customHeight="1" spans="1:5">
      <c r="A13" s="40" t="s">
        <v>309</v>
      </c>
      <c r="B13" s="40" t="s">
        <v>310</v>
      </c>
      <c r="C13" s="41">
        <v>88.05</v>
      </c>
      <c r="D13" s="41">
        <v>88.05</v>
      </c>
      <c r="E13" s="41"/>
    </row>
    <row r="14" ht="26.45" customHeight="1" spans="1:5">
      <c r="A14" s="40" t="s">
        <v>311</v>
      </c>
      <c r="B14" s="40" t="s">
        <v>312</v>
      </c>
      <c r="C14" s="41">
        <v>10.34</v>
      </c>
      <c r="D14" s="41">
        <v>10.34</v>
      </c>
      <c r="E14" s="41"/>
    </row>
    <row r="15" ht="26.45" customHeight="1" spans="1:5">
      <c r="A15" s="40" t="s">
        <v>313</v>
      </c>
      <c r="B15" s="40" t="s">
        <v>314</v>
      </c>
      <c r="C15" s="41">
        <v>124.32</v>
      </c>
      <c r="D15" s="41">
        <v>124.32</v>
      </c>
      <c r="E15" s="41"/>
    </row>
    <row r="16" ht="26.45" customHeight="1" spans="1:5">
      <c r="A16" s="14" t="s">
        <v>315</v>
      </c>
      <c r="B16" s="14" t="s">
        <v>316</v>
      </c>
      <c r="C16" s="39">
        <v>270.17</v>
      </c>
      <c r="D16" s="39"/>
      <c r="E16" s="39">
        <v>270.17</v>
      </c>
    </row>
    <row r="17" ht="26.45" customHeight="1" spans="1:5">
      <c r="A17" s="40" t="s">
        <v>317</v>
      </c>
      <c r="B17" s="40" t="s">
        <v>318</v>
      </c>
      <c r="C17" s="41">
        <v>88.77</v>
      </c>
      <c r="D17" s="42"/>
      <c r="E17" s="41">
        <v>88.77</v>
      </c>
    </row>
    <row r="18" ht="26.45" customHeight="1" spans="1:5">
      <c r="A18" s="40" t="s">
        <v>319</v>
      </c>
      <c r="B18" s="40" t="s">
        <v>320</v>
      </c>
      <c r="C18" s="41">
        <v>7.4</v>
      </c>
      <c r="D18" s="43"/>
      <c r="E18" s="41">
        <v>7.4</v>
      </c>
    </row>
    <row r="19" ht="26.45" customHeight="1" spans="1:5">
      <c r="A19" s="40" t="s">
        <v>321</v>
      </c>
      <c r="B19" s="40" t="s">
        <v>322</v>
      </c>
      <c r="C19" s="41">
        <v>0.3</v>
      </c>
      <c r="D19" s="43"/>
      <c r="E19" s="41">
        <v>0.3</v>
      </c>
    </row>
    <row r="20" ht="26.45" customHeight="1" spans="1:5">
      <c r="A20" s="40" t="s">
        <v>323</v>
      </c>
      <c r="B20" s="40" t="s">
        <v>324</v>
      </c>
      <c r="C20" s="41">
        <v>14.4</v>
      </c>
      <c r="D20" s="43"/>
      <c r="E20" s="41">
        <v>14.4</v>
      </c>
    </row>
    <row r="21" ht="26.45" customHeight="1" spans="1:5">
      <c r="A21" s="40" t="s">
        <v>325</v>
      </c>
      <c r="B21" s="40" t="s">
        <v>326</v>
      </c>
      <c r="C21" s="41">
        <v>1.5</v>
      </c>
      <c r="D21" s="43"/>
      <c r="E21" s="41">
        <v>1.5</v>
      </c>
    </row>
    <row r="22" ht="26.45" customHeight="1" spans="1:5">
      <c r="A22" s="40" t="s">
        <v>327</v>
      </c>
      <c r="B22" s="40" t="s">
        <v>328</v>
      </c>
      <c r="C22" s="41">
        <v>46.85</v>
      </c>
      <c r="D22" s="43"/>
      <c r="E22" s="41">
        <v>44.85</v>
      </c>
    </row>
    <row r="23" ht="26.45" customHeight="1" spans="1:5">
      <c r="A23" s="40" t="s">
        <v>329</v>
      </c>
      <c r="B23" s="40" t="s">
        <v>330</v>
      </c>
      <c r="C23" s="41">
        <v>10</v>
      </c>
      <c r="D23" s="43"/>
      <c r="E23" s="41">
        <v>10</v>
      </c>
    </row>
    <row r="24" ht="26.45" customHeight="1" spans="1:5">
      <c r="A24" s="40" t="s">
        <v>331</v>
      </c>
      <c r="B24" s="40" t="s">
        <v>332</v>
      </c>
      <c r="C24" s="41">
        <v>3.8</v>
      </c>
      <c r="D24" s="43"/>
      <c r="E24" s="41">
        <v>3.8</v>
      </c>
    </row>
    <row r="25" ht="26.45" customHeight="1" spans="1:5">
      <c r="A25" s="40" t="s">
        <v>333</v>
      </c>
      <c r="B25" s="40" t="s">
        <v>334</v>
      </c>
      <c r="C25" s="41">
        <v>5.2</v>
      </c>
      <c r="D25" s="43"/>
      <c r="E25" s="41">
        <v>5.2</v>
      </c>
    </row>
    <row r="26" ht="26.45" customHeight="1" spans="1:5">
      <c r="A26" s="40" t="s">
        <v>335</v>
      </c>
      <c r="B26" s="40" t="s">
        <v>336</v>
      </c>
      <c r="C26" s="41">
        <v>28</v>
      </c>
      <c r="D26" s="43"/>
      <c r="E26" s="41">
        <v>28</v>
      </c>
    </row>
    <row r="27" ht="26.45" customHeight="1" spans="1:5">
      <c r="A27" s="40" t="s">
        <v>337</v>
      </c>
      <c r="B27" s="40" t="s">
        <v>338</v>
      </c>
      <c r="C27" s="41">
        <v>28.85</v>
      </c>
      <c r="D27" s="44"/>
      <c r="E27" s="41">
        <v>28.85</v>
      </c>
    </row>
    <row r="28" ht="26.45" customHeight="1" spans="1:5">
      <c r="A28" s="40" t="s">
        <v>339</v>
      </c>
      <c r="B28" s="40" t="s">
        <v>340</v>
      </c>
      <c r="C28" s="41">
        <v>0.5</v>
      </c>
      <c r="D28" s="44"/>
      <c r="E28" s="41">
        <v>0.5</v>
      </c>
    </row>
    <row r="29" ht="26.45" customHeight="1" spans="1:5">
      <c r="A29" s="40" t="s">
        <v>341</v>
      </c>
      <c r="B29" s="40" t="s">
        <v>342</v>
      </c>
      <c r="C29" s="41">
        <v>7.3</v>
      </c>
      <c r="D29" s="44"/>
      <c r="E29" s="41">
        <v>7.3</v>
      </c>
    </row>
    <row r="30" ht="26.45" customHeight="1" spans="1:5">
      <c r="A30" s="40" t="s">
        <v>343</v>
      </c>
      <c r="B30" s="40" t="s">
        <v>344</v>
      </c>
      <c r="C30" s="41">
        <v>26</v>
      </c>
      <c r="D30" s="44"/>
      <c r="E30" s="41">
        <v>28</v>
      </c>
    </row>
    <row r="31" ht="26.45" customHeight="1" spans="1:5">
      <c r="A31" s="40" t="s">
        <v>345</v>
      </c>
      <c r="B31" s="40" t="s">
        <v>346</v>
      </c>
      <c r="C31" s="41">
        <v>1.3</v>
      </c>
      <c r="D31" s="44"/>
      <c r="E31" s="41">
        <v>1.3</v>
      </c>
    </row>
    <row r="32" ht="22.9" customHeight="1" spans="1:5">
      <c r="A32" s="24" t="s">
        <v>136</v>
      </c>
      <c r="B32" s="24"/>
      <c r="C32" s="39">
        <f>SUM(C17:C31)</f>
        <v>270.17</v>
      </c>
      <c r="D32" s="39"/>
      <c r="E32" s="39">
        <f>SUM(E17:E31)</f>
        <v>270.17</v>
      </c>
    </row>
    <row r="33" ht="16.35" customHeight="1" spans="1:5">
      <c r="A33" s="26" t="s">
        <v>290</v>
      </c>
      <c r="B33" s="26"/>
      <c r="C33" s="26"/>
      <c r="D33" s="26"/>
      <c r="E33" s="26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45" zoomScaleNormal="145" topLeftCell="A3" workbookViewId="0">
      <selection activeCell="F6" sqref="F6:M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8" t="s">
        <v>347</v>
      </c>
      <c r="N1" s="18"/>
    </row>
    <row r="2" ht="44.85" customHeight="1" spans="1:1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0.65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42.2" customHeight="1" spans="1:14">
      <c r="A4" s="4" t="s">
        <v>158</v>
      </c>
      <c r="B4" s="4"/>
      <c r="C4" s="4"/>
      <c r="D4" s="4" t="s">
        <v>211</v>
      </c>
      <c r="E4" s="4" t="s">
        <v>212</v>
      </c>
      <c r="F4" s="4" t="s">
        <v>239</v>
      </c>
      <c r="G4" s="4" t="s">
        <v>214</v>
      </c>
      <c r="H4" s="4"/>
      <c r="I4" s="4"/>
      <c r="J4" s="4"/>
      <c r="K4" s="4"/>
      <c r="L4" s="4" t="s">
        <v>218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348</v>
      </c>
      <c r="I5" s="4" t="s">
        <v>349</v>
      </c>
      <c r="J5" s="4" t="s">
        <v>350</v>
      </c>
      <c r="K5" s="4" t="s">
        <v>351</v>
      </c>
      <c r="L5" s="4" t="s">
        <v>136</v>
      </c>
      <c r="M5" s="4" t="s">
        <v>240</v>
      </c>
      <c r="N5" s="4" t="s">
        <v>352</v>
      </c>
    </row>
    <row r="6" ht="22.9" customHeight="1" spans="1:14">
      <c r="A6" s="16"/>
      <c r="B6" s="16"/>
      <c r="C6" s="16"/>
      <c r="D6" s="16"/>
      <c r="E6" s="16" t="s">
        <v>136</v>
      </c>
      <c r="F6" s="34">
        <v>1653.01</v>
      </c>
      <c r="G6" s="34">
        <v>653.37</v>
      </c>
      <c r="H6" s="34">
        <v>517.12</v>
      </c>
      <c r="I6" s="34">
        <v>93.79</v>
      </c>
      <c r="J6" s="34">
        <v>42.47</v>
      </c>
      <c r="K6" s="34"/>
      <c r="L6" s="34">
        <v>999.63</v>
      </c>
      <c r="M6" s="34">
        <v>999.63</v>
      </c>
      <c r="N6" s="34"/>
    </row>
    <row r="7" ht="22.9" customHeight="1" spans="1:14">
      <c r="A7" s="16"/>
      <c r="B7" s="16"/>
      <c r="C7" s="16"/>
      <c r="D7" s="14" t="s">
        <v>154</v>
      </c>
      <c r="E7" s="14" t="s">
        <v>4</v>
      </c>
      <c r="F7" s="34">
        <v>1653.01</v>
      </c>
      <c r="G7" s="34">
        <v>653.37</v>
      </c>
      <c r="H7" s="34">
        <v>517.12</v>
      </c>
      <c r="I7" s="34">
        <v>93.79</v>
      </c>
      <c r="J7" s="34">
        <v>42.47</v>
      </c>
      <c r="K7" s="34"/>
      <c r="L7" s="34">
        <v>999.63</v>
      </c>
      <c r="M7" s="34">
        <v>999.63</v>
      </c>
      <c r="N7" s="34"/>
    </row>
    <row r="8" ht="22.9" customHeight="1" spans="1:14">
      <c r="A8" s="16"/>
      <c r="B8" s="16"/>
      <c r="C8" s="16"/>
      <c r="D8" s="27" t="s">
        <v>155</v>
      </c>
      <c r="E8" s="27" t="s">
        <v>156</v>
      </c>
      <c r="F8" s="34">
        <v>1653.01</v>
      </c>
      <c r="G8" s="34">
        <v>653.37</v>
      </c>
      <c r="H8" s="34">
        <v>517.12</v>
      </c>
      <c r="I8" s="34">
        <v>93.79</v>
      </c>
      <c r="J8" s="34">
        <v>42.47</v>
      </c>
      <c r="K8" s="34"/>
      <c r="L8" s="34">
        <v>999.63</v>
      </c>
      <c r="M8" s="34">
        <v>999.63</v>
      </c>
      <c r="N8" s="34"/>
    </row>
    <row r="9" ht="22.9" customHeight="1" spans="1:14">
      <c r="A9" s="30">
        <v>212</v>
      </c>
      <c r="B9" s="30" t="s">
        <v>189</v>
      </c>
      <c r="C9" s="30" t="s">
        <v>189</v>
      </c>
      <c r="D9" s="25" t="s">
        <v>353</v>
      </c>
      <c r="E9" s="7" t="s">
        <v>228</v>
      </c>
      <c r="F9" s="8">
        <v>698.35</v>
      </c>
      <c r="G9" s="8">
        <v>448.32</v>
      </c>
      <c r="H9" s="28">
        <v>448.32</v>
      </c>
      <c r="I9" s="28"/>
      <c r="J9" s="28"/>
      <c r="K9" s="28"/>
      <c r="L9" s="8">
        <v>250.03</v>
      </c>
      <c r="M9" s="28">
        <v>250.03</v>
      </c>
      <c r="N9" s="28"/>
    </row>
    <row r="10" ht="22.9" customHeight="1" spans="1:14">
      <c r="A10" s="30" t="s">
        <v>195</v>
      </c>
      <c r="B10" s="30" t="s">
        <v>189</v>
      </c>
      <c r="C10" s="30" t="s">
        <v>229</v>
      </c>
      <c r="D10" s="25" t="s">
        <v>248</v>
      </c>
      <c r="E10" s="7" t="s">
        <v>249</v>
      </c>
      <c r="F10" s="8">
        <v>395.3328</v>
      </c>
      <c r="G10" s="8">
        <v>68.796</v>
      </c>
      <c r="H10" s="28">
        <v>68.796</v>
      </c>
      <c r="I10" s="28"/>
      <c r="J10" s="28"/>
      <c r="K10" s="28"/>
      <c r="L10" s="8">
        <v>326.5368</v>
      </c>
      <c r="M10" s="28">
        <v>326.5368</v>
      </c>
      <c r="N10" s="28"/>
    </row>
    <row r="11" ht="22.9" customHeight="1" spans="1:14">
      <c r="A11" s="30" t="s">
        <v>195</v>
      </c>
      <c r="B11" s="30" t="s">
        <v>173</v>
      </c>
      <c r="C11" s="30" t="s">
        <v>189</v>
      </c>
      <c r="D11" s="25" t="s">
        <v>250</v>
      </c>
      <c r="E11" s="7" t="s">
        <v>251</v>
      </c>
      <c r="F11" s="8">
        <v>160.5168</v>
      </c>
      <c r="G11" s="8"/>
      <c r="H11" s="28"/>
      <c r="I11" s="28"/>
      <c r="J11" s="28"/>
      <c r="K11" s="28"/>
      <c r="L11" s="8">
        <v>160.5168</v>
      </c>
      <c r="M11" s="28">
        <v>160.5168</v>
      </c>
      <c r="N11" s="28"/>
    </row>
    <row r="12" ht="22.9" customHeight="1" spans="1:14">
      <c r="A12" s="30" t="s">
        <v>170</v>
      </c>
      <c r="B12" s="30" t="s">
        <v>173</v>
      </c>
      <c r="C12" s="30" t="s">
        <v>173</v>
      </c>
      <c r="D12" s="25" t="s">
        <v>353</v>
      </c>
      <c r="E12" s="7" t="s">
        <v>232</v>
      </c>
      <c r="F12" s="8">
        <v>165.76</v>
      </c>
      <c r="G12" s="8">
        <v>56.626176</v>
      </c>
      <c r="H12" s="28"/>
      <c r="I12" s="28">
        <v>56.626176</v>
      </c>
      <c r="J12" s="28"/>
      <c r="K12" s="28"/>
      <c r="L12" s="8">
        <v>109.13</v>
      </c>
      <c r="M12" s="28">
        <v>109.13</v>
      </c>
      <c r="N12" s="28"/>
    </row>
    <row r="13" ht="22.9" customHeight="1" spans="1:14">
      <c r="A13" s="30" t="s">
        <v>170</v>
      </c>
      <c r="B13" s="30" t="s">
        <v>178</v>
      </c>
      <c r="C13" s="30" t="s">
        <v>178</v>
      </c>
      <c r="D13" s="25" t="s">
        <v>353</v>
      </c>
      <c r="E13" s="7" t="s">
        <v>233</v>
      </c>
      <c r="F13" s="8">
        <v>10.34</v>
      </c>
      <c r="G13" s="8">
        <v>3.539136</v>
      </c>
      <c r="H13" s="28"/>
      <c r="I13" s="28">
        <v>3.539136</v>
      </c>
      <c r="J13" s="28"/>
      <c r="K13" s="28"/>
      <c r="L13" s="8">
        <v>6.8</v>
      </c>
      <c r="M13" s="28">
        <v>6.8</v>
      </c>
      <c r="N13" s="28"/>
    </row>
    <row r="14" ht="22.9" customHeight="1" spans="1:14">
      <c r="A14" s="30" t="s">
        <v>183</v>
      </c>
      <c r="B14" s="30" t="s">
        <v>186</v>
      </c>
      <c r="C14" s="30" t="s">
        <v>189</v>
      </c>
      <c r="D14" s="25" t="s">
        <v>353</v>
      </c>
      <c r="E14" s="7" t="s">
        <v>234</v>
      </c>
      <c r="F14" s="8">
        <v>30.08</v>
      </c>
      <c r="G14" s="8">
        <v>30.082656</v>
      </c>
      <c r="H14" s="28"/>
      <c r="I14" s="28">
        <v>30.082656</v>
      </c>
      <c r="J14" s="28"/>
      <c r="K14" s="28"/>
      <c r="L14" s="8"/>
      <c r="M14" s="28"/>
      <c r="N14" s="28"/>
    </row>
    <row r="15" ht="22.9" customHeight="1" spans="1:14">
      <c r="A15" s="30" t="s">
        <v>183</v>
      </c>
      <c r="B15" s="30" t="s">
        <v>186</v>
      </c>
      <c r="C15" s="30" t="s">
        <v>192</v>
      </c>
      <c r="D15" s="25" t="s">
        <v>353</v>
      </c>
      <c r="E15" s="7" t="s">
        <v>236</v>
      </c>
      <c r="F15" s="8">
        <v>10.34</v>
      </c>
      <c r="G15" s="8">
        <v>3.539136</v>
      </c>
      <c r="H15" s="28"/>
      <c r="I15" s="28">
        <v>3.539136</v>
      </c>
      <c r="J15" s="28"/>
      <c r="K15" s="28"/>
      <c r="L15" s="8">
        <v>6.8</v>
      </c>
      <c r="M15" s="28">
        <v>6.8</v>
      </c>
      <c r="N15" s="28"/>
    </row>
    <row r="16" ht="22.9" customHeight="1" spans="1:14">
      <c r="A16" s="30" t="s">
        <v>183</v>
      </c>
      <c r="B16" s="30" t="s">
        <v>186</v>
      </c>
      <c r="C16" s="30" t="s">
        <v>205</v>
      </c>
      <c r="D16" s="25" t="s">
        <v>250</v>
      </c>
      <c r="E16" s="7" t="s">
        <v>235</v>
      </c>
      <c r="F16" s="8">
        <v>57.97</v>
      </c>
      <c r="G16" s="8"/>
      <c r="H16" s="28"/>
      <c r="I16" s="28"/>
      <c r="J16" s="28"/>
      <c r="K16" s="28"/>
      <c r="L16" s="8">
        <v>57.97</v>
      </c>
      <c r="M16" s="28">
        <v>57.97</v>
      </c>
      <c r="N16" s="28"/>
    </row>
    <row r="17" ht="22.9" customHeight="1" spans="1:14">
      <c r="A17" s="30" t="s">
        <v>202</v>
      </c>
      <c r="B17" s="30" t="s">
        <v>205</v>
      </c>
      <c r="C17" s="30" t="s">
        <v>189</v>
      </c>
      <c r="D17" s="25" t="s">
        <v>353</v>
      </c>
      <c r="E17" s="7" t="s">
        <v>237</v>
      </c>
      <c r="F17" s="8">
        <v>124.32</v>
      </c>
      <c r="G17" s="8">
        <v>42.469632</v>
      </c>
      <c r="H17" s="28"/>
      <c r="I17" s="28"/>
      <c r="J17" s="28">
        <v>42.469632</v>
      </c>
      <c r="K17" s="28"/>
      <c r="L17" s="8">
        <v>81.85</v>
      </c>
      <c r="M17" s="28">
        <v>81.85</v>
      </c>
      <c r="N17" s="28"/>
    </row>
    <row r="18" ht="16.35" customHeight="1" spans="1:5">
      <c r="A18" s="26" t="s">
        <v>290</v>
      </c>
      <c r="B18" s="26"/>
      <c r="C18" s="26"/>
      <c r="D18" s="26"/>
      <c r="E18" s="2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zoomScale="145" zoomScaleNormal="145" topLeftCell="A2" workbookViewId="0">
      <selection activeCell="F6" sqref="F6:R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9.25" customWidth="1"/>
    <col min="7" max="7" width="6.80833333333333" customWidth="1"/>
    <col min="8" max="22" width="5.75" customWidth="1"/>
    <col min="23" max="23" width="9.75" customWidth="1"/>
  </cols>
  <sheetData>
    <row r="1" ht="16.35" customHeight="1" spans="1:22">
      <c r="A1" s="1"/>
      <c r="U1" s="18" t="s">
        <v>354</v>
      </c>
      <c r="V1" s="18"/>
    </row>
    <row r="2" ht="50.1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</row>
    <row r="4" ht="26.65" customHeight="1" spans="1:22">
      <c r="A4" s="4" t="s">
        <v>158</v>
      </c>
      <c r="B4" s="4"/>
      <c r="C4" s="4"/>
      <c r="D4" s="4" t="s">
        <v>211</v>
      </c>
      <c r="E4" s="4" t="s">
        <v>212</v>
      </c>
      <c r="F4" s="4" t="s">
        <v>239</v>
      </c>
      <c r="G4" s="4" t="s">
        <v>355</v>
      </c>
      <c r="H4" s="4"/>
      <c r="I4" s="4"/>
      <c r="J4" s="4"/>
      <c r="K4" s="4"/>
      <c r="L4" s="4" t="s">
        <v>356</v>
      </c>
      <c r="M4" s="4"/>
      <c r="N4" s="4"/>
      <c r="O4" s="4"/>
      <c r="P4" s="4"/>
      <c r="Q4" s="4"/>
      <c r="R4" s="4" t="s">
        <v>350</v>
      </c>
      <c r="S4" s="4" t="s">
        <v>357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358</v>
      </c>
      <c r="I5" s="4" t="s">
        <v>359</v>
      </c>
      <c r="J5" s="4" t="s">
        <v>360</v>
      </c>
      <c r="K5" s="4" t="s">
        <v>361</v>
      </c>
      <c r="L5" s="4" t="s">
        <v>136</v>
      </c>
      <c r="M5" s="4" t="s">
        <v>362</v>
      </c>
      <c r="N5" s="4" t="s">
        <v>363</v>
      </c>
      <c r="O5" s="4" t="s">
        <v>364</v>
      </c>
      <c r="P5" s="4" t="s">
        <v>365</v>
      </c>
      <c r="Q5" s="4" t="s">
        <v>366</v>
      </c>
      <c r="R5" s="4"/>
      <c r="S5" s="4" t="s">
        <v>136</v>
      </c>
      <c r="T5" s="4" t="s">
        <v>367</v>
      </c>
      <c r="U5" s="4" t="s">
        <v>368</v>
      </c>
      <c r="V5" s="4" t="s">
        <v>351</v>
      </c>
    </row>
    <row r="6" ht="22.9" customHeight="1" spans="1:22">
      <c r="A6" s="16"/>
      <c r="B6" s="16"/>
      <c r="C6" s="16"/>
      <c r="D6" s="16"/>
      <c r="E6" s="16" t="s">
        <v>136</v>
      </c>
      <c r="F6" s="15">
        <v>1653.01</v>
      </c>
      <c r="G6" s="15">
        <v>1254.2</v>
      </c>
      <c r="H6" s="15">
        <v>716.87</v>
      </c>
      <c r="I6" s="15">
        <v>19.13</v>
      </c>
      <c r="J6" s="15">
        <v>217.57</v>
      </c>
      <c r="K6" s="15">
        <v>300.63</v>
      </c>
      <c r="L6" s="15">
        <v>274.49</v>
      </c>
      <c r="M6" s="15">
        <v>165.76</v>
      </c>
      <c r="N6" s="15"/>
      <c r="O6" s="15">
        <v>88.05</v>
      </c>
      <c r="P6" s="15">
        <v>10.34</v>
      </c>
      <c r="Q6" s="15">
        <v>10.34</v>
      </c>
      <c r="R6" s="15">
        <v>124.32</v>
      </c>
      <c r="S6" s="15"/>
      <c r="T6" s="15"/>
      <c r="U6" s="15"/>
      <c r="V6" s="15"/>
    </row>
    <row r="7" ht="22.9" customHeight="1" spans="1:22">
      <c r="A7" s="16"/>
      <c r="B7" s="16"/>
      <c r="C7" s="16"/>
      <c r="D7" s="14" t="s">
        <v>154</v>
      </c>
      <c r="E7" s="14" t="s">
        <v>4</v>
      </c>
      <c r="F7" s="15">
        <v>1653.01</v>
      </c>
      <c r="G7" s="15">
        <v>1254.2</v>
      </c>
      <c r="H7" s="15">
        <v>716.87</v>
      </c>
      <c r="I7" s="15">
        <v>19.13</v>
      </c>
      <c r="J7" s="15">
        <v>217.57</v>
      </c>
      <c r="K7" s="15">
        <v>300.63</v>
      </c>
      <c r="L7" s="15">
        <v>274.49</v>
      </c>
      <c r="M7" s="15">
        <v>165.76</v>
      </c>
      <c r="N7" s="15"/>
      <c r="O7" s="15">
        <v>88.05</v>
      </c>
      <c r="P7" s="15">
        <v>10.34</v>
      </c>
      <c r="Q7" s="15">
        <v>10.34</v>
      </c>
      <c r="R7" s="15">
        <v>124.32</v>
      </c>
      <c r="S7" s="15"/>
      <c r="T7" s="15"/>
      <c r="U7" s="15"/>
      <c r="V7" s="15"/>
    </row>
    <row r="8" ht="22.9" customHeight="1" spans="1:22">
      <c r="A8" s="16"/>
      <c r="B8" s="16"/>
      <c r="C8" s="16"/>
      <c r="D8" s="27" t="s">
        <v>155</v>
      </c>
      <c r="E8" s="27" t="s">
        <v>156</v>
      </c>
      <c r="F8" s="15">
        <v>1653.01</v>
      </c>
      <c r="G8" s="15">
        <v>1254.2</v>
      </c>
      <c r="H8" s="15">
        <v>716.87</v>
      </c>
      <c r="I8" s="15">
        <v>19.13</v>
      </c>
      <c r="J8" s="15">
        <v>217.57</v>
      </c>
      <c r="K8" s="15">
        <v>300.63</v>
      </c>
      <c r="L8" s="15">
        <v>274.49</v>
      </c>
      <c r="M8" s="15">
        <v>165.76</v>
      </c>
      <c r="N8" s="15"/>
      <c r="O8" s="15">
        <v>88.05</v>
      </c>
      <c r="P8" s="15">
        <v>10.34</v>
      </c>
      <c r="Q8" s="15">
        <v>10.34</v>
      </c>
      <c r="R8" s="15">
        <v>124.32</v>
      </c>
      <c r="S8" s="15"/>
      <c r="T8" s="15"/>
      <c r="U8" s="15"/>
      <c r="V8" s="15"/>
    </row>
    <row r="9" ht="22.9" customHeight="1" spans="1:22">
      <c r="A9" s="30">
        <v>212</v>
      </c>
      <c r="B9" s="30" t="s">
        <v>189</v>
      </c>
      <c r="C9" s="30" t="s">
        <v>189</v>
      </c>
      <c r="D9" s="25" t="s">
        <v>353</v>
      </c>
      <c r="E9" s="7" t="s">
        <v>228</v>
      </c>
      <c r="F9" s="8">
        <v>698.35</v>
      </c>
      <c r="G9" s="28">
        <v>698.35</v>
      </c>
      <c r="H9" s="28">
        <v>396.3</v>
      </c>
      <c r="I9" s="28">
        <v>18.88</v>
      </c>
      <c r="J9" s="28">
        <v>121.77</v>
      </c>
      <c r="K9" s="28">
        <v>161.4</v>
      </c>
      <c r="L9" s="8"/>
      <c r="M9" s="28"/>
      <c r="N9" s="28"/>
      <c r="O9" s="28"/>
      <c r="P9" s="28"/>
      <c r="Q9" s="28"/>
      <c r="R9" s="28"/>
      <c r="S9" s="8"/>
      <c r="T9" s="28"/>
      <c r="U9" s="28"/>
      <c r="V9" s="28"/>
    </row>
    <row r="10" ht="22.9" customHeight="1" spans="1:22">
      <c r="A10" s="30" t="s">
        <v>195</v>
      </c>
      <c r="B10" s="30" t="s">
        <v>189</v>
      </c>
      <c r="C10" s="30" t="s">
        <v>229</v>
      </c>
      <c r="D10" s="25" t="s">
        <v>248</v>
      </c>
      <c r="E10" s="7" t="s">
        <v>249</v>
      </c>
      <c r="F10" s="8">
        <v>395.3328</v>
      </c>
      <c r="G10" s="28">
        <v>395.3328</v>
      </c>
      <c r="H10" s="28">
        <v>225.3456</v>
      </c>
      <c r="I10" s="28">
        <v>0.144</v>
      </c>
      <c r="J10" s="28">
        <v>68.796</v>
      </c>
      <c r="K10" s="28">
        <v>101.0472</v>
      </c>
      <c r="L10" s="8"/>
      <c r="M10" s="28"/>
      <c r="N10" s="28"/>
      <c r="O10" s="28"/>
      <c r="P10" s="28"/>
      <c r="Q10" s="28"/>
      <c r="R10" s="28"/>
      <c r="S10" s="8"/>
      <c r="T10" s="28"/>
      <c r="U10" s="28"/>
      <c r="V10" s="28"/>
    </row>
    <row r="11" ht="22.9" customHeight="1" spans="1:22">
      <c r="A11" s="30" t="s">
        <v>195</v>
      </c>
      <c r="B11" s="30" t="s">
        <v>173</v>
      </c>
      <c r="C11" s="30" t="s">
        <v>189</v>
      </c>
      <c r="D11" s="25" t="s">
        <v>250</v>
      </c>
      <c r="E11" s="7" t="s">
        <v>251</v>
      </c>
      <c r="F11" s="8">
        <v>160.5168</v>
      </c>
      <c r="G11" s="28">
        <v>160.5168</v>
      </c>
      <c r="H11" s="28">
        <v>95.2272</v>
      </c>
      <c r="I11" s="28">
        <v>0.108</v>
      </c>
      <c r="J11" s="28">
        <v>27.0012</v>
      </c>
      <c r="K11" s="28">
        <v>38.1804</v>
      </c>
      <c r="L11" s="8"/>
      <c r="M11" s="28"/>
      <c r="N11" s="28"/>
      <c r="O11" s="28"/>
      <c r="P11" s="28"/>
      <c r="Q11" s="28"/>
      <c r="R11" s="28"/>
      <c r="S11" s="8"/>
      <c r="T11" s="28"/>
      <c r="U11" s="28"/>
      <c r="V11" s="28"/>
    </row>
    <row r="12" ht="22.9" customHeight="1" spans="1:22">
      <c r="A12" s="30" t="s">
        <v>170</v>
      </c>
      <c r="B12" s="30" t="s">
        <v>173</v>
      </c>
      <c r="C12" s="30" t="s">
        <v>173</v>
      </c>
      <c r="D12" s="25" t="s">
        <v>353</v>
      </c>
      <c r="E12" s="7" t="s">
        <v>232</v>
      </c>
      <c r="F12" s="8">
        <v>165.76</v>
      </c>
      <c r="G12" s="28"/>
      <c r="H12" s="28"/>
      <c r="I12" s="28"/>
      <c r="J12" s="28"/>
      <c r="K12" s="28"/>
      <c r="L12" s="8">
        <v>165.76</v>
      </c>
      <c r="M12" s="28">
        <v>165.76</v>
      </c>
      <c r="N12" s="28"/>
      <c r="O12" s="28"/>
      <c r="P12" s="28"/>
      <c r="Q12" s="28"/>
      <c r="R12" s="28"/>
      <c r="S12" s="8"/>
      <c r="T12" s="28"/>
      <c r="U12" s="28"/>
      <c r="V12" s="28"/>
    </row>
    <row r="13" ht="22.9" customHeight="1" spans="1:22">
      <c r="A13" s="30" t="s">
        <v>170</v>
      </c>
      <c r="B13" s="30" t="s">
        <v>178</v>
      </c>
      <c r="C13" s="30" t="s">
        <v>178</v>
      </c>
      <c r="D13" s="25" t="s">
        <v>353</v>
      </c>
      <c r="E13" s="7" t="s">
        <v>233</v>
      </c>
      <c r="F13" s="8">
        <v>10.34</v>
      </c>
      <c r="G13" s="28"/>
      <c r="H13" s="28"/>
      <c r="I13" s="28"/>
      <c r="J13" s="28"/>
      <c r="K13" s="28"/>
      <c r="L13" s="8">
        <v>10.34</v>
      </c>
      <c r="M13" s="28"/>
      <c r="N13" s="28"/>
      <c r="O13" s="28"/>
      <c r="P13" s="28"/>
      <c r="Q13" s="28">
        <v>10.34</v>
      </c>
      <c r="R13" s="28"/>
      <c r="S13" s="8"/>
      <c r="T13" s="28"/>
      <c r="U13" s="28"/>
      <c r="V13" s="28"/>
    </row>
    <row r="14" ht="22.9" customHeight="1" spans="1:22">
      <c r="A14" s="30" t="s">
        <v>183</v>
      </c>
      <c r="B14" s="30" t="s">
        <v>186</v>
      </c>
      <c r="C14" s="30" t="s">
        <v>189</v>
      </c>
      <c r="D14" s="25" t="s">
        <v>353</v>
      </c>
      <c r="E14" s="7" t="s">
        <v>234</v>
      </c>
      <c r="F14" s="8">
        <v>30.082656</v>
      </c>
      <c r="G14" s="28"/>
      <c r="H14" s="28"/>
      <c r="I14" s="28"/>
      <c r="J14" s="28"/>
      <c r="K14" s="28"/>
      <c r="L14" s="8">
        <v>30.082656</v>
      </c>
      <c r="M14" s="28"/>
      <c r="N14" s="28"/>
      <c r="O14" s="28">
        <v>30.082656</v>
      </c>
      <c r="P14" s="28"/>
      <c r="Q14" s="28"/>
      <c r="R14" s="28"/>
      <c r="S14" s="8"/>
      <c r="T14" s="28"/>
      <c r="U14" s="28"/>
      <c r="V14" s="28"/>
    </row>
    <row r="15" ht="22.9" customHeight="1" spans="1:22">
      <c r="A15" s="30" t="s">
        <v>183</v>
      </c>
      <c r="B15" s="30" t="s">
        <v>186</v>
      </c>
      <c r="C15" s="30" t="s">
        <v>205</v>
      </c>
      <c r="D15" s="25" t="s">
        <v>250</v>
      </c>
      <c r="E15" s="7" t="s">
        <v>235</v>
      </c>
      <c r="F15" s="8">
        <v>57.97</v>
      </c>
      <c r="G15" s="28"/>
      <c r="H15" s="28"/>
      <c r="I15" s="28"/>
      <c r="J15" s="28"/>
      <c r="K15" s="28"/>
      <c r="L15" s="8">
        <v>57.97</v>
      </c>
      <c r="M15" s="28"/>
      <c r="N15" s="28"/>
      <c r="O15" s="28">
        <v>57.97</v>
      </c>
      <c r="P15" s="28"/>
      <c r="Q15" s="28"/>
      <c r="R15" s="28"/>
      <c r="S15" s="8"/>
      <c r="T15" s="28"/>
      <c r="U15" s="28"/>
      <c r="V15" s="28"/>
    </row>
    <row r="16" ht="22.9" customHeight="1" spans="1:22">
      <c r="A16" s="30" t="s">
        <v>183</v>
      </c>
      <c r="B16" s="30" t="s">
        <v>186</v>
      </c>
      <c r="C16" s="30" t="s">
        <v>192</v>
      </c>
      <c r="D16" s="25" t="s">
        <v>353</v>
      </c>
      <c r="E16" s="7" t="s">
        <v>236</v>
      </c>
      <c r="F16" s="8">
        <v>10.34</v>
      </c>
      <c r="G16" s="28"/>
      <c r="H16" s="28"/>
      <c r="I16" s="28"/>
      <c r="J16" s="28"/>
      <c r="K16" s="28"/>
      <c r="L16" s="8">
        <v>10.34</v>
      </c>
      <c r="M16" s="28"/>
      <c r="N16" s="28"/>
      <c r="O16" s="28"/>
      <c r="P16" s="28">
        <v>10.34</v>
      </c>
      <c r="Q16" s="28"/>
      <c r="R16" s="28"/>
      <c r="S16" s="8"/>
      <c r="T16" s="28"/>
      <c r="U16" s="28"/>
      <c r="V16" s="28"/>
    </row>
    <row r="17" ht="22.9" customHeight="1" spans="1:22">
      <c r="A17" s="30" t="s">
        <v>202</v>
      </c>
      <c r="B17" s="30" t="s">
        <v>205</v>
      </c>
      <c r="C17" s="30" t="s">
        <v>189</v>
      </c>
      <c r="D17" s="25" t="s">
        <v>353</v>
      </c>
      <c r="E17" s="7" t="s">
        <v>237</v>
      </c>
      <c r="F17" s="8">
        <v>124.32</v>
      </c>
      <c r="G17" s="28"/>
      <c r="H17" s="28"/>
      <c r="I17" s="28"/>
      <c r="J17" s="28"/>
      <c r="K17" s="28"/>
      <c r="L17" s="8"/>
      <c r="M17" s="28"/>
      <c r="N17" s="28"/>
      <c r="O17" s="28"/>
      <c r="P17" s="28"/>
      <c r="Q17" s="28"/>
      <c r="R17" s="28">
        <v>124.32</v>
      </c>
      <c r="S17" s="8"/>
      <c r="T17" s="28"/>
      <c r="U17" s="28"/>
      <c r="V17" s="28"/>
    </row>
    <row r="18" ht="16.35" customHeight="1" spans="1:6">
      <c r="A18" s="26" t="s">
        <v>290</v>
      </c>
      <c r="B18" s="26"/>
      <c r="C18" s="26"/>
      <c r="D18" s="26"/>
      <c r="E18" s="26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8" t="s">
        <v>369</v>
      </c>
    </row>
    <row r="2" ht="46.5" customHeight="1" spans="1:1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8.2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23.25" customHeight="1" spans="1:11">
      <c r="A4" s="4" t="s">
        <v>158</v>
      </c>
      <c r="B4" s="4"/>
      <c r="C4" s="4"/>
      <c r="D4" s="4" t="s">
        <v>211</v>
      </c>
      <c r="E4" s="4" t="s">
        <v>212</v>
      </c>
      <c r="F4" s="4" t="s">
        <v>370</v>
      </c>
      <c r="G4" s="4" t="s">
        <v>371</v>
      </c>
      <c r="H4" s="4" t="s">
        <v>372</v>
      </c>
      <c r="I4" s="4" t="s">
        <v>373</v>
      </c>
      <c r="J4" s="4" t="s">
        <v>374</v>
      </c>
      <c r="K4" s="4" t="s">
        <v>375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9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9" customHeight="1" spans="1:11">
      <c r="A8" s="16"/>
      <c r="B8" s="16"/>
      <c r="C8" s="16"/>
      <c r="D8" s="27"/>
      <c r="E8" s="27"/>
      <c r="F8" s="15"/>
      <c r="G8" s="15"/>
      <c r="H8" s="15"/>
      <c r="I8" s="15"/>
      <c r="J8" s="15"/>
      <c r="K8" s="15"/>
    </row>
    <row r="9" ht="22.9" customHeight="1" spans="1:11">
      <c r="A9" s="30"/>
      <c r="B9" s="30"/>
      <c r="C9" s="30"/>
      <c r="D9" s="25"/>
      <c r="E9" s="7"/>
      <c r="F9" s="8"/>
      <c r="G9" s="28"/>
      <c r="H9" s="28"/>
      <c r="I9" s="28"/>
      <c r="J9" s="28"/>
      <c r="K9" s="28"/>
    </row>
    <row r="10" ht="16.35" customHeight="1" spans="1:5">
      <c r="A10" s="26" t="s">
        <v>290</v>
      </c>
      <c r="B10" s="26"/>
      <c r="C10" s="26"/>
      <c r="D10" s="26"/>
      <c r="E10" s="26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8" t="s">
        <v>376</v>
      </c>
      <c r="R1" s="18"/>
    </row>
    <row r="2" ht="40.5" customHeight="1" spans="1:18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2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</row>
    <row r="4" ht="24.2" customHeight="1" spans="1:18">
      <c r="A4" s="4" t="s">
        <v>158</v>
      </c>
      <c r="B4" s="4"/>
      <c r="C4" s="4"/>
      <c r="D4" s="4" t="s">
        <v>211</v>
      </c>
      <c r="E4" s="4" t="s">
        <v>212</v>
      </c>
      <c r="F4" s="4" t="s">
        <v>370</v>
      </c>
      <c r="G4" s="4" t="s">
        <v>377</v>
      </c>
      <c r="H4" s="4" t="s">
        <v>378</v>
      </c>
      <c r="I4" s="4" t="s">
        <v>379</v>
      </c>
      <c r="J4" s="4" t="s">
        <v>380</v>
      </c>
      <c r="K4" s="4" t="s">
        <v>381</v>
      </c>
      <c r="L4" s="4" t="s">
        <v>382</v>
      </c>
      <c r="M4" s="4" t="s">
        <v>383</v>
      </c>
      <c r="N4" s="4" t="s">
        <v>372</v>
      </c>
      <c r="O4" s="4" t="s">
        <v>384</v>
      </c>
      <c r="P4" s="4" t="s">
        <v>385</v>
      </c>
      <c r="Q4" s="4" t="s">
        <v>373</v>
      </c>
      <c r="R4" s="4" t="s">
        <v>375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9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9" customHeight="1" spans="1:18">
      <c r="A8" s="16"/>
      <c r="B8" s="16"/>
      <c r="C8" s="16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9" customHeight="1" spans="1:18">
      <c r="A9" s="30"/>
      <c r="B9" s="30"/>
      <c r="C9" s="30"/>
      <c r="D9" s="25"/>
      <c r="E9" s="7"/>
      <c r="F9" s="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ht="16.35" customHeight="1" spans="1:5">
      <c r="A10" s="26" t="s">
        <v>290</v>
      </c>
      <c r="B10" s="26"/>
      <c r="C10" s="26"/>
      <c r="D10" s="26"/>
      <c r="E10" s="26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50" zoomScaleNormal="150" workbookViewId="0">
      <selection activeCell="R9" sqref="R9:S9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7.25" customWidth="1"/>
    <col min="7" max="7" width="6.75" customWidth="1"/>
    <col min="8" max="8" width="6.25" customWidth="1"/>
    <col min="9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8" t="s">
        <v>386</v>
      </c>
      <c r="T1" s="18"/>
    </row>
    <row r="2" ht="36.2" customHeight="1" spans="1:20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4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.5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370</v>
      </c>
      <c r="G4" s="4" t="s">
        <v>215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218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387</v>
      </c>
      <c r="I5" s="4" t="s">
        <v>388</v>
      </c>
      <c r="J5" s="4" t="s">
        <v>389</v>
      </c>
      <c r="K5" s="4" t="s">
        <v>390</v>
      </c>
      <c r="L5" s="4" t="s">
        <v>391</v>
      </c>
      <c r="M5" s="4" t="s">
        <v>392</v>
      </c>
      <c r="N5" s="4" t="s">
        <v>393</v>
      </c>
      <c r="O5" s="4" t="s">
        <v>394</v>
      </c>
      <c r="P5" s="4" t="s">
        <v>395</v>
      </c>
      <c r="Q5" s="4" t="s">
        <v>396</v>
      </c>
      <c r="R5" s="4" t="s">
        <v>136</v>
      </c>
      <c r="S5" s="4" t="s">
        <v>316</v>
      </c>
      <c r="T5" s="4" t="s">
        <v>352</v>
      </c>
    </row>
    <row r="6" ht="22.9" customHeight="1" spans="1:20">
      <c r="A6" s="16"/>
      <c r="B6" s="16"/>
      <c r="C6" s="16"/>
      <c r="D6" s="16"/>
      <c r="E6" s="16" t="s">
        <v>136</v>
      </c>
      <c r="F6" s="34">
        <f>'[1]13商品服务(政府预算)'!$F6+'[2]13商品服务(政府预算)'!$F6+'[3]13商品服务(政府预算)'!$F6+'[4]13商品服务(政府预算)'!$F6+'[5]13商品服务(政府预算)'!$F6+'[6]13商品服务(政府预算)'!$F6</f>
        <v>270.168</v>
      </c>
      <c r="G6" s="36">
        <v>97.668</v>
      </c>
      <c r="H6" s="36">
        <v>69.768</v>
      </c>
      <c r="I6" s="36"/>
      <c r="J6" s="36"/>
      <c r="K6" s="36">
        <v>6</v>
      </c>
      <c r="L6" s="36"/>
      <c r="M6" s="36">
        <v>0.1</v>
      </c>
      <c r="N6" s="36"/>
      <c r="O6" s="36"/>
      <c r="P6" s="36">
        <v>5</v>
      </c>
      <c r="Q6" s="36">
        <v>16.8</v>
      </c>
      <c r="R6" s="34">
        <f>'[1]13商品服务(政府预算)'!$R6+'[2]13商品服务(政府预算)'!$R6+'[3]13商品服务(政府预算)'!$R6+'[5]13商品服务(政府预算)'!$R6+'[6]13商品服务(政府预算)'!$R6</f>
        <v>172.5</v>
      </c>
      <c r="S6" s="34">
        <f>'[1]13商品服务(政府预算)'!$S6+'[2]13商品服务(政府预算)'!$S6+'[3]13商品服务(政府预算)'!$S6+'[5]13商品服务(政府预算)'!$S6+'[6]13商品服务(政府预算)'!$S6</f>
        <v>172.5</v>
      </c>
      <c r="T6" s="34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34">
        <f>'[1]13商品服务(政府预算)'!$F7+'[2]13商品服务(政府预算)'!$F7+'[3]13商品服务(政府预算)'!$F7+'[4]13商品服务(政府预算)'!$F7+'[5]13商品服务(政府预算)'!$F7+'[6]13商品服务(政府预算)'!$F7</f>
        <v>270.168</v>
      </c>
      <c r="G7" s="36">
        <v>97.668</v>
      </c>
      <c r="H7" s="36">
        <v>69.768</v>
      </c>
      <c r="I7" s="36"/>
      <c r="J7" s="36"/>
      <c r="K7" s="36">
        <v>6</v>
      </c>
      <c r="L7" s="36"/>
      <c r="M7" s="36">
        <v>0.1</v>
      </c>
      <c r="N7" s="36"/>
      <c r="O7" s="36"/>
      <c r="P7" s="36">
        <v>5</v>
      </c>
      <c r="Q7" s="36">
        <v>16.8</v>
      </c>
      <c r="R7" s="34">
        <f>'[1]13商品服务(政府预算)'!$R7+'[2]13商品服务(政府预算)'!$R7+'[3]13商品服务(政府预算)'!$R7+'[5]13商品服务(政府预算)'!$R7+'[6]13商品服务(政府预算)'!$R7</f>
        <v>172.5</v>
      </c>
      <c r="S7" s="34">
        <f>'[1]13商品服务(政府预算)'!$S7+'[2]13商品服务(政府预算)'!$S7+'[3]13商品服务(政府预算)'!$S7+'[5]13商品服务(政府预算)'!$S7+'[6]13商品服务(政府预算)'!$S7</f>
        <v>172.5</v>
      </c>
      <c r="T7" s="34"/>
    </row>
    <row r="8" ht="22.9" customHeight="1" spans="1:20">
      <c r="A8" s="16"/>
      <c r="B8" s="16"/>
      <c r="C8" s="16"/>
      <c r="D8" s="27" t="s">
        <v>155</v>
      </c>
      <c r="E8" s="27" t="s">
        <v>156</v>
      </c>
      <c r="F8" s="34">
        <f>'[1]13商品服务(政府预算)'!$F8+'[2]13商品服务(政府预算)'!$F8+'[3]13商品服务(政府预算)'!$F8+'[4]13商品服务(政府预算)'!$F8+'[5]13商品服务(政府预算)'!$F8+'[6]13商品服务(政府预算)'!$F8</f>
        <v>270.168</v>
      </c>
      <c r="G8" s="36">
        <v>97.668</v>
      </c>
      <c r="H8" s="36">
        <v>69.768</v>
      </c>
      <c r="I8" s="36"/>
      <c r="J8" s="36"/>
      <c r="K8" s="36">
        <v>6</v>
      </c>
      <c r="L8" s="36"/>
      <c r="M8" s="36">
        <v>0.1</v>
      </c>
      <c r="N8" s="36"/>
      <c r="O8" s="36"/>
      <c r="P8" s="36">
        <v>5</v>
      </c>
      <c r="Q8" s="36">
        <v>16.8</v>
      </c>
      <c r="R8" s="34">
        <f>'[1]13商品服务(政府预算)'!$R8+'[2]13商品服务(政府预算)'!$R8+'[3]13商品服务(政府预算)'!$R8+'[5]13商品服务(政府预算)'!$R8+'[6]13商品服务(政府预算)'!$R8</f>
        <v>172.5</v>
      </c>
      <c r="S8" s="34">
        <f>'[1]13商品服务(政府预算)'!$S8+'[2]13商品服务(政府预算)'!$S8+'[3]13商品服务(政府预算)'!$S8+'[5]13商品服务(政府预算)'!$S8+'[6]13商品服务(政府预算)'!$S8</f>
        <v>172.5</v>
      </c>
      <c r="T8" s="34"/>
    </row>
    <row r="9" ht="22.9" customHeight="1" spans="1:20">
      <c r="A9" s="30">
        <v>212</v>
      </c>
      <c r="B9" s="30" t="s">
        <v>189</v>
      </c>
      <c r="C9" s="30" t="s">
        <v>189</v>
      </c>
      <c r="D9" s="25" t="s">
        <v>353</v>
      </c>
      <c r="E9" s="7" t="s">
        <v>228</v>
      </c>
      <c r="F9" s="8">
        <f>'[2]13商品服务(政府预算)'!$F$9+'[4]13商品服务(政府预算)'!$F$9+'[5]13商品服务(政府预算)'!$F$9+'[6]13商品服务(政府预算)'!$F$9</f>
        <v>158.568</v>
      </c>
      <c r="G9" s="35">
        <v>97.668</v>
      </c>
      <c r="H9" s="35">
        <v>69.768</v>
      </c>
      <c r="I9" s="35"/>
      <c r="J9" s="35"/>
      <c r="K9" s="35">
        <v>6</v>
      </c>
      <c r="L9" s="35"/>
      <c r="M9" s="35">
        <v>0.1</v>
      </c>
      <c r="N9" s="35"/>
      <c r="O9" s="35"/>
      <c r="P9" s="35">
        <v>5</v>
      </c>
      <c r="Q9" s="35">
        <v>16.8</v>
      </c>
      <c r="R9" s="28">
        <f>'[2]13商品服务(政府预算)'!R$9+'[5]13商品服务(政府预算)'!R$9+'[6]13商品服务(政府预算)'!R$9</f>
        <v>60.9</v>
      </c>
      <c r="S9" s="28">
        <f>'[2]13商品服务(政府预算)'!S$9+'[5]13商品服务(政府预算)'!S$9+'[6]13商品服务(政府预算)'!S$9</f>
        <v>60.9</v>
      </c>
      <c r="T9" s="28"/>
    </row>
    <row r="10" ht="22.9" customHeight="1" spans="1:20">
      <c r="A10" s="30" t="s">
        <v>195</v>
      </c>
      <c r="B10" s="30" t="s">
        <v>189</v>
      </c>
      <c r="C10" s="30" t="s">
        <v>229</v>
      </c>
      <c r="D10" s="25" t="s">
        <v>248</v>
      </c>
      <c r="E10" s="5" t="s">
        <v>249</v>
      </c>
      <c r="F10" s="6">
        <v>90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35">
        <v>21.6</v>
      </c>
      <c r="S10" s="35">
        <v>21.6</v>
      </c>
      <c r="T10" s="28"/>
    </row>
    <row r="11" ht="22.9" customHeight="1" spans="1:20">
      <c r="A11" s="30" t="s">
        <v>195</v>
      </c>
      <c r="B11" s="30" t="s">
        <v>173</v>
      </c>
      <c r="C11" s="30" t="s">
        <v>189</v>
      </c>
      <c r="D11" s="25" t="s">
        <v>250</v>
      </c>
      <c r="E11" s="5" t="s">
        <v>251</v>
      </c>
      <c r="F11" s="6">
        <v>21.6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35">
        <v>90</v>
      </c>
      <c r="S11" s="35">
        <v>90</v>
      </c>
      <c r="T11" s="28"/>
    </row>
    <row r="12" ht="22.9" customHeight="1" spans="1:6">
      <c r="A12" s="26"/>
      <c r="B12" s="26"/>
      <c r="C12" s="26"/>
      <c r="D12" s="26"/>
      <c r="E12" s="26"/>
      <c r="F12" s="26"/>
    </row>
    <row r="13" ht="22.9" customHeight="1" spans="1:6">
      <c r="A13" s="26" t="s">
        <v>290</v>
      </c>
      <c r="B13" s="26"/>
      <c r="C13" s="26"/>
      <c r="D13" s="26"/>
      <c r="E13" s="26"/>
      <c r="F13" s="2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zoomScale="150" zoomScaleNormal="150" workbookViewId="0">
      <selection activeCell="AF10" sqref="AF10"/>
    </sheetView>
  </sheetViews>
  <sheetFormatPr defaultColWidth="10" defaultRowHeight="13.5"/>
  <cols>
    <col min="1" max="3" width="3" customWidth="1"/>
    <col min="4" max="4" width="5" customWidth="1"/>
    <col min="5" max="5" width="13.875" customWidth="1"/>
    <col min="6" max="6" width="5.875" customWidth="1"/>
    <col min="7" max="32" width="4.375" customWidth="1"/>
    <col min="33" max="34" width="9.75" customWidth="1"/>
  </cols>
  <sheetData>
    <row r="1" ht="13.9" customHeight="1" spans="1:32">
      <c r="A1" s="1"/>
      <c r="F1" s="1"/>
      <c r="AE1" s="18" t="s">
        <v>397</v>
      </c>
      <c r="AF1" s="18"/>
    </row>
    <row r="2" ht="43.9" customHeight="1" spans="1:32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19.9" customHeight="1" spans="1:3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1" t="s">
        <v>32</v>
      </c>
      <c r="AF3" s="11"/>
    </row>
    <row r="4" ht="24.95" customHeight="1" spans="1:32">
      <c r="A4" s="4" t="s">
        <v>158</v>
      </c>
      <c r="B4" s="4"/>
      <c r="C4" s="4"/>
      <c r="D4" s="4" t="s">
        <v>211</v>
      </c>
      <c r="E4" s="4" t="s">
        <v>212</v>
      </c>
      <c r="F4" s="4" t="s">
        <v>398</v>
      </c>
      <c r="G4" s="4" t="s">
        <v>399</v>
      </c>
      <c r="H4" s="4" t="s">
        <v>400</v>
      </c>
      <c r="I4" s="4" t="s">
        <v>401</v>
      </c>
      <c r="J4" s="4" t="s">
        <v>402</v>
      </c>
      <c r="K4" s="4" t="s">
        <v>403</v>
      </c>
      <c r="L4" s="4" t="s">
        <v>404</v>
      </c>
      <c r="M4" s="4" t="s">
        <v>405</v>
      </c>
      <c r="N4" s="4" t="s">
        <v>406</v>
      </c>
      <c r="O4" s="4" t="s">
        <v>407</v>
      </c>
      <c r="P4" s="4" t="s">
        <v>408</v>
      </c>
      <c r="Q4" s="4" t="s">
        <v>393</v>
      </c>
      <c r="R4" s="4" t="s">
        <v>395</v>
      </c>
      <c r="S4" s="4" t="s">
        <v>409</v>
      </c>
      <c r="T4" s="4" t="s">
        <v>388</v>
      </c>
      <c r="U4" s="4" t="s">
        <v>389</v>
      </c>
      <c r="V4" s="4" t="s">
        <v>392</v>
      </c>
      <c r="W4" s="4" t="s">
        <v>410</v>
      </c>
      <c r="X4" s="4" t="s">
        <v>411</v>
      </c>
      <c r="Y4" s="4" t="s">
        <v>412</v>
      </c>
      <c r="Z4" s="4" t="s">
        <v>413</v>
      </c>
      <c r="AA4" s="4" t="s">
        <v>391</v>
      </c>
      <c r="AB4" s="4" t="s">
        <v>414</v>
      </c>
      <c r="AC4" s="4" t="s">
        <v>394</v>
      </c>
      <c r="AD4" s="4" t="s">
        <v>415</v>
      </c>
      <c r="AE4" s="4" t="s">
        <v>416</v>
      </c>
      <c r="AF4" s="4" t="s">
        <v>396</v>
      </c>
    </row>
    <row r="5" ht="21.6" customHeight="1" spans="1:32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22.9" customHeight="1" spans="1:32">
      <c r="A6" s="24"/>
      <c r="B6" s="33"/>
      <c r="C6" s="33"/>
      <c r="D6" s="7"/>
      <c r="E6" s="7" t="s">
        <v>136</v>
      </c>
      <c r="F6" s="34">
        <f>'[1]14商品服务'!F6+'[2]14商品服务'!F6+'[3]14商品服务'!F6+'[4]14商品服务'!F6+'[5]14商品服务'!F6+'[6]14商品服务'!F6</f>
        <v>270.168</v>
      </c>
      <c r="G6" s="34">
        <f>'[1]14商品服务'!G6+'[2]14商品服务'!G6+'[3]14商品服务'!G6+'[4]14商品服务'!G6+'[5]14商品服务'!G6+'[6]14商品服务'!G6</f>
        <v>28.85</v>
      </c>
      <c r="H6" s="34">
        <f>'[1]14商品服务'!H6+'[2]14商品服务'!H6+'[3]14商品服务'!H6+'[4]14商品服务'!H6+'[5]14商品服务'!H6+'[6]14商品服务'!H6</f>
        <v>14.4</v>
      </c>
      <c r="I6" s="34">
        <f>'[1]14商品服务'!I6+'[2]14商品服务'!I6+'[3]14商品服务'!I6+'[4]14商品服务'!I6+'[5]14商品服务'!I6+'[6]14商品服务'!I6</f>
        <v>0</v>
      </c>
      <c r="J6" s="34">
        <f>'[1]14商品服务'!J6+'[2]14商品服务'!J6+'[3]14商品服务'!J6+'[4]14商品服务'!J6+'[5]14商品服务'!J6+'[6]14商品服务'!J6</f>
        <v>0</v>
      </c>
      <c r="K6" s="34">
        <f>'[1]14商品服务'!K6+'[2]14商品服务'!K6+'[3]14商品服务'!K6+'[4]14商品服务'!K6+'[5]14商品服务'!K6+'[6]14商品服务'!K6</f>
        <v>3.8</v>
      </c>
      <c r="L6" s="34">
        <f>'[1]14商品服务'!L6+'[2]14商品服务'!L6+'[3]14商品服务'!L6+'[4]14商品服务'!L6+'[5]14商品服务'!L6+'[6]14商品服务'!L6</f>
        <v>7.3</v>
      </c>
      <c r="M6" s="34">
        <f>'[1]14商品服务'!M6+'[2]14商品服务'!M6+'[3]14商品服务'!M6+'[4]14商品服务'!M6+'[5]14商品服务'!M6+'[6]14商品服务'!M6</f>
        <v>5.2</v>
      </c>
      <c r="N6" s="34">
        <f>'[1]14商品服务'!N6+'[2]14商品服务'!N6+'[3]14商品服务'!N6+'[4]14商品服务'!N6+'[5]14商品服务'!N6+'[6]14商品服务'!N6</f>
        <v>0</v>
      </c>
      <c r="O6" s="34">
        <f>'[1]14商品服务'!O6+'[2]14商品服务'!O6+'[3]14商品服务'!O6+'[4]14商品服务'!O6+'[5]14商品服务'!O6+'[6]14商品服务'!O6</f>
        <v>0</v>
      </c>
      <c r="P6" s="34">
        <f>'[1]14商品服务'!P6+'[2]14商品服务'!P6+'[3]14商品服务'!P6+'[4]14商品服务'!P6+'[5]14商品服务'!P6+'[6]14商品服务'!P6</f>
        <v>1.5</v>
      </c>
      <c r="Q6" s="34">
        <f>'[1]14商品服务'!Q6+'[2]14商品服务'!Q6+'[3]14商品服务'!Q6+'[4]14商品服务'!Q6+'[5]14商品服务'!Q6+'[6]14商品服务'!Q6</f>
        <v>0</v>
      </c>
      <c r="R6" s="34">
        <f>'[1]14商品服务'!R6+'[2]14商品服务'!R6+'[3]14商品服务'!R6+'[4]14商品服务'!R6+'[5]14商品服务'!R6+'[6]14商品服务'!R6</f>
        <v>7.4</v>
      </c>
      <c r="S6" s="34">
        <f>'[1]14商品服务'!S6+'[2]14商品服务'!S6+'[3]14商品服务'!S6+'[4]14商品服务'!S6+'[5]14商品服务'!S6+'[6]14商品服务'!S6</f>
        <v>0</v>
      </c>
      <c r="T6" s="34">
        <f>'[1]14商品服务'!T6+'[2]14商品服务'!T6+'[3]14商品服务'!T6+'[4]14商品服务'!T6+'[5]14商品服务'!T6+'[6]14商品服务'!T6</f>
        <v>0</v>
      </c>
      <c r="U6" s="34">
        <f>'[1]14商品服务'!U6+'[2]14商品服务'!U6+'[3]14商品服务'!U6+'[4]14商品服务'!U6+'[5]14商品服务'!U6+'[6]14商品服务'!U6</f>
        <v>0.5</v>
      </c>
      <c r="V6" s="34">
        <f>'[1]14商品服务'!V6+'[2]14商品服务'!V6+'[3]14商品服务'!V6+'[4]14商品服务'!V6+'[5]14商品服务'!V6+'[6]14商品服务'!V6</f>
        <v>0.3</v>
      </c>
      <c r="W6" s="34">
        <f>'[1]14商品服务'!W6+'[2]14商品服务'!W6+'[3]14商品服务'!W6+'[4]14商品服务'!W6+'[5]14商品服务'!W6+'[6]14商品服务'!W6</f>
        <v>1.3</v>
      </c>
      <c r="X6" s="34">
        <f>'[1]14商品服务'!X6+'[2]14商品服务'!X6+'[3]14商品服务'!X6+'[4]14商品服务'!X6+'[5]14商品服务'!X6+'[6]14商品服务'!X6</f>
        <v>0</v>
      </c>
      <c r="Y6" s="34">
        <f>'[1]14商品服务'!Y6+'[2]14商品服务'!Y6+'[3]14商品服务'!Y6+'[4]14商品服务'!Y6+'[5]14商品服务'!Y6+'[6]14商品服务'!Y6</f>
        <v>10</v>
      </c>
      <c r="Z6" s="34">
        <f>'[1]14商品服务'!Z6+'[2]14商品服务'!Z6+'[3]14商品服务'!Z6+'[4]14商品服务'!Z6+'[5]14商品服务'!Z6+'[6]14商品服务'!Z6</f>
        <v>0</v>
      </c>
      <c r="AA6" s="34">
        <f>'[1]14商品服务'!AA6+'[2]14商品服务'!AA6+'[3]14商品服务'!AA6+'[4]14商品服务'!AA6+'[5]14商品服务'!AA6+'[6]14商品服务'!AA6</f>
        <v>0</v>
      </c>
      <c r="AB6" s="34">
        <f>'[1]14商品服务'!AB6+'[2]14商品服务'!AB6+'[3]14商品服务'!AB6+'[4]14商品服务'!AB6+'[5]14商品服务'!AB6+'[6]14商品服务'!AB6</f>
        <v>28</v>
      </c>
      <c r="AC6" s="34">
        <v>28</v>
      </c>
      <c r="AD6" s="34">
        <f>'[1]14商品服务'!AD6+'[2]14商品服务'!AD6+'[3]14商品服务'!AD6+'[4]14商品服务'!AD6+'[5]14商品服务'!AD6+'[6]14商品服务'!AD6</f>
        <v>80.248</v>
      </c>
      <c r="AE6" s="34">
        <f>'[1]14商品服务'!AE6+'[2]14商品服务'!AE6+'[3]14商品服务'!AE6+'[4]14商品服务'!AE6+'[5]14商品服务'!AE6+'[6]14商品服务'!AE6</f>
        <v>8.52</v>
      </c>
      <c r="AF6" s="34">
        <v>44.85</v>
      </c>
    </row>
    <row r="7" ht="22.9" customHeight="1" spans="1:32">
      <c r="A7" s="16"/>
      <c r="B7" s="16"/>
      <c r="C7" s="16"/>
      <c r="D7" s="14" t="s">
        <v>154</v>
      </c>
      <c r="E7" s="14" t="s">
        <v>4</v>
      </c>
      <c r="F7" s="34">
        <f>'[1]14商品服务'!F7+'[2]14商品服务'!F7+'[3]14商品服务'!F7+'[4]14商品服务'!F7+'[5]14商品服务'!F7+'[6]14商品服务'!F7</f>
        <v>270.168</v>
      </c>
      <c r="G7" s="34">
        <f>'[1]14商品服务'!G7+'[2]14商品服务'!G7+'[3]14商品服务'!G7+'[4]14商品服务'!G7+'[5]14商品服务'!G7+'[6]14商品服务'!G7</f>
        <v>28.85</v>
      </c>
      <c r="H7" s="34">
        <f>'[1]14商品服务'!H7+'[2]14商品服务'!H7+'[3]14商品服务'!H7+'[4]14商品服务'!H7+'[5]14商品服务'!H7+'[6]14商品服务'!H7</f>
        <v>14.4</v>
      </c>
      <c r="I7" s="34">
        <f>'[1]14商品服务'!I7+'[2]14商品服务'!I7+'[3]14商品服务'!I7+'[4]14商品服务'!I7+'[5]14商品服务'!I7+'[6]14商品服务'!I7</f>
        <v>0</v>
      </c>
      <c r="J7" s="34">
        <f>'[1]14商品服务'!J7+'[2]14商品服务'!J7+'[3]14商品服务'!J7+'[4]14商品服务'!J7+'[5]14商品服务'!J7+'[6]14商品服务'!J7</f>
        <v>0</v>
      </c>
      <c r="K7" s="34">
        <f>'[1]14商品服务'!K7+'[2]14商品服务'!K7+'[3]14商品服务'!K7+'[4]14商品服务'!K7+'[5]14商品服务'!K7+'[6]14商品服务'!K7</f>
        <v>3.8</v>
      </c>
      <c r="L7" s="34">
        <f>'[1]14商品服务'!L7+'[2]14商品服务'!L7+'[3]14商品服务'!L7+'[4]14商品服务'!L7+'[5]14商品服务'!L7+'[6]14商品服务'!L7</f>
        <v>7.3</v>
      </c>
      <c r="M7" s="34">
        <f>'[1]14商品服务'!M7+'[2]14商品服务'!M7+'[3]14商品服务'!M7+'[4]14商品服务'!M7+'[5]14商品服务'!M7+'[6]14商品服务'!M7</f>
        <v>5.2</v>
      </c>
      <c r="N7" s="34">
        <f>'[1]14商品服务'!N7+'[2]14商品服务'!N7+'[3]14商品服务'!N7+'[4]14商品服务'!N7+'[5]14商品服务'!N7+'[6]14商品服务'!N7</f>
        <v>0</v>
      </c>
      <c r="O7" s="34">
        <f>'[1]14商品服务'!O7+'[2]14商品服务'!O7+'[3]14商品服务'!O7+'[4]14商品服务'!O7+'[5]14商品服务'!O7+'[6]14商品服务'!O7</f>
        <v>0</v>
      </c>
      <c r="P7" s="34">
        <f>'[1]14商品服务'!P7+'[2]14商品服务'!P7+'[3]14商品服务'!P7+'[4]14商品服务'!P7+'[5]14商品服务'!P7+'[6]14商品服务'!P7</f>
        <v>1.5</v>
      </c>
      <c r="Q7" s="34">
        <f>'[1]14商品服务'!Q7+'[2]14商品服务'!Q7+'[3]14商品服务'!Q7+'[4]14商品服务'!Q7+'[5]14商品服务'!Q7+'[6]14商品服务'!Q7</f>
        <v>0</v>
      </c>
      <c r="R7" s="34">
        <f>'[1]14商品服务'!R7+'[2]14商品服务'!R7+'[3]14商品服务'!R7+'[4]14商品服务'!R7+'[5]14商品服务'!R7+'[6]14商品服务'!R7</f>
        <v>7.4</v>
      </c>
      <c r="S7" s="34">
        <f>'[1]14商品服务'!S7+'[2]14商品服务'!S7+'[3]14商品服务'!S7+'[4]14商品服务'!S7+'[5]14商品服务'!S7+'[6]14商品服务'!S7</f>
        <v>0</v>
      </c>
      <c r="T7" s="34">
        <f>'[1]14商品服务'!T7+'[2]14商品服务'!T7+'[3]14商品服务'!T7+'[4]14商品服务'!T7+'[5]14商品服务'!T7+'[6]14商品服务'!T7</f>
        <v>0</v>
      </c>
      <c r="U7" s="34">
        <f>'[1]14商品服务'!U7+'[2]14商品服务'!U7+'[3]14商品服务'!U7+'[4]14商品服务'!U7+'[5]14商品服务'!U7+'[6]14商品服务'!U7</f>
        <v>0.5</v>
      </c>
      <c r="V7" s="34">
        <f>'[1]14商品服务'!V7+'[2]14商品服务'!V7+'[3]14商品服务'!V7+'[4]14商品服务'!V7+'[5]14商品服务'!V7+'[6]14商品服务'!V7</f>
        <v>0.3</v>
      </c>
      <c r="W7" s="34">
        <f>'[1]14商品服务'!W7+'[2]14商品服务'!W7+'[3]14商品服务'!W7+'[4]14商品服务'!W7+'[5]14商品服务'!W7+'[6]14商品服务'!W7</f>
        <v>1.3</v>
      </c>
      <c r="X7" s="34">
        <f>'[1]14商品服务'!X7+'[2]14商品服务'!X7+'[3]14商品服务'!X7+'[4]14商品服务'!X7+'[5]14商品服务'!X7+'[6]14商品服务'!X7</f>
        <v>0</v>
      </c>
      <c r="Y7" s="34">
        <f>'[1]14商品服务'!Y7+'[2]14商品服务'!Y7+'[3]14商品服务'!Y7+'[4]14商品服务'!Y7+'[5]14商品服务'!Y7+'[6]14商品服务'!Y7</f>
        <v>10</v>
      </c>
      <c r="Z7" s="34">
        <f>'[1]14商品服务'!Z7+'[2]14商品服务'!Z7+'[3]14商品服务'!Z7+'[4]14商品服务'!Z7+'[5]14商品服务'!Z7+'[6]14商品服务'!Z7</f>
        <v>0</v>
      </c>
      <c r="AA7" s="34">
        <f>'[1]14商品服务'!AA7+'[2]14商品服务'!AA7+'[3]14商品服务'!AA7+'[4]14商品服务'!AA7+'[5]14商品服务'!AA7+'[6]14商品服务'!AA7</f>
        <v>0</v>
      </c>
      <c r="AB7" s="34">
        <f>'[1]14商品服务'!AB7+'[2]14商品服务'!AB7+'[3]14商品服务'!AB7+'[4]14商品服务'!AB7+'[5]14商品服务'!AB7+'[6]14商品服务'!AB7</f>
        <v>28</v>
      </c>
      <c r="AC7" s="34">
        <v>28</v>
      </c>
      <c r="AD7" s="34">
        <f>'[1]14商品服务'!AD7+'[2]14商品服务'!AD7+'[3]14商品服务'!AD7+'[4]14商品服务'!AD7+'[5]14商品服务'!AD7+'[6]14商品服务'!AD7</f>
        <v>80.248</v>
      </c>
      <c r="AE7" s="34">
        <f>'[1]14商品服务'!AE7+'[2]14商品服务'!AE7+'[3]14商品服务'!AE7+'[4]14商品服务'!AE7+'[5]14商品服务'!AE7+'[6]14商品服务'!AE7</f>
        <v>8.52</v>
      </c>
      <c r="AF7" s="34">
        <v>44.85</v>
      </c>
    </row>
    <row r="8" ht="22.9" customHeight="1" spans="1:32">
      <c r="A8" s="16"/>
      <c r="B8" s="16"/>
      <c r="C8" s="16"/>
      <c r="D8" s="27" t="s">
        <v>155</v>
      </c>
      <c r="E8" s="27" t="s">
        <v>156</v>
      </c>
      <c r="F8" s="34">
        <f>'[1]14商品服务'!F8+'[2]14商品服务'!F8+'[3]14商品服务'!F8+'[4]14商品服务'!F8+'[5]14商品服务'!F8+'[6]14商品服务'!F8</f>
        <v>270.168</v>
      </c>
      <c r="G8" s="34">
        <f>'[1]14商品服务'!G8+'[2]14商品服务'!G8+'[3]14商品服务'!G8+'[4]14商品服务'!G8+'[5]14商品服务'!G8+'[6]14商品服务'!G8</f>
        <v>28.85</v>
      </c>
      <c r="H8" s="34">
        <f>'[1]14商品服务'!H8+'[2]14商品服务'!H8+'[3]14商品服务'!H8+'[4]14商品服务'!H8+'[5]14商品服务'!H8+'[6]14商品服务'!H8</f>
        <v>14.4</v>
      </c>
      <c r="I8" s="34">
        <f>'[1]14商品服务'!I8+'[2]14商品服务'!I8+'[3]14商品服务'!I8+'[4]14商品服务'!I8+'[5]14商品服务'!I8+'[6]14商品服务'!I8</f>
        <v>0</v>
      </c>
      <c r="J8" s="34">
        <f>'[1]14商品服务'!J8+'[2]14商品服务'!J8+'[3]14商品服务'!J8+'[4]14商品服务'!J8+'[5]14商品服务'!J8+'[6]14商品服务'!J8</f>
        <v>0</v>
      </c>
      <c r="K8" s="34">
        <f>'[1]14商品服务'!K8+'[2]14商品服务'!K8+'[3]14商品服务'!K8+'[4]14商品服务'!K8+'[5]14商品服务'!K8+'[6]14商品服务'!K8</f>
        <v>3.8</v>
      </c>
      <c r="L8" s="34">
        <f>'[1]14商品服务'!L8+'[2]14商品服务'!L8+'[3]14商品服务'!L8+'[4]14商品服务'!L8+'[5]14商品服务'!L8+'[6]14商品服务'!L8</f>
        <v>7.3</v>
      </c>
      <c r="M8" s="34">
        <f>'[1]14商品服务'!M8+'[2]14商品服务'!M8+'[3]14商品服务'!M8+'[4]14商品服务'!M8+'[5]14商品服务'!M8+'[6]14商品服务'!M8</f>
        <v>5.2</v>
      </c>
      <c r="N8" s="34">
        <f>'[1]14商品服务'!N8+'[2]14商品服务'!N8+'[3]14商品服务'!N8+'[4]14商品服务'!N8+'[5]14商品服务'!N8+'[6]14商品服务'!N8</f>
        <v>0</v>
      </c>
      <c r="O8" s="34">
        <f>'[1]14商品服务'!O8+'[2]14商品服务'!O8+'[3]14商品服务'!O8+'[4]14商品服务'!O8+'[5]14商品服务'!O8+'[6]14商品服务'!O8</f>
        <v>0</v>
      </c>
      <c r="P8" s="34">
        <f>'[1]14商品服务'!P8+'[2]14商品服务'!P8+'[3]14商品服务'!P8+'[4]14商品服务'!P8+'[5]14商品服务'!P8+'[6]14商品服务'!P8</f>
        <v>1.5</v>
      </c>
      <c r="Q8" s="34">
        <f>'[1]14商品服务'!Q8+'[2]14商品服务'!Q8+'[3]14商品服务'!Q8+'[4]14商品服务'!Q8+'[5]14商品服务'!Q8+'[6]14商品服务'!Q8</f>
        <v>0</v>
      </c>
      <c r="R8" s="34">
        <f>'[1]14商品服务'!R8+'[2]14商品服务'!R8+'[3]14商品服务'!R8+'[4]14商品服务'!R8+'[5]14商品服务'!R8+'[6]14商品服务'!R8</f>
        <v>7.4</v>
      </c>
      <c r="S8" s="34">
        <f>'[1]14商品服务'!S8+'[2]14商品服务'!S8+'[3]14商品服务'!S8+'[4]14商品服务'!S8+'[5]14商品服务'!S8+'[6]14商品服务'!S8</f>
        <v>0</v>
      </c>
      <c r="T8" s="34">
        <f>'[1]14商品服务'!T8+'[2]14商品服务'!T8+'[3]14商品服务'!T8+'[4]14商品服务'!T8+'[5]14商品服务'!T8+'[6]14商品服务'!T8</f>
        <v>0</v>
      </c>
      <c r="U8" s="34">
        <f>'[1]14商品服务'!U8+'[2]14商品服务'!U8+'[3]14商品服务'!U8+'[4]14商品服务'!U8+'[5]14商品服务'!U8+'[6]14商品服务'!U8</f>
        <v>0.5</v>
      </c>
      <c r="V8" s="34">
        <f>'[1]14商品服务'!V8+'[2]14商品服务'!V8+'[3]14商品服务'!V8+'[4]14商品服务'!V8+'[5]14商品服务'!V8+'[6]14商品服务'!V8</f>
        <v>0.3</v>
      </c>
      <c r="W8" s="34">
        <f>'[1]14商品服务'!W8+'[2]14商品服务'!W8+'[3]14商品服务'!W8+'[4]14商品服务'!W8+'[5]14商品服务'!W8+'[6]14商品服务'!W8</f>
        <v>1.3</v>
      </c>
      <c r="X8" s="34">
        <f>'[1]14商品服务'!X8+'[2]14商品服务'!X8+'[3]14商品服务'!X8+'[4]14商品服务'!X8+'[5]14商品服务'!X8+'[6]14商品服务'!X8</f>
        <v>0</v>
      </c>
      <c r="Y8" s="34">
        <f>'[1]14商品服务'!Y8+'[2]14商品服务'!Y8+'[3]14商品服务'!Y8+'[4]14商品服务'!Y8+'[5]14商品服务'!Y8+'[6]14商品服务'!Y8</f>
        <v>10</v>
      </c>
      <c r="Z8" s="34">
        <f>'[1]14商品服务'!Z8+'[2]14商品服务'!Z8+'[3]14商品服务'!Z8+'[4]14商品服务'!Z8+'[5]14商品服务'!Z8+'[6]14商品服务'!Z8</f>
        <v>0</v>
      </c>
      <c r="AA8" s="34">
        <f>'[1]14商品服务'!AA8+'[2]14商品服务'!AA8+'[3]14商品服务'!AA8+'[4]14商品服务'!AA8+'[5]14商品服务'!AA8+'[6]14商品服务'!AA8</f>
        <v>0</v>
      </c>
      <c r="AB8" s="34">
        <f>'[1]14商品服务'!AB8+'[2]14商品服务'!AB8+'[3]14商品服务'!AB8+'[4]14商品服务'!AB8+'[5]14商品服务'!AB8+'[6]14商品服务'!AB8</f>
        <v>28</v>
      </c>
      <c r="AC8" s="34">
        <v>28</v>
      </c>
      <c r="AD8" s="34">
        <f>'[1]14商品服务'!AD8+'[2]14商品服务'!AD8+'[3]14商品服务'!AD8+'[4]14商品服务'!AD8+'[5]14商品服务'!AD8+'[6]14商品服务'!AD8</f>
        <v>80.248</v>
      </c>
      <c r="AE8" s="34">
        <f>'[1]14商品服务'!AE8+'[2]14商品服务'!AE8+'[3]14商品服务'!AE8+'[4]14商品服务'!AE8+'[5]14商品服务'!AE8+'[6]14商品服务'!AE8</f>
        <v>8.52</v>
      </c>
      <c r="AF8" s="34">
        <v>44.85</v>
      </c>
    </row>
    <row r="9" ht="22.9" customHeight="1" spans="1:32">
      <c r="A9" s="30">
        <v>212</v>
      </c>
      <c r="B9" s="30" t="s">
        <v>189</v>
      </c>
      <c r="C9" s="30" t="s">
        <v>189</v>
      </c>
      <c r="D9" s="25" t="s">
        <v>353</v>
      </c>
      <c r="E9" s="7" t="s">
        <v>228</v>
      </c>
      <c r="F9" s="34">
        <f>'[2]14商品服务'!F$9+'[4]14商品服务'!F$9+'[5]14商品服务'!F$9+'[6]14商品服务'!F$9</f>
        <v>158.568</v>
      </c>
      <c r="G9" s="34">
        <f>'[2]14商品服务'!G$9+'[4]14商品服务'!G$9+'[5]14商品服务'!G$9+'[6]14商品服务'!G$9</f>
        <v>10.85</v>
      </c>
      <c r="H9" s="34">
        <f>'[2]14商品服务'!H$9+'[4]14商品服务'!H$9+'[5]14商品服务'!H$9+'[6]14商品服务'!H$9</f>
        <v>12.4</v>
      </c>
      <c r="I9" s="34">
        <f>'[2]14商品服务'!I$9+'[4]14商品服务'!I$9+'[5]14商品服务'!I$9+'[6]14商品服务'!I$9</f>
        <v>0</v>
      </c>
      <c r="J9" s="34">
        <f>'[2]14商品服务'!J$9+'[4]14商品服务'!J$9+'[5]14商品服务'!J$9+'[6]14商品服务'!J$9</f>
        <v>0</v>
      </c>
      <c r="K9" s="34">
        <f>'[2]14商品服务'!K$9+'[4]14商品服务'!K$9+'[5]14商品服务'!K$9+'[6]14商品服务'!K$9</f>
        <v>1</v>
      </c>
      <c r="L9" s="34">
        <f>'[2]14商品服务'!L$9+'[4]14商品服务'!L$9+'[5]14商品服务'!L$9+'[6]14商品服务'!L$9</f>
        <v>0</v>
      </c>
      <c r="M9" s="34">
        <f>'[2]14商品服务'!M$9+'[4]14商品服务'!M$9+'[5]14商品服务'!M$9+'[6]14商品服务'!M$9</f>
        <v>5.2</v>
      </c>
      <c r="N9" s="34">
        <f>'[2]14商品服务'!N$9+'[4]14商品服务'!N$9+'[5]14商品服务'!N$9+'[6]14商品服务'!N$9</f>
        <v>0</v>
      </c>
      <c r="O9" s="34">
        <f>'[2]14商品服务'!O$9+'[4]14商品服务'!O$9+'[5]14商品服务'!O$9+'[6]14商品服务'!O$9</f>
        <v>0</v>
      </c>
      <c r="P9" s="34">
        <f>'[2]14商品服务'!P$9+'[4]14商品服务'!P$9+'[5]14商品服务'!P$9+'[6]14商品服务'!P$9</f>
        <v>1</v>
      </c>
      <c r="Q9" s="34">
        <f>'[2]14商品服务'!Q$9+'[4]14商品服务'!Q$9+'[5]14商品服务'!Q$9+'[6]14商品服务'!Q$9</f>
        <v>0</v>
      </c>
      <c r="R9" s="34">
        <f>'[2]14商品服务'!R$9+'[4]14商品服务'!R$9+'[5]14商品服务'!R$9+'[6]14商品服务'!R$9</f>
        <v>7.4</v>
      </c>
      <c r="S9" s="34">
        <f>'[2]14商品服务'!S$9+'[4]14商品服务'!S$9+'[5]14商品服务'!S$9+'[6]14商品服务'!S$9</f>
        <v>0</v>
      </c>
      <c r="T9" s="34">
        <f>'[2]14商品服务'!T$9+'[4]14商品服务'!T$9+'[5]14商品服务'!T$9+'[6]14商品服务'!T$9</f>
        <v>0</v>
      </c>
      <c r="U9" s="34">
        <f>'[2]14商品服务'!U$9+'[4]14商品服务'!U$9+'[5]14商品服务'!U$9+'[6]14商品服务'!U$9</f>
        <v>0</v>
      </c>
      <c r="V9" s="34">
        <f>'[2]14商品服务'!V$9+'[4]14商品服务'!V$9+'[5]14商品服务'!V$9+'[6]14商品服务'!V$9</f>
        <v>0.1</v>
      </c>
      <c r="W9" s="34">
        <f>'[2]14商品服务'!W$9+'[4]14商品服务'!W$9+'[5]14商品服务'!W$9+'[6]14商品服务'!W$9</f>
        <v>1.3</v>
      </c>
      <c r="X9" s="34">
        <f>'[2]14商品服务'!X$9+'[4]14商品服务'!X$9+'[5]14商品服务'!X$9+'[6]14商品服务'!X$9</f>
        <v>0</v>
      </c>
      <c r="Y9" s="34">
        <f>'[2]14商品服务'!Y$9+'[4]14商品服务'!Y$9+'[5]14商品服务'!Y$9+'[6]14商品服务'!Y$9</f>
        <v>10</v>
      </c>
      <c r="Z9" s="34">
        <f>'[2]14商品服务'!Z$9+'[4]14商品服务'!Z$9+'[5]14商品服务'!Z$9+'[6]14商品服务'!Z$9</f>
        <v>0</v>
      </c>
      <c r="AA9" s="34">
        <f>'[2]14商品服务'!AA$9+'[4]14商品服务'!AA$9+'[5]14商品服务'!AA$9+'[6]14商品服务'!AA$9</f>
        <v>0</v>
      </c>
      <c r="AB9" s="34">
        <f>'[2]14商品服务'!AB$9+'[4]14商品服务'!AB$9+'[5]14商品服务'!AB$9+'[6]14商品服务'!AB$9</f>
        <v>24</v>
      </c>
      <c r="AC9" s="34">
        <v>28</v>
      </c>
      <c r="AD9" s="34">
        <f>'[2]14商品服务'!AD$9+'[4]14商品服务'!AD$9+'[5]14商品服务'!AD$9+'[6]14商品服务'!AD$9</f>
        <v>48.048</v>
      </c>
      <c r="AE9" s="34">
        <f>'[2]14商品服务'!AE$9+'[4]14商品服务'!AE$9+'[5]14商品服务'!AE$9+'[6]14商品服务'!AE$9</f>
        <v>8.52</v>
      </c>
      <c r="AF9" s="34">
        <f>'[2]14商品服务'!AF$9+'[4]14商品服务'!AF$9+'[5]14商品服务'!AF$9+'[6]14商品服务'!AF$9</f>
        <v>28.75</v>
      </c>
    </row>
    <row r="10" ht="22.9" customHeight="1" spans="1:32">
      <c r="A10" s="30" t="s">
        <v>195</v>
      </c>
      <c r="B10" s="30" t="s">
        <v>189</v>
      </c>
      <c r="C10" s="30" t="s">
        <v>229</v>
      </c>
      <c r="D10" s="25" t="s">
        <v>248</v>
      </c>
      <c r="E10" s="5" t="s">
        <v>249</v>
      </c>
      <c r="F10" s="35">
        <v>90</v>
      </c>
      <c r="G10" s="35">
        <v>10</v>
      </c>
      <c r="H10" s="35">
        <v>2</v>
      </c>
      <c r="I10" s="35"/>
      <c r="J10" s="35"/>
      <c r="K10" s="35">
        <v>2</v>
      </c>
      <c r="L10" s="35">
        <v>5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>
        <v>28</v>
      </c>
      <c r="AD10" s="35">
        <v>31.2</v>
      </c>
      <c r="AE10" s="35"/>
      <c r="AF10" s="35">
        <v>11.8</v>
      </c>
    </row>
    <row r="11" ht="22.9" customHeight="1" spans="1:32">
      <c r="A11" s="30" t="s">
        <v>195</v>
      </c>
      <c r="B11" s="30" t="s">
        <v>173</v>
      </c>
      <c r="C11" s="30" t="s">
        <v>189</v>
      </c>
      <c r="D11" s="25" t="s">
        <v>250</v>
      </c>
      <c r="E11" s="5" t="s">
        <v>251</v>
      </c>
      <c r="F11" s="35">
        <v>21.6</v>
      </c>
      <c r="G11" s="35">
        <v>8</v>
      </c>
      <c r="H11" s="35"/>
      <c r="I11" s="35"/>
      <c r="J11" s="35"/>
      <c r="K11" s="35">
        <v>0.8</v>
      </c>
      <c r="L11" s="35">
        <v>2.3</v>
      </c>
      <c r="M11" s="35"/>
      <c r="N11" s="35"/>
      <c r="O11" s="35"/>
      <c r="P11" s="35">
        <v>0.5</v>
      </c>
      <c r="Q11" s="35"/>
      <c r="R11" s="35"/>
      <c r="S11" s="35"/>
      <c r="T11" s="35"/>
      <c r="U11" s="35">
        <v>0.5</v>
      </c>
      <c r="V11" s="35">
        <v>0.2</v>
      </c>
      <c r="W11" s="35"/>
      <c r="X11" s="35"/>
      <c r="Y11" s="35"/>
      <c r="Z11" s="35"/>
      <c r="AA11" s="35"/>
      <c r="AB11" s="35">
        <v>4</v>
      </c>
      <c r="AC11" s="35"/>
      <c r="AD11" s="35">
        <v>1</v>
      </c>
      <c r="AE11" s="35"/>
      <c r="AF11" s="35">
        <v>4.3</v>
      </c>
    </row>
    <row r="12" ht="16.35" customHeight="1" spans="1:5">
      <c r="A12" s="26" t="s">
        <v>290</v>
      </c>
      <c r="B12" s="26"/>
      <c r="C12" s="26"/>
      <c r="D12" s="26"/>
      <c r="E12" s="26"/>
    </row>
  </sheetData>
  <mergeCells count="35">
    <mergeCell ref="AE1:AF1"/>
    <mergeCell ref="A2:AF2"/>
    <mergeCell ref="A3:AD3"/>
    <mergeCell ref="AE3:AF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0" zoomScaleNormal="140" workbookViewId="0">
      <selection activeCell="C12" sqref="C12"/>
    </sheetView>
  </sheetViews>
  <sheetFormatPr defaultColWidth="10" defaultRowHeight="13.5" outlineLevelCol="7"/>
  <cols>
    <col min="1" max="1" width="12.875" customWidth="1"/>
    <col min="2" max="2" width="29.75" customWidth="1"/>
    <col min="3" max="3" width="18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8" t="s">
        <v>417</v>
      </c>
      <c r="H1" s="18"/>
    </row>
    <row r="2" ht="33.6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4" t="s">
        <v>418</v>
      </c>
      <c r="B4" s="4" t="s">
        <v>419</v>
      </c>
      <c r="C4" s="4" t="s">
        <v>420</v>
      </c>
      <c r="D4" s="4" t="s">
        <v>421</v>
      </c>
      <c r="E4" s="4" t="s">
        <v>422</v>
      </c>
      <c r="F4" s="4"/>
      <c r="G4" s="4"/>
      <c r="H4" s="4" t="s">
        <v>423</v>
      </c>
    </row>
    <row r="5" ht="25.9" customHeight="1" spans="1:8">
      <c r="A5" s="4"/>
      <c r="B5" s="4"/>
      <c r="C5" s="4"/>
      <c r="D5" s="4"/>
      <c r="E5" s="4" t="s">
        <v>138</v>
      </c>
      <c r="F5" s="4" t="s">
        <v>424</v>
      </c>
      <c r="G5" s="4" t="s">
        <v>425</v>
      </c>
      <c r="H5" s="4"/>
    </row>
    <row r="6" ht="22.9" customHeight="1" spans="1:8">
      <c r="A6" s="16"/>
      <c r="B6" s="16" t="s">
        <v>136</v>
      </c>
      <c r="C6" s="15">
        <v>28.3</v>
      </c>
      <c r="D6" s="15">
        <f>'[1]15三公'!D6+'[2]15三公'!D6+'[3]15三公'!D6+'[4]15三公'!D6+'[5]15三公'!D6+'[6]15三公'!D6</f>
        <v>0</v>
      </c>
      <c r="E6" s="15">
        <f>'[1]15三公'!E6+'[2]15三公'!E6+'[3]15三公'!E6+'[4]15三公'!E6+'[5]15三公'!E6+'[6]15三公'!E6</f>
        <v>26</v>
      </c>
      <c r="F6" s="15">
        <f>'[1]15三公'!F6+'[2]15三公'!F6+'[3]15三公'!F6+'[4]15三公'!F6+'[5]15三公'!F6+'[6]15三公'!F6</f>
        <v>0</v>
      </c>
      <c r="G6" s="15">
        <v>28</v>
      </c>
      <c r="H6" s="15">
        <f>'[1]15三公'!H6+'[2]15三公'!H6+'[3]15三公'!H6+'[4]15三公'!H6+'[5]15三公'!H6+'[6]15三公'!H6</f>
        <v>0.3</v>
      </c>
    </row>
    <row r="7" ht="22.9" customHeight="1" spans="1:8">
      <c r="A7" s="14" t="s">
        <v>154</v>
      </c>
      <c r="B7" s="14" t="s">
        <v>4</v>
      </c>
      <c r="C7" s="15">
        <v>28.3</v>
      </c>
      <c r="D7" s="15">
        <f>'[1]15三公'!D7+'[2]15三公'!D7+'[3]15三公'!D7+'[4]15三公'!D7+'[5]15三公'!D7+'[6]15三公'!D7</f>
        <v>0</v>
      </c>
      <c r="E7" s="15">
        <f>'[1]15三公'!E7+'[2]15三公'!E7+'[3]15三公'!E7+'[4]15三公'!E7+'[5]15三公'!E7+'[6]15三公'!E7</f>
        <v>26</v>
      </c>
      <c r="F7" s="15">
        <f>'[1]15三公'!F7+'[2]15三公'!F7+'[3]15三公'!F7+'[4]15三公'!F7+'[5]15三公'!F7+'[6]15三公'!F7</f>
        <v>0</v>
      </c>
      <c r="G7" s="15">
        <v>28</v>
      </c>
      <c r="H7" s="15">
        <f>'[1]15三公'!H7+'[2]15三公'!H7+'[3]15三公'!H7+'[4]15三公'!H7+'[5]15三公'!H7+'[6]15三公'!H7</f>
        <v>0.3</v>
      </c>
    </row>
    <row r="8" ht="22.9" customHeight="1" spans="1:8">
      <c r="A8" s="25" t="s">
        <v>155</v>
      </c>
      <c r="B8" s="25" t="s">
        <v>156</v>
      </c>
      <c r="C8" s="15">
        <v>28.3</v>
      </c>
      <c r="D8" s="15">
        <f>'[1]15三公'!D8+'[2]15三公'!D8+'[3]15三公'!D8+'[4]15三公'!D8+'[5]15三公'!D8+'[6]15三公'!D8</f>
        <v>0</v>
      </c>
      <c r="E8" s="15">
        <f>'[1]15三公'!E8+'[2]15三公'!E8+'[3]15三公'!E8+'[4]15三公'!E8+'[5]15三公'!E8+'[6]15三公'!E8</f>
        <v>26</v>
      </c>
      <c r="F8" s="15">
        <f>'[1]15三公'!F8+'[2]15三公'!F8+'[3]15三公'!F8+'[4]15三公'!F8+'[5]15三公'!F8+'[6]15三公'!F8</f>
        <v>0</v>
      </c>
      <c r="G8" s="15">
        <v>28</v>
      </c>
      <c r="H8" s="15">
        <f>'[1]15三公'!H8+'[2]15三公'!H8+'[3]15三公'!H8+'[4]15三公'!H8+'[5]15三公'!H8+'[6]15三公'!H8</f>
        <v>0.3</v>
      </c>
    </row>
    <row r="9" ht="16.35" customHeight="1" spans="1:3">
      <c r="A9" s="26" t="s">
        <v>290</v>
      </c>
      <c r="B9" s="26"/>
      <c r="C9" s="2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8" t="s">
        <v>426</v>
      </c>
      <c r="H1" s="18"/>
    </row>
    <row r="2" ht="38.85" customHeight="1" spans="1:8">
      <c r="A2" s="23" t="s">
        <v>22</v>
      </c>
      <c r="B2" s="23"/>
      <c r="C2" s="23"/>
      <c r="D2" s="23"/>
      <c r="E2" s="23"/>
      <c r="F2" s="23"/>
      <c r="G2" s="23"/>
      <c r="H2" s="23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427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7.6" customHeight="1" spans="1:8">
      <c r="A6" s="4"/>
      <c r="B6" s="4"/>
      <c r="C6" s="4"/>
      <c r="D6" s="4"/>
      <c r="E6" s="4" t="s">
        <v>240</v>
      </c>
      <c r="F6" s="4" t="s">
        <v>222</v>
      </c>
      <c r="G6" s="4"/>
      <c r="H6" s="4"/>
    </row>
    <row r="7" ht="22.9" customHeight="1" spans="1:8">
      <c r="A7" s="16"/>
      <c r="B7" s="2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7"/>
      <c r="B9" s="27"/>
      <c r="C9" s="15"/>
      <c r="D9" s="15"/>
      <c r="E9" s="15"/>
      <c r="F9" s="15"/>
      <c r="G9" s="15"/>
      <c r="H9" s="15"/>
    </row>
    <row r="10" ht="22.9" customHeight="1" spans="1:8">
      <c r="A10" s="27"/>
      <c r="B10" s="27"/>
      <c r="C10" s="15"/>
      <c r="D10" s="15"/>
      <c r="E10" s="15"/>
      <c r="F10" s="15"/>
      <c r="G10" s="15"/>
      <c r="H10" s="15"/>
    </row>
    <row r="11" ht="22.9" customHeight="1" spans="1:8">
      <c r="A11" s="27"/>
      <c r="B11" s="27"/>
      <c r="C11" s="15"/>
      <c r="D11" s="15"/>
      <c r="E11" s="15"/>
      <c r="F11" s="15"/>
      <c r="G11" s="15"/>
      <c r="H11" s="15"/>
    </row>
    <row r="12" ht="22.9" customHeight="1" spans="1:8">
      <c r="A12" s="25"/>
      <c r="B12" s="25"/>
      <c r="C12" s="8"/>
      <c r="D12" s="8"/>
      <c r="E12" s="28"/>
      <c r="F12" s="28"/>
      <c r="G12" s="28"/>
      <c r="H12" s="28"/>
    </row>
    <row r="13" ht="16.35" customHeight="1" spans="1:3">
      <c r="A13" s="26" t="s">
        <v>290</v>
      </c>
      <c r="B13" s="26"/>
      <c r="C13" s="2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8" t="s">
        <v>428</v>
      </c>
      <c r="T1" s="18"/>
    </row>
    <row r="2" ht="47.45" customHeight="1" spans="1:17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7.95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  <c r="M4" s="4" t="s">
        <v>220</v>
      </c>
      <c r="N4" s="4" t="s">
        <v>221</v>
      </c>
      <c r="O4" s="4" t="s">
        <v>222</v>
      </c>
      <c r="P4" s="4" t="s">
        <v>223</v>
      </c>
      <c r="Q4" s="4" t="s">
        <v>224</v>
      </c>
      <c r="R4" s="4" t="s">
        <v>225</v>
      </c>
      <c r="S4" s="4" t="s">
        <v>226</v>
      </c>
      <c r="T4" s="4" t="s">
        <v>227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9"/>
      <c r="B8" s="29"/>
      <c r="C8" s="29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30"/>
      <c r="B9" s="30"/>
      <c r="C9" s="30"/>
      <c r="D9" s="25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16.35" customHeight="1" spans="1:6">
      <c r="A10" s="26" t="s">
        <v>290</v>
      </c>
      <c r="B10" s="26"/>
      <c r="C10" s="26"/>
      <c r="D10" s="26"/>
      <c r="E10" s="26"/>
      <c r="F10" s="26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2" t="s">
        <v>5</v>
      </c>
      <c r="C1" s="12"/>
    </row>
    <row r="2" ht="24.95" customHeight="1" spans="2:3">
      <c r="B2" s="12"/>
      <c r="C2" s="12"/>
    </row>
    <row r="3" ht="31.15" customHeight="1" spans="2:3">
      <c r="B3" s="67" t="s">
        <v>6</v>
      </c>
      <c r="C3" s="67"/>
    </row>
    <row r="4" ht="32.65" customHeight="1" spans="2:3">
      <c r="B4" s="68">
        <v>1</v>
      </c>
      <c r="C4" s="69" t="s">
        <v>7</v>
      </c>
    </row>
    <row r="5" ht="32.65" customHeight="1" spans="2:3">
      <c r="B5" s="68">
        <v>2</v>
      </c>
      <c r="C5" s="70" t="s">
        <v>8</v>
      </c>
    </row>
    <row r="6" ht="32.65" customHeight="1" spans="2:3">
      <c r="B6" s="68">
        <v>3</v>
      </c>
      <c r="C6" s="69" t="s">
        <v>9</v>
      </c>
    </row>
    <row r="7" ht="32.65" customHeight="1" spans="2:3">
      <c r="B7" s="68">
        <v>4</v>
      </c>
      <c r="C7" s="69" t="s">
        <v>10</v>
      </c>
    </row>
    <row r="8" ht="32.65" customHeight="1" spans="2:3">
      <c r="B8" s="68">
        <v>5</v>
      </c>
      <c r="C8" s="69" t="s">
        <v>11</v>
      </c>
    </row>
    <row r="9" ht="32.65" customHeight="1" spans="2:3">
      <c r="B9" s="68">
        <v>6</v>
      </c>
      <c r="C9" s="69" t="s">
        <v>12</v>
      </c>
    </row>
    <row r="10" ht="32.65" customHeight="1" spans="2:3">
      <c r="B10" s="68">
        <v>7</v>
      </c>
      <c r="C10" s="69" t="s">
        <v>13</v>
      </c>
    </row>
    <row r="11" ht="32.65" customHeight="1" spans="2:3">
      <c r="B11" s="68">
        <v>8</v>
      </c>
      <c r="C11" s="69" t="s">
        <v>14</v>
      </c>
    </row>
    <row r="12" ht="32.65" customHeight="1" spans="2:3">
      <c r="B12" s="68">
        <v>9</v>
      </c>
      <c r="C12" s="69" t="s">
        <v>15</v>
      </c>
    </row>
    <row r="13" ht="32.65" customHeight="1" spans="2:3">
      <c r="B13" s="68">
        <v>10</v>
      </c>
      <c r="C13" s="69" t="s">
        <v>16</v>
      </c>
    </row>
    <row r="14" ht="32.65" customHeight="1" spans="2:3">
      <c r="B14" s="68">
        <v>11</v>
      </c>
      <c r="C14" s="69" t="s">
        <v>17</v>
      </c>
    </row>
    <row r="15" ht="32.65" customHeight="1" spans="2:3">
      <c r="B15" s="68">
        <v>12</v>
      </c>
      <c r="C15" s="69" t="s">
        <v>18</v>
      </c>
    </row>
    <row r="16" ht="32.65" customHeight="1" spans="2:3">
      <c r="B16" s="68">
        <v>13</v>
      </c>
      <c r="C16" s="69" t="s">
        <v>19</v>
      </c>
    </row>
    <row r="17" ht="32.65" customHeight="1" spans="2:3">
      <c r="B17" s="68">
        <v>14</v>
      </c>
      <c r="C17" s="69" t="s">
        <v>20</v>
      </c>
    </row>
    <row r="18" ht="32.65" customHeight="1" spans="2:3">
      <c r="B18" s="68">
        <v>15</v>
      </c>
      <c r="C18" s="69" t="s">
        <v>21</v>
      </c>
    </row>
    <row r="19" ht="32.65" customHeight="1" spans="2:3">
      <c r="B19" s="68">
        <v>16</v>
      </c>
      <c r="C19" s="69" t="s">
        <v>22</v>
      </c>
    </row>
    <row r="20" ht="32.65" customHeight="1" spans="2:3">
      <c r="B20" s="68">
        <v>17</v>
      </c>
      <c r="C20" s="69" t="s">
        <v>23</v>
      </c>
    </row>
    <row r="21" ht="32.65" customHeight="1" spans="2:3">
      <c r="B21" s="68">
        <v>18</v>
      </c>
      <c r="C21" s="69" t="s">
        <v>24</v>
      </c>
    </row>
    <row r="22" ht="32.65" customHeight="1" spans="2:3">
      <c r="B22" s="68">
        <v>19</v>
      </c>
      <c r="C22" s="69" t="s">
        <v>25</v>
      </c>
    </row>
    <row r="23" ht="32.65" customHeight="1" spans="2:3">
      <c r="B23" s="68">
        <v>20</v>
      </c>
      <c r="C23" s="69" t="s">
        <v>26</v>
      </c>
    </row>
    <row r="24" ht="32.65" customHeight="1" spans="2:3">
      <c r="B24" s="68">
        <v>21</v>
      </c>
      <c r="C24" s="69" t="s">
        <v>27</v>
      </c>
    </row>
    <row r="25" ht="32.65" customHeight="1" spans="2:3">
      <c r="B25" s="68">
        <v>22</v>
      </c>
      <c r="C25" s="69" t="s">
        <v>28</v>
      </c>
    </row>
    <row r="26" ht="32.65" customHeight="1" spans="2:3">
      <c r="B26" s="68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8" t="s">
        <v>429</v>
      </c>
      <c r="T1" s="18"/>
    </row>
    <row r="2" ht="47.45" customHeight="1" spans="1:20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1.6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25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239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240</v>
      </c>
      <c r="I5" s="4" t="s">
        <v>241</v>
      </c>
      <c r="J5" s="4" t="s">
        <v>222</v>
      </c>
      <c r="K5" s="4" t="s">
        <v>136</v>
      </c>
      <c r="L5" s="4" t="s">
        <v>243</v>
      </c>
      <c r="M5" s="4" t="s">
        <v>244</v>
      </c>
      <c r="N5" s="4" t="s">
        <v>224</v>
      </c>
      <c r="O5" s="4" t="s">
        <v>245</v>
      </c>
      <c r="P5" s="4" t="s">
        <v>246</v>
      </c>
      <c r="Q5" s="4" t="s">
        <v>247</v>
      </c>
      <c r="R5" s="4" t="s">
        <v>220</v>
      </c>
      <c r="S5" s="4" t="s">
        <v>223</v>
      </c>
      <c r="T5" s="4" t="s">
        <v>227</v>
      </c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9"/>
      <c r="B8" s="29"/>
      <c r="C8" s="29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30"/>
      <c r="B9" s="30"/>
      <c r="C9" s="30"/>
      <c r="D9" s="25"/>
      <c r="E9" s="31"/>
      <c r="F9" s="2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16.35" customHeight="1" spans="1:7">
      <c r="A10" s="26" t="s">
        <v>290</v>
      </c>
      <c r="B10" s="26"/>
      <c r="C10" s="26"/>
      <c r="D10" s="26"/>
      <c r="E10" s="26"/>
      <c r="F10" s="26"/>
      <c r="G10" s="2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8" t="s">
        <v>430</v>
      </c>
    </row>
    <row r="2" ht="38.85" customHeight="1" spans="1:8">
      <c r="A2" s="23" t="s">
        <v>25</v>
      </c>
      <c r="B2" s="23"/>
      <c r="C2" s="23"/>
      <c r="D2" s="23"/>
      <c r="E2" s="23"/>
      <c r="F2" s="23"/>
      <c r="G2" s="23"/>
      <c r="H2" s="23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431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3.25" customHeight="1" spans="1:8">
      <c r="A6" s="4"/>
      <c r="B6" s="4"/>
      <c r="C6" s="4"/>
      <c r="D6" s="4"/>
      <c r="E6" s="4" t="s">
        <v>240</v>
      </c>
      <c r="F6" s="4" t="s">
        <v>222</v>
      </c>
      <c r="G6" s="4"/>
      <c r="H6" s="4"/>
    </row>
    <row r="7" ht="22.9" customHeight="1" spans="1:8">
      <c r="A7" s="16"/>
      <c r="B7" s="2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7"/>
      <c r="B9" s="27"/>
      <c r="C9" s="15"/>
      <c r="D9" s="15"/>
      <c r="E9" s="15"/>
      <c r="F9" s="15"/>
      <c r="G9" s="15"/>
      <c r="H9" s="15"/>
    </row>
    <row r="10" ht="22.9" customHeight="1" spans="1:8">
      <c r="A10" s="27"/>
      <c r="B10" s="27"/>
      <c r="C10" s="15"/>
      <c r="D10" s="15"/>
      <c r="E10" s="15"/>
      <c r="F10" s="15"/>
      <c r="G10" s="15"/>
      <c r="H10" s="15"/>
    </row>
    <row r="11" ht="22.9" customHeight="1" spans="1:8">
      <c r="A11" s="27"/>
      <c r="B11" s="27"/>
      <c r="C11" s="15"/>
      <c r="D11" s="15"/>
      <c r="E11" s="15"/>
      <c r="F11" s="15"/>
      <c r="G11" s="15"/>
      <c r="H11" s="15"/>
    </row>
    <row r="12" ht="22.9" customHeight="1" spans="1:8">
      <c r="A12" s="25"/>
      <c r="B12" s="25"/>
      <c r="C12" s="8"/>
      <c r="D12" s="8"/>
      <c r="E12" s="28"/>
      <c r="F12" s="28"/>
      <c r="G12" s="28"/>
      <c r="H12" s="28"/>
    </row>
    <row r="13" ht="16.35" customHeight="1" spans="1:3">
      <c r="A13" s="26" t="s">
        <v>290</v>
      </c>
      <c r="B13" s="26"/>
      <c r="C13" s="2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8" t="s">
        <v>432</v>
      </c>
    </row>
    <row r="2" ht="38.85" customHeight="1" spans="1:8">
      <c r="A2" s="23" t="s">
        <v>26</v>
      </c>
      <c r="B2" s="23"/>
      <c r="C2" s="23"/>
      <c r="D2" s="23"/>
      <c r="E2" s="23"/>
      <c r="F2" s="23"/>
      <c r="G2" s="23"/>
      <c r="H2" s="23"/>
    </row>
    <row r="3" ht="24.2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433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4.2" customHeight="1" spans="1:8">
      <c r="A6" s="4"/>
      <c r="B6" s="4"/>
      <c r="C6" s="4"/>
      <c r="D6" s="4"/>
      <c r="E6" s="4" t="s">
        <v>240</v>
      </c>
      <c r="F6" s="4" t="s">
        <v>222</v>
      </c>
      <c r="G6" s="4"/>
      <c r="H6" s="4"/>
    </row>
    <row r="7" ht="22.9" customHeight="1" spans="1:8">
      <c r="A7" s="16"/>
      <c r="B7" s="2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7"/>
      <c r="B9" s="27"/>
      <c r="C9" s="15"/>
      <c r="D9" s="15"/>
      <c r="E9" s="15"/>
      <c r="F9" s="15"/>
      <c r="G9" s="15"/>
      <c r="H9" s="15"/>
    </row>
    <row r="10" ht="22.9" customHeight="1" spans="1:8">
      <c r="A10" s="27"/>
      <c r="B10" s="27"/>
      <c r="C10" s="15"/>
      <c r="D10" s="15"/>
      <c r="E10" s="15"/>
      <c r="F10" s="15"/>
      <c r="G10" s="15"/>
      <c r="H10" s="15"/>
    </row>
    <row r="11" ht="22.9" customHeight="1" spans="1:8">
      <c r="A11" s="27"/>
      <c r="B11" s="27"/>
      <c r="C11" s="15"/>
      <c r="D11" s="15"/>
      <c r="E11" s="15"/>
      <c r="F11" s="15"/>
      <c r="G11" s="15"/>
      <c r="H11" s="15"/>
    </row>
    <row r="12" ht="22.9" customHeight="1" spans="1:8">
      <c r="A12" s="25"/>
      <c r="B12" s="25"/>
      <c r="C12" s="8"/>
      <c r="D12" s="8"/>
      <c r="E12" s="28"/>
      <c r="F12" s="28"/>
      <c r="G12" s="28"/>
      <c r="H12" s="28"/>
    </row>
    <row r="13" ht="16.35" customHeight="1" spans="1:4">
      <c r="A13" s="26" t="s">
        <v>290</v>
      </c>
      <c r="B13" s="26"/>
      <c r="C13" s="26"/>
      <c r="D13" s="2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40" zoomScaleNormal="140" topLeftCell="A5" workbookViewId="0">
      <selection activeCell="C7" sqref="C7:M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8" t="s">
        <v>434</v>
      </c>
      <c r="N1" s="18"/>
    </row>
    <row r="2" ht="45.75" customHeight="1" spans="1:14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8.2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26.1" customHeight="1" spans="1:14">
      <c r="A4" s="4" t="s">
        <v>211</v>
      </c>
      <c r="B4" s="4" t="s">
        <v>435</v>
      </c>
      <c r="C4" s="4" t="s">
        <v>436</v>
      </c>
      <c r="D4" s="4"/>
      <c r="E4" s="4"/>
      <c r="F4" s="4"/>
      <c r="G4" s="4"/>
      <c r="H4" s="4"/>
      <c r="I4" s="4"/>
      <c r="J4" s="4"/>
      <c r="K4" s="4"/>
      <c r="L4" s="4"/>
      <c r="M4" s="4" t="s">
        <v>437</v>
      </c>
      <c r="N4" s="4"/>
    </row>
    <row r="5" ht="31.9" customHeight="1" spans="1:14">
      <c r="A5" s="4"/>
      <c r="B5" s="4"/>
      <c r="C5" s="4" t="s">
        <v>438</v>
      </c>
      <c r="D5" s="4" t="s">
        <v>139</v>
      </c>
      <c r="E5" s="4"/>
      <c r="F5" s="4"/>
      <c r="G5" s="4"/>
      <c r="H5" s="4"/>
      <c r="I5" s="4"/>
      <c r="J5" s="4" t="s">
        <v>439</v>
      </c>
      <c r="K5" s="4" t="s">
        <v>141</v>
      </c>
      <c r="L5" s="4" t="s">
        <v>142</v>
      </c>
      <c r="M5" s="4" t="s">
        <v>440</v>
      </c>
      <c r="N5" s="4" t="s">
        <v>441</v>
      </c>
    </row>
    <row r="6" ht="44.85" customHeight="1" spans="1:14">
      <c r="A6" s="4"/>
      <c r="B6" s="4"/>
      <c r="C6" s="4"/>
      <c r="D6" s="4" t="s">
        <v>442</v>
      </c>
      <c r="E6" s="4" t="s">
        <v>443</v>
      </c>
      <c r="F6" s="4" t="s">
        <v>444</v>
      </c>
      <c r="G6" s="4" t="s">
        <v>445</v>
      </c>
      <c r="H6" s="4" t="s">
        <v>446</v>
      </c>
      <c r="I6" s="4" t="s">
        <v>447</v>
      </c>
      <c r="J6" s="4"/>
      <c r="K6" s="4"/>
      <c r="L6" s="4"/>
      <c r="M6" s="4"/>
      <c r="N6" s="4"/>
    </row>
    <row r="7" ht="22.9" customHeight="1" spans="1:14">
      <c r="A7" s="16"/>
      <c r="B7" s="24" t="s">
        <v>136</v>
      </c>
      <c r="C7" s="15">
        <f>'[1]21专项清单'!C7+'[4]21专项清单'!C7</f>
        <v>4240</v>
      </c>
      <c r="D7" s="15">
        <f>'[1]21专项清单'!D7+'[4]21专项清单'!D7</f>
        <v>4240</v>
      </c>
      <c r="E7" s="15">
        <f>'[1]21专项清单'!E7+'[4]21专项清单'!E7</f>
        <v>4220</v>
      </c>
      <c r="F7" s="15">
        <f>'[1]21专项清单'!F7+'[4]21专项清单'!F7</f>
        <v>20</v>
      </c>
      <c r="G7" s="15">
        <f>'[1]21专项清单'!G7+'[4]21专项清单'!G7</f>
        <v>0</v>
      </c>
      <c r="H7" s="15">
        <f>'[1]21专项清单'!H7+'[4]21专项清单'!H7</f>
        <v>0</v>
      </c>
      <c r="I7" s="15">
        <f>'[1]21专项清单'!I7+'[4]21专项清单'!I7</f>
        <v>0</v>
      </c>
      <c r="J7" s="15">
        <f>'[1]21专项清单'!J7+'[4]21专项清单'!J7</f>
        <v>0</v>
      </c>
      <c r="K7" s="15">
        <f>'[1]21专项清单'!K7+'[4]21专项清单'!K7</f>
        <v>0</v>
      </c>
      <c r="L7" s="15">
        <f>'[1]21专项清单'!L7+'[4]21专项清单'!L7</f>
        <v>0</v>
      </c>
      <c r="M7" s="15">
        <f>'[1]21专项清单'!M7+'[4]21专项清单'!M7</f>
        <v>4240</v>
      </c>
      <c r="N7" s="16"/>
    </row>
    <row r="8" ht="22.9" customHeight="1" spans="1:14">
      <c r="A8" s="14" t="s">
        <v>154</v>
      </c>
      <c r="B8" s="14" t="s">
        <v>4</v>
      </c>
      <c r="C8" s="15">
        <f>'[1]21专项清单'!C8+'[4]21专项清单'!C8</f>
        <v>4240</v>
      </c>
      <c r="D8" s="15">
        <f>'[1]21专项清单'!D8+'[4]21专项清单'!D8</f>
        <v>4240</v>
      </c>
      <c r="E8" s="15">
        <f>'[1]21专项清单'!E8+'[4]21专项清单'!E8</f>
        <v>4220</v>
      </c>
      <c r="F8" s="15">
        <f>'[1]21专项清单'!F8+'[4]21专项清单'!F8</f>
        <v>20</v>
      </c>
      <c r="G8" s="15">
        <f>'[1]21专项清单'!G8+'[4]21专项清单'!G8</f>
        <v>0</v>
      </c>
      <c r="H8" s="15">
        <f>'[1]21专项清单'!H8+'[4]21专项清单'!H8</f>
        <v>0</v>
      </c>
      <c r="I8" s="15">
        <f>'[1]21专项清单'!I8+'[4]21专项清单'!I8</f>
        <v>0</v>
      </c>
      <c r="J8" s="15">
        <f>'[1]21专项清单'!J8+'[4]21专项清单'!J8</f>
        <v>0</v>
      </c>
      <c r="K8" s="15">
        <f>'[1]21专项清单'!K8+'[4]21专项清单'!K8</f>
        <v>0</v>
      </c>
      <c r="L8" s="15">
        <f>'[1]21专项清单'!L8+'[4]21专项清单'!L8</f>
        <v>0</v>
      </c>
      <c r="M8" s="15">
        <f>'[1]21专项清单'!M8+'[4]21专项清单'!M8</f>
        <v>4240</v>
      </c>
      <c r="N8" s="16"/>
    </row>
    <row r="9" ht="22.9" customHeight="1" spans="1:14">
      <c r="A9" s="25" t="s">
        <v>448</v>
      </c>
      <c r="B9" s="25" t="s">
        <v>449</v>
      </c>
      <c r="C9" s="6">
        <v>1095</v>
      </c>
      <c r="D9" s="6">
        <v>1095</v>
      </c>
      <c r="E9" s="6">
        <v>1095</v>
      </c>
      <c r="F9" s="6"/>
      <c r="G9" s="6"/>
      <c r="H9" s="6"/>
      <c r="I9" s="6"/>
      <c r="J9" s="6"/>
      <c r="K9" s="6"/>
      <c r="L9" s="6"/>
      <c r="M9" s="6">
        <v>1095</v>
      </c>
      <c r="N9" s="7"/>
    </row>
    <row r="10" ht="22.9" customHeight="1" spans="1:14">
      <c r="A10" s="25" t="s">
        <v>448</v>
      </c>
      <c r="B10" s="25" t="s">
        <v>450</v>
      </c>
      <c r="C10" s="6">
        <v>659</v>
      </c>
      <c r="D10" s="6">
        <v>659</v>
      </c>
      <c r="E10" s="6">
        <v>659</v>
      </c>
      <c r="F10" s="6"/>
      <c r="G10" s="6"/>
      <c r="H10" s="6"/>
      <c r="I10" s="6"/>
      <c r="J10" s="6"/>
      <c r="K10" s="6"/>
      <c r="L10" s="6"/>
      <c r="M10" s="6">
        <v>659</v>
      </c>
      <c r="N10" s="7"/>
    </row>
    <row r="11" ht="22.9" customHeight="1" spans="1:14">
      <c r="A11" s="25" t="s">
        <v>448</v>
      </c>
      <c r="B11" s="25" t="s">
        <v>451</v>
      </c>
      <c r="C11" s="6">
        <v>119</v>
      </c>
      <c r="D11" s="6">
        <v>119</v>
      </c>
      <c r="E11" s="6">
        <v>119</v>
      </c>
      <c r="F11" s="6"/>
      <c r="G11" s="6"/>
      <c r="H11" s="6"/>
      <c r="I11" s="6"/>
      <c r="J11" s="6"/>
      <c r="K11" s="6"/>
      <c r="L11" s="6"/>
      <c r="M11" s="6">
        <v>119</v>
      </c>
      <c r="N11" s="7"/>
    </row>
    <row r="12" ht="22.9" customHeight="1" spans="1:14">
      <c r="A12" s="25" t="s">
        <v>448</v>
      </c>
      <c r="B12" s="25" t="s">
        <v>452</v>
      </c>
      <c r="C12" s="6">
        <v>165</v>
      </c>
      <c r="D12" s="6">
        <v>165</v>
      </c>
      <c r="E12" s="6">
        <v>145</v>
      </c>
      <c r="F12" s="6">
        <v>20</v>
      </c>
      <c r="G12" s="6"/>
      <c r="H12" s="6"/>
      <c r="I12" s="6"/>
      <c r="J12" s="6"/>
      <c r="K12" s="6"/>
      <c r="L12" s="6"/>
      <c r="M12" s="6">
        <v>165</v>
      </c>
      <c r="N12" s="7"/>
    </row>
    <row r="13" ht="22.9" customHeight="1" spans="1:14">
      <c r="A13" s="25" t="s">
        <v>448</v>
      </c>
      <c r="B13" s="25" t="s">
        <v>453</v>
      </c>
      <c r="C13" s="6">
        <v>53</v>
      </c>
      <c r="D13" s="6">
        <v>53</v>
      </c>
      <c r="E13" s="6">
        <v>53</v>
      </c>
      <c r="F13" s="6"/>
      <c r="G13" s="6"/>
      <c r="H13" s="6"/>
      <c r="I13" s="6"/>
      <c r="J13" s="6"/>
      <c r="K13" s="6"/>
      <c r="L13" s="6"/>
      <c r="M13" s="6">
        <v>53</v>
      </c>
      <c r="N13" s="7"/>
    </row>
    <row r="14" ht="22.9" customHeight="1" spans="1:14">
      <c r="A14" s="25" t="s">
        <v>448</v>
      </c>
      <c r="B14" s="25" t="s">
        <v>454</v>
      </c>
      <c r="C14" s="6">
        <v>10</v>
      </c>
      <c r="D14" s="6">
        <v>10</v>
      </c>
      <c r="E14" s="6">
        <v>10</v>
      </c>
      <c r="F14" s="6"/>
      <c r="G14" s="6"/>
      <c r="H14" s="6"/>
      <c r="I14" s="6"/>
      <c r="J14" s="6"/>
      <c r="K14" s="6"/>
      <c r="L14" s="6"/>
      <c r="M14" s="6">
        <v>10</v>
      </c>
      <c r="N14" s="7"/>
    </row>
    <row r="15" ht="22.9" customHeight="1" spans="1:14">
      <c r="A15" s="25" t="s">
        <v>448</v>
      </c>
      <c r="B15" s="25" t="s">
        <v>455</v>
      </c>
      <c r="C15" s="6">
        <v>20</v>
      </c>
      <c r="D15" s="6">
        <v>20</v>
      </c>
      <c r="E15" s="6">
        <v>20</v>
      </c>
      <c r="F15" s="6"/>
      <c r="G15" s="6"/>
      <c r="H15" s="6"/>
      <c r="I15" s="6"/>
      <c r="J15" s="6"/>
      <c r="K15" s="6"/>
      <c r="L15" s="6"/>
      <c r="M15" s="6">
        <v>20</v>
      </c>
      <c r="N15" s="7"/>
    </row>
    <row r="16" ht="22.9" customHeight="1" spans="1:14">
      <c r="A16" s="25" t="s">
        <v>456</v>
      </c>
      <c r="B16" s="25" t="s">
        <v>457</v>
      </c>
      <c r="C16" s="6">
        <v>50</v>
      </c>
      <c r="D16" s="6">
        <v>50</v>
      </c>
      <c r="E16" s="6">
        <v>50</v>
      </c>
      <c r="F16" s="6"/>
      <c r="G16" s="6"/>
      <c r="H16" s="6"/>
      <c r="I16" s="6"/>
      <c r="J16" s="6"/>
      <c r="K16" s="6"/>
      <c r="L16" s="6"/>
      <c r="M16" s="6">
        <v>50</v>
      </c>
      <c r="N16" s="7"/>
    </row>
    <row r="17" ht="22.9" customHeight="1" spans="1:14">
      <c r="A17" s="25" t="s">
        <v>456</v>
      </c>
      <c r="B17" s="25" t="s">
        <v>458</v>
      </c>
      <c r="C17" s="6">
        <v>700</v>
      </c>
      <c r="D17" s="6">
        <v>700</v>
      </c>
      <c r="E17" s="6">
        <v>700</v>
      </c>
      <c r="F17" s="6"/>
      <c r="G17" s="6"/>
      <c r="H17" s="6"/>
      <c r="I17" s="6"/>
      <c r="J17" s="6"/>
      <c r="K17" s="6"/>
      <c r="L17" s="6"/>
      <c r="M17" s="6">
        <v>700</v>
      </c>
      <c r="N17" s="7"/>
    </row>
    <row r="18" ht="22.9" customHeight="1" spans="1:14">
      <c r="A18" s="25" t="s">
        <v>456</v>
      </c>
      <c r="B18" s="25" t="s">
        <v>459</v>
      </c>
      <c r="C18" s="6">
        <v>1369</v>
      </c>
      <c r="D18" s="6">
        <v>1369</v>
      </c>
      <c r="E18" s="6">
        <v>1369</v>
      </c>
      <c r="F18" s="6"/>
      <c r="G18" s="6"/>
      <c r="H18" s="6"/>
      <c r="I18" s="6"/>
      <c r="J18" s="6"/>
      <c r="K18" s="6"/>
      <c r="L18" s="6"/>
      <c r="M18" s="6">
        <v>1369</v>
      </c>
      <c r="N18" s="7"/>
    </row>
    <row r="19" ht="16.35" customHeight="1" spans="1:4">
      <c r="A19" s="26" t="s">
        <v>290</v>
      </c>
      <c r="B19" s="26"/>
      <c r="C19" s="26"/>
      <c r="D19" s="2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9:D19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1"/>
  <sheetViews>
    <sheetView tabSelected="1" zoomScale="150" zoomScaleNormal="150" workbookViewId="0">
      <pane ySplit="5" topLeftCell="A6" activePane="bottomLeft" state="frozen"/>
      <selection/>
      <selection pane="bottomLeft" activeCell="D177" sqref="D17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 t="s">
        <v>460</v>
      </c>
    </row>
    <row r="2" ht="37.9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ht="33.6" customHeight="1" spans="1:13">
      <c r="A4" s="4" t="s">
        <v>211</v>
      </c>
      <c r="B4" s="4" t="s">
        <v>461</v>
      </c>
      <c r="C4" s="4" t="s">
        <v>462</v>
      </c>
      <c r="D4" s="4" t="s">
        <v>463</v>
      </c>
      <c r="E4" s="4" t="s">
        <v>464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465</v>
      </c>
      <c r="F5" s="4" t="s">
        <v>466</v>
      </c>
      <c r="G5" s="4" t="s">
        <v>467</v>
      </c>
      <c r="H5" s="4" t="s">
        <v>468</v>
      </c>
      <c r="I5" s="4" t="s">
        <v>469</v>
      </c>
      <c r="J5" s="4" t="s">
        <v>470</v>
      </c>
      <c r="K5" s="4" t="s">
        <v>471</v>
      </c>
      <c r="L5" s="4" t="s">
        <v>472</v>
      </c>
      <c r="M5" s="4" t="s">
        <v>473</v>
      </c>
    </row>
    <row r="6" ht="19.9" customHeight="1" spans="1:13">
      <c r="A6" s="14" t="s">
        <v>2</v>
      </c>
      <c r="B6" s="14" t="s">
        <v>4</v>
      </c>
      <c r="C6" s="15">
        <v>4240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9.25" customHeight="1" spans="1:13">
      <c r="A7" s="7" t="s">
        <v>155</v>
      </c>
      <c r="B7" s="7" t="s">
        <v>474</v>
      </c>
      <c r="C7" s="8">
        <v>1095</v>
      </c>
      <c r="D7" s="7" t="s">
        <v>475</v>
      </c>
      <c r="E7" s="17" t="s">
        <v>476</v>
      </c>
      <c r="F7" s="17" t="s">
        <v>477</v>
      </c>
      <c r="G7" s="7" t="s">
        <v>478</v>
      </c>
      <c r="H7" s="7" t="s">
        <v>479</v>
      </c>
      <c r="I7" s="7" t="s">
        <v>480</v>
      </c>
      <c r="J7" s="7" t="s">
        <v>481</v>
      </c>
      <c r="K7" s="7" t="s">
        <v>482</v>
      </c>
      <c r="L7" s="7" t="s">
        <v>483</v>
      </c>
      <c r="M7" s="7"/>
    </row>
    <row r="8" ht="24.4" customHeight="1" spans="1:13">
      <c r="A8" s="7"/>
      <c r="B8" s="7"/>
      <c r="C8" s="8"/>
      <c r="D8" s="7"/>
      <c r="E8" s="17"/>
      <c r="F8" s="17" t="s">
        <v>484</v>
      </c>
      <c r="G8" s="7" t="s">
        <v>485</v>
      </c>
      <c r="H8" s="7" t="s">
        <v>485</v>
      </c>
      <c r="I8" s="7" t="s">
        <v>485</v>
      </c>
      <c r="J8" s="7" t="s">
        <v>485</v>
      </c>
      <c r="K8" s="7" t="s">
        <v>485</v>
      </c>
      <c r="L8" s="7" t="s">
        <v>486</v>
      </c>
      <c r="M8" s="7"/>
    </row>
    <row r="9" ht="24.4" customHeight="1" spans="1:13">
      <c r="A9" s="7"/>
      <c r="B9" s="7"/>
      <c r="C9" s="8"/>
      <c r="D9" s="7"/>
      <c r="E9" s="17"/>
      <c r="F9" s="17" t="s">
        <v>487</v>
      </c>
      <c r="G9" s="7" t="s">
        <v>488</v>
      </c>
      <c r="H9" s="7" t="s">
        <v>485</v>
      </c>
      <c r="I9" s="7" t="s">
        <v>485</v>
      </c>
      <c r="J9" s="7" t="s">
        <v>485</v>
      </c>
      <c r="K9" s="7" t="s">
        <v>485</v>
      </c>
      <c r="L9" s="7" t="s">
        <v>486</v>
      </c>
      <c r="M9" s="7"/>
    </row>
    <row r="10" ht="39.6" customHeight="1" spans="1:13">
      <c r="A10" s="7"/>
      <c r="B10" s="7"/>
      <c r="C10" s="8"/>
      <c r="D10" s="7"/>
      <c r="E10" s="17" t="s">
        <v>489</v>
      </c>
      <c r="F10" s="17" t="s">
        <v>490</v>
      </c>
      <c r="G10" s="7" t="s">
        <v>491</v>
      </c>
      <c r="H10" s="7" t="s">
        <v>492</v>
      </c>
      <c r="I10" s="7" t="s">
        <v>493</v>
      </c>
      <c r="J10" s="7" t="s">
        <v>494</v>
      </c>
      <c r="K10" s="7" t="s">
        <v>495</v>
      </c>
      <c r="L10" s="7" t="s">
        <v>496</v>
      </c>
      <c r="M10" s="7"/>
    </row>
    <row r="11" ht="24.4" customHeight="1" spans="1:13">
      <c r="A11" s="7"/>
      <c r="B11" s="7"/>
      <c r="C11" s="8"/>
      <c r="D11" s="7"/>
      <c r="E11" s="17"/>
      <c r="F11" s="17" t="s">
        <v>497</v>
      </c>
      <c r="G11" s="7" t="s">
        <v>498</v>
      </c>
      <c r="H11" s="7" t="s">
        <v>499</v>
      </c>
      <c r="I11" s="7" t="s">
        <v>500</v>
      </c>
      <c r="J11" s="7" t="s">
        <v>501</v>
      </c>
      <c r="K11" s="7" t="s">
        <v>495</v>
      </c>
      <c r="L11" s="7" t="s">
        <v>502</v>
      </c>
      <c r="M11" s="7"/>
    </row>
    <row r="12" ht="29.25" customHeight="1" spans="1:13">
      <c r="A12" s="7"/>
      <c r="B12" s="7"/>
      <c r="C12" s="8"/>
      <c r="D12" s="7"/>
      <c r="E12" s="17"/>
      <c r="F12" s="17" t="s">
        <v>503</v>
      </c>
      <c r="G12" s="7" t="s">
        <v>504</v>
      </c>
      <c r="H12" s="7" t="s">
        <v>505</v>
      </c>
      <c r="I12" s="7" t="s">
        <v>506</v>
      </c>
      <c r="J12" s="7" t="s">
        <v>507</v>
      </c>
      <c r="K12" s="7" t="s">
        <v>508</v>
      </c>
      <c r="L12" s="7" t="s">
        <v>486</v>
      </c>
      <c r="M12" s="7"/>
    </row>
    <row r="13" ht="24.4" customHeight="1" spans="1:13">
      <c r="A13" s="7"/>
      <c r="B13" s="7"/>
      <c r="C13" s="8"/>
      <c r="D13" s="7"/>
      <c r="E13" s="17" t="s">
        <v>509</v>
      </c>
      <c r="F13" s="17" t="s">
        <v>510</v>
      </c>
      <c r="G13" s="7" t="s">
        <v>511</v>
      </c>
      <c r="H13" s="7" t="s">
        <v>485</v>
      </c>
      <c r="I13" s="7" t="s">
        <v>485</v>
      </c>
      <c r="J13" s="7" t="s">
        <v>485</v>
      </c>
      <c r="K13" s="7" t="s">
        <v>485</v>
      </c>
      <c r="L13" s="7" t="s">
        <v>486</v>
      </c>
      <c r="M13" s="7"/>
    </row>
    <row r="14" ht="39.6" customHeight="1" spans="1:13">
      <c r="A14" s="7"/>
      <c r="B14" s="7"/>
      <c r="C14" s="8"/>
      <c r="D14" s="7"/>
      <c r="E14" s="17"/>
      <c r="F14" s="17" t="s">
        <v>512</v>
      </c>
      <c r="G14" s="7" t="s">
        <v>513</v>
      </c>
      <c r="H14" s="7" t="s">
        <v>514</v>
      </c>
      <c r="I14" s="7" t="s">
        <v>515</v>
      </c>
      <c r="J14" s="7" t="s">
        <v>516</v>
      </c>
      <c r="K14" s="7" t="s">
        <v>495</v>
      </c>
      <c r="L14" s="7" t="s">
        <v>496</v>
      </c>
      <c r="M14" s="7"/>
    </row>
    <row r="15" ht="24.4" customHeight="1" spans="1:13">
      <c r="A15" s="7"/>
      <c r="B15" s="7"/>
      <c r="C15" s="8"/>
      <c r="D15" s="7"/>
      <c r="E15" s="17"/>
      <c r="F15" s="17" t="s">
        <v>517</v>
      </c>
      <c r="G15" s="7" t="s">
        <v>518</v>
      </c>
      <c r="H15" s="7" t="s">
        <v>485</v>
      </c>
      <c r="I15" s="7" t="s">
        <v>485</v>
      </c>
      <c r="J15" s="7" t="s">
        <v>485</v>
      </c>
      <c r="K15" s="7" t="s">
        <v>485</v>
      </c>
      <c r="L15" s="7" t="s">
        <v>486</v>
      </c>
      <c r="M15" s="7"/>
    </row>
    <row r="16" ht="24.4" customHeight="1" spans="1:13">
      <c r="A16" s="7"/>
      <c r="B16" s="7"/>
      <c r="C16" s="8"/>
      <c r="D16" s="7"/>
      <c r="E16" s="17"/>
      <c r="F16" s="17" t="s">
        <v>519</v>
      </c>
      <c r="G16" s="7" t="s">
        <v>520</v>
      </c>
      <c r="H16" s="7" t="s">
        <v>485</v>
      </c>
      <c r="I16" s="7" t="s">
        <v>485</v>
      </c>
      <c r="J16" s="7" t="s">
        <v>485</v>
      </c>
      <c r="K16" s="7" t="s">
        <v>485</v>
      </c>
      <c r="L16" s="7" t="s">
        <v>486</v>
      </c>
      <c r="M16" s="7"/>
    </row>
    <row r="17" ht="24.4" customHeight="1" spans="1:13">
      <c r="A17" s="7"/>
      <c r="B17" s="7"/>
      <c r="C17" s="8"/>
      <c r="D17" s="7"/>
      <c r="E17" s="17" t="s">
        <v>521</v>
      </c>
      <c r="F17" s="17" t="s">
        <v>522</v>
      </c>
      <c r="G17" s="7" t="s">
        <v>523</v>
      </c>
      <c r="H17" s="7" t="s">
        <v>524</v>
      </c>
      <c r="I17" s="7" t="s">
        <v>525</v>
      </c>
      <c r="J17" s="7" t="s">
        <v>526</v>
      </c>
      <c r="K17" s="7" t="s">
        <v>495</v>
      </c>
      <c r="L17" s="7" t="s">
        <v>502</v>
      </c>
      <c r="M17" s="7"/>
    </row>
    <row r="18" ht="29.25" customHeight="1" spans="1:13">
      <c r="A18" s="7" t="s">
        <v>155</v>
      </c>
      <c r="B18" s="7" t="s">
        <v>527</v>
      </c>
      <c r="C18" s="8">
        <v>659</v>
      </c>
      <c r="D18" s="7" t="s">
        <v>528</v>
      </c>
      <c r="E18" s="17" t="s">
        <v>476</v>
      </c>
      <c r="F18" s="17" t="s">
        <v>477</v>
      </c>
      <c r="G18" s="7" t="s">
        <v>478</v>
      </c>
      <c r="H18" s="7" t="s">
        <v>529</v>
      </c>
      <c r="I18" s="7" t="s">
        <v>530</v>
      </c>
      <c r="J18" s="7" t="s">
        <v>481</v>
      </c>
      <c r="K18" s="7" t="s">
        <v>482</v>
      </c>
      <c r="L18" s="7" t="s">
        <v>483</v>
      </c>
      <c r="M18" s="7"/>
    </row>
    <row r="19" ht="24.4" customHeight="1" spans="1:13">
      <c r="A19" s="7"/>
      <c r="B19" s="7"/>
      <c r="C19" s="8"/>
      <c r="D19" s="7"/>
      <c r="E19" s="17"/>
      <c r="F19" s="17" t="s">
        <v>484</v>
      </c>
      <c r="G19" s="7" t="s">
        <v>485</v>
      </c>
      <c r="H19" s="7" t="s">
        <v>485</v>
      </c>
      <c r="I19" s="7" t="s">
        <v>485</v>
      </c>
      <c r="J19" s="7" t="s">
        <v>485</v>
      </c>
      <c r="K19" s="7" t="s">
        <v>485</v>
      </c>
      <c r="L19" s="7" t="s">
        <v>486</v>
      </c>
      <c r="M19" s="7"/>
    </row>
    <row r="20" ht="24.4" customHeight="1" spans="1:13">
      <c r="A20" s="7"/>
      <c r="B20" s="7"/>
      <c r="C20" s="8"/>
      <c r="D20" s="7"/>
      <c r="E20" s="17"/>
      <c r="F20" s="17" t="s">
        <v>487</v>
      </c>
      <c r="G20" s="7" t="s">
        <v>488</v>
      </c>
      <c r="H20" s="7" t="s">
        <v>485</v>
      </c>
      <c r="I20" s="7" t="s">
        <v>485</v>
      </c>
      <c r="J20" s="7" t="s">
        <v>485</v>
      </c>
      <c r="K20" s="7" t="s">
        <v>485</v>
      </c>
      <c r="L20" s="7" t="s">
        <v>486</v>
      </c>
      <c r="M20" s="7"/>
    </row>
    <row r="21" ht="39.6" customHeight="1" spans="1:13">
      <c r="A21" s="7"/>
      <c r="B21" s="7"/>
      <c r="C21" s="8"/>
      <c r="D21" s="7"/>
      <c r="E21" s="17" t="s">
        <v>489</v>
      </c>
      <c r="F21" s="17" t="s">
        <v>490</v>
      </c>
      <c r="G21" s="7" t="s">
        <v>491</v>
      </c>
      <c r="H21" s="7" t="s">
        <v>492</v>
      </c>
      <c r="I21" s="7" t="s">
        <v>493</v>
      </c>
      <c r="J21" s="7" t="s">
        <v>494</v>
      </c>
      <c r="K21" s="7" t="s">
        <v>495</v>
      </c>
      <c r="L21" s="7" t="s">
        <v>531</v>
      </c>
      <c r="M21" s="7"/>
    </row>
    <row r="22" ht="24.4" customHeight="1" spans="1:13">
      <c r="A22" s="7"/>
      <c r="B22" s="7"/>
      <c r="C22" s="8"/>
      <c r="D22" s="7"/>
      <c r="E22" s="17"/>
      <c r="F22" s="17" t="s">
        <v>497</v>
      </c>
      <c r="G22" s="7" t="s">
        <v>532</v>
      </c>
      <c r="H22" s="7" t="s">
        <v>533</v>
      </c>
      <c r="I22" s="7" t="s">
        <v>534</v>
      </c>
      <c r="J22" s="7" t="s">
        <v>535</v>
      </c>
      <c r="K22" s="7" t="s">
        <v>495</v>
      </c>
      <c r="L22" s="7" t="s">
        <v>483</v>
      </c>
      <c r="M22" s="7"/>
    </row>
    <row r="23" ht="39.6" customHeight="1" spans="1:13">
      <c r="A23" s="7"/>
      <c r="B23" s="7"/>
      <c r="C23" s="8"/>
      <c r="D23" s="7"/>
      <c r="E23" s="17"/>
      <c r="F23" s="17" t="s">
        <v>503</v>
      </c>
      <c r="G23" s="7" t="s">
        <v>536</v>
      </c>
      <c r="H23" s="7" t="s">
        <v>492</v>
      </c>
      <c r="I23" s="7" t="s">
        <v>537</v>
      </c>
      <c r="J23" s="7" t="s">
        <v>538</v>
      </c>
      <c r="K23" s="7" t="s">
        <v>495</v>
      </c>
      <c r="L23" s="7" t="s">
        <v>531</v>
      </c>
      <c r="M23" s="7"/>
    </row>
    <row r="24" ht="29.25" customHeight="1" spans="1:13">
      <c r="A24" s="7"/>
      <c r="B24" s="7"/>
      <c r="C24" s="8"/>
      <c r="D24" s="7"/>
      <c r="E24" s="17" t="s">
        <v>509</v>
      </c>
      <c r="F24" s="17" t="s">
        <v>510</v>
      </c>
      <c r="G24" s="7" t="s">
        <v>504</v>
      </c>
      <c r="H24" s="7" t="s">
        <v>539</v>
      </c>
      <c r="I24" s="7" t="s">
        <v>506</v>
      </c>
      <c r="J24" s="7" t="s">
        <v>507</v>
      </c>
      <c r="K24" s="7" t="s">
        <v>485</v>
      </c>
      <c r="L24" s="7" t="s">
        <v>486</v>
      </c>
      <c r="M24" s="7"/>
    </row>
    <row r="25" ht="24.4" customHeight="1" spans="1:13">
      <c r="A25" s="7"/>
      <c r="B25" s="7"/>
      <c r="C25" s="8"/>
      <c r="D25" s="7"/>
      <c r="E25" s="17"/>
      <c r="F25" s="17" t="s">
        <v>512</v>
      </c>
      <c r="G25" s="7" t="s">
        <v>511</v>
      </c>
      <c r="H25" s="7" t="s">
        <v>485</v>
      </c>
      <c r="I25" s="7" t="s">
        <v>485</v>
      </c>
      <c r="J25" s="7" t="s">
        <v>485</v>
      </c>
      <c r="K25" s="7" t="s">
        <v>485</v>
      </c>
      <c r="L25" s="7" t="s">
        <v>486</v>
      </c>
      <c r="M25" s="7"/>
    </row>
    <row r="26" ht="39.6" customHeight="1" spans="1:13">
      <c r="A26" s="7"/>
      <c r="B26" s="7"/>
      <c r="C26" s="8"/>
      <c r="D26" s="7"/>
      <c r="E26" s="17"/>
      <c r="F26" s="17" t="s">
        <v>517</v>
      </c>
      <c r="G26" s="7" t="s">
        <v>513</v>
      </c>
      <c r="H26" s="7" t="s">
        <v>514</v>
      </c>
      <c r="I26" s="7" t="s">
        <v>540</v>
      </c>
      <c r="J26" s="7" t="s">
        <v>516</v>
      </c>
      <c r="K26" s="7" t="s">
        <v>495</v>
      </c>
      <c r="L26" s="7" t="s">
        <v>531</v>
      </c>
      <c r="M26" s="7"/>
    </row>
    <row r="27" ht="24.4" customHeight="1" spans="1:13">
      <c r="A27" s="7"/>
      <c r="B27" s="7"/>
      <c r="C27" s="8"/>
      <c r="D27" s="7"/>
      <c r="E27" s="17"/>
      <c r="F27" s="17" t="s">
        <v>519</v>
      </c>
      <c r="G27" s="7" t="s">
        <v>520</v>
      </c>
      <c r="H27" s="7" t="s">
        <v>485</v>
      </c>
      <c r="I27" s="7" t="s">
        <v>485</v>
      </c>
      <c r="J27" s="7" t="s">
        <v>485</v>
      </c>
      <c r="K27" s="7" t="s">
        <v>485</v>
      </c>
      <c r="L27" s="7" t="s">
        <v>486</v>
      </c>
      <c r="M27" s="7"/>
    </row>
    <row r="28" ht="24.4" customHeight="1" spans="1:13">
      <c r="A28" s="7"/>
      <c r="B28" s="7"/>
      <c r="C28" s="8"/>
      <c r="D28" s="7"/>
      <c r="E28" s="17" t="s">
        <v>521</v>
      </c>
      <c r="F28" s="17" t="s">
        <v>522</v>
      </c>
      <c r="G28" s="7" t="s">
        <v>523</v>
      </c>
      <c r="H28" s="7" t="s">
        <v>524</v>
      </c>
      <c r="I28" s="7" t="s">
        <v>541</v>
      </c>
      <c r="J28" s="7" t="s">
        <v>526</v>
      </c>
      <c r="K28" s="7" t="s">
        <v>495</v>
      </c>
      <c r="L28" s="7" t="s">
        <v>502</v>
      </c>
      <c r="M28" s="7"/>
    </row>
    <row r="29" ht="29.25" customHeight="1" spans="1:13">
      <c r="A29" s="7" t="s">
        <v>155</v>
      </c>
      <c r="B29" s="7" t="s">
        <v>542</v>
      </c>
      <c r="C29" s="8">
        <v>119</v>
      </c>
      <c r="D29" s="7" t="s">
        <v>543</v>
      </c>
      <c r="E29" s="17" t="s">
        <v>476</v>
      </c>
      <c r="F29" s="17" t="s">
        <v>477</v>
      </c>
      <c r="G29" s="7" t="s">
        <v>478</v>
      </c>
      <c r="H29" s="7" t="s">
        <v>544</v>
      </c>
      <c r="I29" s="7" t="s">
        <v>545</v>
      </c>
      <c r="J29" s="7" t="s">
        <v>481</v>
      </c>
      <c r="K29" s="7" t="s">
        <v>482</v>
      </c>
      <c r="L29" s="7" t="s">
        <v>483</v>
      </c>
      <c r="M29" s="7"/>
    </row>
    <row r="30" ht="24.4" customHeight="1" spans="1:13">
      <c r="A30" s="7"/>
      <c r="B30" s="7"/>
      <c r="C30" s="8"/>
      <c r="D30" s="7"/>
      <c r="E30" s="17"/>
      <c r="F30" s="17" t="s">
        <v>484</v>
      </c>
      <c r="G30" s="7" t="s">
        <v>485</v>
      </c>
      <c r="H30" s="7" t="s">
        <v>485</v>
      </c>
      <c r="I30" s="7" t="s">
        <v>485</v>
      </c>
      <c r="J30" s="7" t="s">
        <v>485</v>
      </c>
      <c r="K30" s="7" t="s">
        <v>485</v>
      </c>
      <c r="L30" s="7" t="s">
        <v>486</v>
      </c>
      <c r="M30" s="7"/>
    </row>
    <row r="31" ht="24.4" customHeight="1" spans="1:13">
      <c r="A31" s="7"/>
      <c r="B31" s="7"/>
      <c r="C31" s="8"/>
      <c r="D31" s="7"/>
      <c r="E31" s="17"/>
      <c r="F31" s="17" t="s">
        <v>487</v>
      </c>
      <c r="G31" s="7" t="s">
        <v>511</v>
      </c>
      <c r="H31" s="7" t="s">
        <v>485</v>
      </c>
      <c r="I31" s="7" t="s">
        <v>485</v>
      </c>
      <c r="J31" s="7" t="s">
        <v>485</v>
      </c>
      <c r="K31" s="7" t="s">
        <v>485</v>
      </c>
      <c r="L31" s="7" t="s">
        <v>486</v>
      </c>
      <c r="M31" s="7"/>
    </row>
    <row r="32" ht="39.6" customHeight="1" spans="1:13">
      <c r="A32" s="7"/>
      <c r="B32" s="7"/>
      <c r="C32" s="8"/>
      <c r="D32" s="7"/>
      <c r="E32" s="17" t="s">
        <v>489</v>
      </c>
      <c r="F32" s="17" t="s">
        <v>490</v>
      </c>
      <c r="G32" s="7" t="s">
        <v>546</v>
      </c>
      <c r="H32" s="7" t="s">
        <v>547</v>
      </c>
      <c r="I32" s="7" t="s">
        <v>548</v>
      </c>
      <c r="J32" s="7" t="s">
        <v>494</v>
      </c>
      <c r="K32" s="7" t="s">
        <v>495</v>
      </c>
      <c r="L32" s="7" t="s">
        <v>496</v>
      </c>
      <c r="M32" s="7"/>
    </row>
    <row r="33" ht="39.6" customHeight="1" spans="1:13">
      <c r="A33" s="7"/>
      <c r="B33" s="7"/>
      <c r="C33" s="8"/>
      <c r="D33" s="7"/>
      <c r="E33" s="17"/>
      <c r="F33" s="17" t="s">
        <v>497</v>
      </c>
      <c r="G33" s="7" t="s">
        <v>549</v>
      </c>
      <c r="H33" s="7" t="s">
        <v>547</v>
      </c>
      <c r="I33" s="7" t="s">
        <v>550</v>
      </c>
      <c r="J33" s="7" t="s">
        <v>494</v>
      </c>
      <c r="K33" s="7" t="s">
        <v>495</v>
      </c>
      <c r="L33" s="7" t="s">
        <v>496</v>
      </c>
      <c r="M33" s="7"/>
    </row>
    <row r="34" ht="29.25" customHeight="1" spans="1:13">
      <c r="A34" s="7"/>
      <c r="B34" s="7"/>
      <c r="C34" s="8"/>
      <c r="D34" s="7"/>
      <c r="E34" s="17"/>
      <c r="F34" s="17" t="s">
        <v>503</v>
      </c>
      <c r="G34" s="7" t="s">
        <v>504</v>
      </c>
      <c r="H34" s="7" t="s">
        <v>505</v>
      </c>
      <c r="I34" s="7" t="s">
        <v>506</v>
      </c>
      <c r="J34" s="7" t="s">
        <v>507</v>
      </c>
      <c r="K34" s="7" t="s">
        <v>508</v>
      </c>
      <c r="L34" s="7" t="s">
        <v>486</v>
      </c>
      <c r="M34" s="7"/>
    </row>
    <row r="35" ht="24.4" customHeight="1" spans="1:13">
      <c r="A35" s="7"/>
      <c r="B35" s="7"/>
      <c r="C35" s="8"/>
      <c r="D35" s="7"/>
      <c r="E35" s="17" t="s">
        <v>509</v>
      </c>
      <c r="F35" s="17" t="s">
        <v>510</v>
      </c>
      <c r="G35" s="7" t="s">
        <v>551</v>
      </c>
      <c r="H35" s="7" t="s">
        <v>485</v>
      </c>
      <c r="I35" s="7" t="s">
        <v>485</v>
      </c>
      <c r="J35" s="7" t="s">
        <v>485</v>
      </c>
      <c r="K35" s="7" t="s">
        <v>485</v>
      </c>
      <c r="L35" s="7" t="s">
        <v>486</v>
      </c>
      <c r="M35" s="7"/>
    </row>
    <row r="36" ht="29.25" customHeight="1" spans="1:13">
      <c r="A36" s="7"/>
      <c r="B36" s="7"/>
      <c r="C36" s="8"/>
      <c r="D36" s="7"/>
      <c r="E36" s="17"/>
      <c r="F36" s="17" t="s">
        <v>512</v>
      </c>
      <c r="G36" s="7" t="s">
        <v>552</v>
      </c>
      <c r="H36" s="7" t="s">
        <v>553</v>
      </c>
      <c r="I36" s="7" t="s">
        <v>552</v>
      </c>
      <c r="J36" s="7" t="s">
        <v>554</v>
      </c>
      <c r="K36" s="7" t="s">
        <v>508</v>
      </c>
      <c r="L36" s="7" t="s">
        <v>486</v>
      </c>
      <c r="M36" s="7"/>
    </row>
    <row r="37" ht="24.4" customHeight="1" spans="1:13">
      <c r="A37" s="7"/>
      <c r="B37" s="7"/>
      <c r="C37" s="8"/>
      <c r="D37" s="7"/>
      <c r="E37" s="17"/>
      <c r="F37" s="17" t="s">
        <v>517</v>
      </c>
      <c r="G37" s="7" t="s">
        <v>488</v>
      </c>
      <c r="H37" s="7" t="s">
        <v>485</v>
      </c>
      <c r="I37" s="7" t="s">
        <v>485</v>
      </c>
      <c r="J37" s="7" t="s">
        <v>485</v>
      </c>
      <c r="K37" s="7" t="s">
        <v>485</v>
      </c>
      <c r="L37" s="7" t="s">
        <v>486</v>
      </c>
      <c r="M37" s="7"/>
    </row>
    <row r="38" ht="24.4" customHeight="1" spans="1:13">
      <c r="A38" s="7"/>
      <c r="B38" s="7"/>
      <c r="C38" s="8"/>
      <c r="D38" s="7"/>
      <c r="E38" s="17"/>
      <c r="F38" s="17" t="s">
        <v>519</v>
      </c>
      <c r="G38" s="7" t="s">
        <v>520</v>
      </c>
      <c r="H38" s="7" t="s">
        <v>485</v>
      </c>
      <c r="I38" s="7" t="s">
        <v>485</v>
      </c>
      <c r="J38" s="7" t="s">
        <v>485</v>
      </c>
      <c r="K38" s="7" t="s">
        <v>485</v>
      </c>
      <c r="L38" s="7" t="s">
        <v>486</v>
      </c>
      <c r="M38" s="7"/>
    </row>
    <row r="39" ht="24.4" customHeight="1" spans="1:13">
      <c r="A39" s="7"/>
      <c r="B39" s="7"/>
      <c r="C39" s="8"/>
      <c r="D39" s="7"/>
      <c r="E39" s="17" t="s">
        <v>521</v>
      </c>
      <c r="F39" s="17" t="s">
        <v>522</v>
      </c>
      <c r="G39" s="7" t="s">
        <v>523</v>
      </c>
      <c r="H39" s="7" t="s">
        <v>524</v>
      </c>
      <c r="I39" s="7" t="s">
        <v>541</v>
      </c>
      <c r="J39" s="7" t="s">
        <v>526</v>
      </c>
      <c r="K39" s="7" t="s">
        <v>495</v>
      </c>
      <c r="L39" s="7" t="s">
        <v>502</v>
      </c>
      <c r="M39" s="7"/>
    </row>
    <row r="40" ht="29.25" customHeight="1" spans="1:13">
      <c r="A40" s="7" t="s">
        <v>155</v>
      </c>
      <c r="B40" s="7" t="s">
        <v>555</v>
      </c>
      <c r="C40" s="8">
        <v>165</v>
      </c>
      <c r="D40" s="7" t="s">
        <v>556</v>
      </c>
      <c r="E40" s="17" t="s">
        <v>476</v>
      </c>
      <c r="F40" s="17" t="s">
        <v>477</v>
      </c>
      <c r="G40" s="7" t="s">
        <v>478</v>
      </c>
      <c r="H40" s="7" t="s">
        <v>557</v>
      </c>
      <c r="I40" s="7" t="s">
        <v>558</v>
      </c>
      <c r="J40" s="7" t="s">
        <v>481</v>
      </c>
      <c r="K40" s="7" t="s">
        <v>482</v>
      </c>
      <c r="L40" s="7" t="s">
        <v>483</v>
      </c>
      <c r="M40" s="7"/>
    </row>
    <row r="41" ht="24.4" customHeight="1" spans="1:13">
      <c r="A41" s="7"/>
      <c r="B41" s="7"/>
      <c r="C41" s="8"/>
      <c r="D41" s="7"/>
      <c r="E41" s="17"/>
      <c r="F41" s="17" t="s">
        <v>484</v>
      </c>
      <c r="G41" s="7" t="s">
        <v>559</v>
      </c>
      <c r="H41" s="7" t="s">
        <v>485</v>
      </c>
      <c r="I41" s="7" t="s">
        <v>485</v>
      </c>
      <c r="J41" s="7" t="s">
        <v>485</v>
      </c>
      <c r="K41" s="7"/>
      <c r="L41" s="7" t="s">
        <v>486</v>
      </c>
      <c r="M41" s="7"/>
    </row>
    <row r="42" ht="24.4" customHeight="1" spans="1:13">
      <c r="A42" s="7"/>
      <c r="B42" s="7"/>
      <c r="C42" s="8"/>
      <c r="D42" s="7"/>
      <c r="E42" s="17"/>
      <c r="F42" s="17" t="s">
        <v>487</v>
      </c>
      <c r="G42" s="7" t="s">
        <v>511</v>
      </c>
      <c r="H42" s="7" t="s">
        <v>485</v>
      </c>
      <c r="I42" s="7" t="s">
        <v>485</v>
      </c>
      <c r="J42" s="7" t="s">
        <v>485</v>
      </c>
      <c r="K42" s="7"/>
      <c r="L42" s="7" t="s">
        <v>486</v>
      </c>
      <c r="M42" s="7"/>
    </row>
    <row r="43" ht="39.6" customHeight="1" spans="1:13">
      <c r="A43" s="7"/>
      <c r="B43" s="7"/>
      <c r="C43" s="8"/>
      <c r="D43" s="7"/>
      <c r="E43" s="17" t="s">
        <v>489</v>
      </c>
      <c r="F43" s="17" t="s">
        <v>490</v>
      </c>
      <c r="G43" s="7" t="s">
        <v>560</v>
      </c>
      <c r="H43" s="7" t="s">
        <v>492</v>
      </c>
      <c r="I43" s="7" t="s">
        <v>561</v>
      </c>
      <c r="J43" s="7" t="s">
        <v>494</v>
      </c>
      <c r="K43" s="7"/>
      <c r="L43" s="7" t="s">
        <v>486</v>
      </c>
      <c r="M43" s="7"/>
    </row>
    <row r="44" ht="39.6" customHeight="1" spans="1:13">
      <c r="A44" s="7"/>
      <c r="B44" s="7"/>
      <c r="C44" s="8"/>
      <c r="D44" s="7"/>
      <c r="E44" s="17"/>
      <c r="F44" s="17" t="s">
        <v>497</v>
      </c>
      <c r="G44" s="7" t="s">
        <v>562</v>
      </c>
      <c r="H44" s="7" t="s">
        <v>492</v>
      </c>
      <c r="I44" s="7" t="s">
        <v>563</v>
      </c>
      <c r="J44" s="7" t="s">
        <v>494</v>
      </c>
      <c r="K44" s="7"/>
      <c r="L44" s="7" t="s">
        <v>486</v>
      </c>
      <c r="M44" s="7"/>
    </row>
    <row r="45" ht="29.25" customHeight="1" spans="1:13">
      <c r="A45" s="7"/>
      <c r="B45" s="7"/>
      <c r="C45" s="8"/>
      <c r="D45" s="7"/>
      <c r="E45" s="17"/>
      <c r="F45" s="17" t="s">
        <v>503</v>
      </c>
      <c r="G45" s="7" t="s">
        <v>504</v>
      </c>
      <c r="H45" s="7" t="s">
        <v>505</v>
      </c>
      <c r="I45" s="7" t="s">
        <v>506</v>
      </c>
      <c r="J45" s="7" t="s">
        <v>507</v>
      </c>
      <c r="K45" s="7"/>
      <c r="L45" s="7" t="s">
        <v>486</v>
      </c>
      <c r="M45" s="7"/>
    </row>
    <row r="46" ht="24.4" customHeight="1" spans="1:13">
      <c r="A46" s="7"/>
      <c r="B46" s="7"/>
      <c r="C46" s="8"/>
      <c r="D46" s="7"/>
      <c r="E46" s="17" t="s">
        <v>509</v>
      </c>
      <c r="F46" s="17" t="s">
        <v>510</v>
      </c>
      <c r="G46" s="7"/>
      <c r="H46" s="7"/>
      <c r="I46" s="7"/>
      <c r="J46" s="7"/>
      <c r="K46" s="7"/>
      <c r="L46" s="7"/>
      <c r="M46" s="7"/>
    </row>
    <row r="47" ht="39.6" customHeight="1" spans="1:13">
      <c r="A47" s="7"/>
      <c r="B47" s="7"/>
      <c r="C47" s="8"/>
      <c r="D47" s="7"/>
      <c r="E47" s="17"/>
      <c r="F47" s="17" t="s">
        <v>512</v>
      </c>
      <c r="G47" s="7" t="s">
        <v>564</v>
      </c>
      <c r="H47" s="7" t="s">
        <v>514</v>
      </c>
      <c r="I47" s="7" t="s">
        <v>565</v>
      </c>
      <c r="J47" s="7" t="s">
        <v>516</v>
      </c>
      <c r="K47" s="7" t="s">
        <v>495</v>
      </c>
      <c r="L47" s="7" t="s">
        <v>496</v>
      </c>
      <c r="M47" s="7"/>
    </row>
    <row r="48" ht="24.4" customHeight="1" spans="1:13">
      <c r="A48" s="7"/>
      <c r="B48" s="7"/>
      <c r="C48" s="8"/>
      <c r="D48" s="7"/>
      <c r="E48" s="17"/>
      <c r="F48" s="17" t="s">
        <v>517</v>
      </c>
      <c r="G48" s="7" t="s">
        <v>566</v>
      </c>
      <c r="H48" s="7" t="s">
        <v>485</v>
      </c>
      <c r="I48" s="7" t="s">
        <v>485</v>
      </c>
      <c r="J48" s="7" t="s">
        <v>485</v>
      </c>
      <c r="K48" s="7"/>
      <c r="L48" s="7" t="s">
        <v>486</v>
      </c>
      <c r="M48" s="7"/>
    </row>
    <row r="49" ht="24.4" customHeight="1" spans="1:13">
      <c r="A49" s="7"/>
      <c r="B49" s="7"/>
      <c r="C49" s="8"/>
      <c r="D49" s="7"/>
      <c r="E49" s="17"/>
      <c r="F49" s="17" t="s">
        <v>519</v>
      </c>
      <c r="G49" s="7" t="s">
        <v>520</v>
      </c>
      <c r="H49" s="7" t="s">
        <v>485</v>
      </c>
      <c r="I49" s="7" t="s">
        <v>485</v>
      </c>
      <c r="J49" s="7" t="s">
        <v>485</v>
      </c>
      <c r="K49" s="7"/>
      <c r="L49" s="7" t="s">
        <v>486</v>
      </c>
      <c r="M49" s="7"/>
    </row>
    <row r="50" ht="24.4" customHeight="1" spans="1:13">
      <c r="A50" s="7"/>
      <c r="B50" s="7"/>
      <c r="C50" s="8"/>
      <c r="D50" s="7"/>
      <c r="E50" s="17" t="s">
        <v>521</v>
      </c>
      <c r="F50" s="17" t="s">
        <v>522</v>
      </c>
      <c r="G50" s="7" t="s">
        <v>523</v>
      </c>
      <c r="H50" s="7" t="s">
        <v>524</v>
      </c>
      <c r="I50" s="7" t="s">
        <v>541</v>
      </c>
      <c r="J50" s="7" t="s">
        <v>567</v>
      </c>
      <c r="K50" s="7" t="s">
        <v>495</v>
      </c>
      <c r="L50" s="7" t="s">
        <v>502</v>
      </c>
      <c r="M50" s="7"/>
    </row>
    <row r="51" ht="29.25" customHeight="1" spans="1:13">
      <c r="A51" s="7" t="s">
        <v>155</v>
      </c>
      <c r="B51" s="7" t="s">
        <v>568</v>
      </c>
      <c r="C51" s="8">
        <v>53</v>
      </c>
      <c r="D51" s="7" t="s">
        <v>569</v>
      </c>
      <c r="E51" s="17" t="s">
        <v>476</v>
      </c>
      <c r="F51" s="17" t="s">
        <v>477</v>
      </c>
      <c r="G51" s="7" t="s">
        <v>478</v>
      </c>
      <c r="H51" s="7" t="s">
        <v>570</v>
      </c>
      <c r="I51" s="7" t="s">
        <v>571</v>
      </c>
      <c r="J51" s="7" t="s">
        <v>481</v>
      </c>
      <c r="K51" s="7" t="s">
        <v>482</v>
      </c>
      <c r="L51" s="7" t="s">
        <v>483</v>
      </c>
      <c r="M51" s="7"/>
    </row>
    <row r="52" ht="24.4" customHeight="1" spans="1:13">
      <c r="A52" s="7"/>
      <c r="B52" s="7"/>
      <c r="C52" s="8"/>
      <c r="D52" s="7"/>
      <c r="E52" s="17"/>
      <c r="F52" s="17" t="s">
        <v>484</v>
      </c>
      <c r="G52" s="7" t="s">
        <v>572</v>
      </c>
      <c r="H52" s="7" t="s">
        <v>485</v>
      </c>
      <c r="I52" s="7" t="s">
        <v>485</v>
      </c>
      <c r="J52" s="7" t="s">
        <v>485</v>
      </c>
      <c r="K52" s="7"/>
      <c r="L52" s="7" t="s">
        <v>486</v>
      </c>
      <c r="M52" s="7"/>
    </row>
    <row r="53" ht="24.4" customHeight="1" spans="1:13">
      <c r="A53" s="7"/>
      <c r="B53" s="7"/>
      <c r="C53" s="8"/>
      <c r="D53" s="7"/>
      <c r="E53" s="17"/>
      <c r="F53" s="17" t="s">
        <v>487</v>
      </c>
      <c r="G53" s="7" t="s">
        <v>485</v>
      </c>
      <c r="H53" s="7" t="s">
        <v>485</v>
      </c>
      <c r="I53" s="7" t="s">
        <v>485</v>
      </c>
      <c r="J53" s="7" t="s">
        <v>485</v>
      </c>
      <c r="K53" s="7"/>
      <c r="L53" s="7" t="s">
        <v>486</v>
      </c>
      <c r="M53" s="7"/>
    </row>
    <row r="54" ht="39.6" customHeight="1" spans="1:13">
      <c r="A54" s="7"/>
      <c r="B54" s="7"/>
      <c r="C54" s="8"/>
      <c r="D54" s="7"/>
      <c r="E54" s="17" t="s">
        <v>489</v>
      </c>
      <c r="F54" s="17" t="s">
        <v>490</v>
      </c>
      <c r="G54" s="7" t="s">
        <v>573</v>
      </c>
      <c r="H54" s="7" t="s">
        <v>492</v>
      </c>
      <c r="I54" s="7" t="s">
        <v>574</v>
      </c>
      <c r="J54" s="7" t="s">
        <v>575</v>
      </c>
      <c r="K54" s="7" t="s">
        <v>495</v>
      </c>
      <c r="L54" s="7" t="s">
        <v>496</v>
      </c>
      <c r="M54" s="7"/>
    </row>
    <row r="55" ht="39.6" customHeight="1" spans="1:13">
      <c r="A55" s="7"/>
      <c r="B55" s="7"/>
      <c r="C55" s="8"/>
      <c r="D55" s="7"/>
      <c r="E55" s="17"/>
      <c r="F55" s="17" t="s">
        <v>497</v>
      </c>
      <c r="G55" s="7" t="s">
        <v>576</v>
      </c>
      <c r="H55" s="7" t="s">
        <v>492</v>
      </c>
      <c r="I55" s="7" t="s">
        <v>577</v>
      </c>
      <c r="J55" s="7" t="s">
        <v>575</v>
      </c>
      <c r="K55" s="7" t="s">
        <v>495</v>
      </c>
      <c r="L55" s="7" t="s">
        <v>496</v>
      </c>
      <c r="M55" s="7"/>
    </row>
    <row r="56" ht="29.25" customHeight="1" spans="1:13">
      <c r="A56" s="7"/>
      <c r="B56" s="7"/>
      <c r="C56" s="8"/>
      <c r="D56" s="7"/>
      <c r="E56" s="17"/>
      <c r="F56" s="17" t="s">
        <v>503</v>
      </c>
      <c r="G56" s="7" t="s">
        <v>504</v>
      </c>
      <c r="H56" s="7" t="s">
        <v>505</v>
      </c>
      <c r="I56" s="7" t="s">
        <v>506</v>
      </c>
      <c r="J56" s="7" t="s">
        <v>507</v>
      </c>
      <c r="K56" s="7"/>
      <c r="L56" s="7" t="s">
        <v>486</v>
      </c>
      <c r="M56" s="7"/>
    </row>
    <row r="57" ht="24.4" customHeight="1" spans="1:13">
      <c r="A57" s="7"/>
      <c r="B57" s="7"/>
      <c r="C57" s="8"/>
      <c r="D57" s="7"/>
      <c r="E57" s="17" t="s">
        <v>509</v>
      </c>
      <c r="F57" s="17" t="s">
        <v>510</v>
      </c>
      <c r="G57" s="7" t="s">
        <v>511</v>
      </c>
      <c r="H57" s="7" t="s">
        <v>485</v>
      </c>
      <c r="I57" s="7" t="s">
        <v>485</v>
      </c>
      <c r="J57" s="7" t="s">
        <v>485</v>
      </c>
      <c r="K57" s="7"/>
      <c r="L57" s="7" t="s">
        <v>486</v>
      </c>
      <c r="M57" s="7"/>
    </row>
    <row r="58" ht="29.25" customHeight="1" spans="1:13">
      <c r="A58" s="7"/>
      <c r="B58" s="7"/>
      <c r="C58" s="8"/>
      <c r="D58" s="7"/>
      <c r="E58" s="17"/>
      <c r="F58" s="17" t="s">
        <v>512</v>
      </c>
      <c r="G58" s="7" t="s">
        <v>578</v>
      </c>
      <c r="H58" s="7" t="s">
        <v>553</v>
      </c>
      <c r="I58" s="7" t="s">
        <v>578</v>
      </c>
      <c r="J58" s="7" t="s">
        <v>554</v>
      </c>
      <c r="K58" s="7"/>
      <c r="L58" s="7" t="s">
        <v>486</v>
      </c>
      <c r="M58" s="7"/>
    </row>
    <row r="59" ht="24.4" customHeight="1" spans="1:13">
      <c r="A59" s="7"/>
      <c r="B59" s="7"/>
      <c r="C59" s="8"/>
      <c r="D59" s="7"/>
      <c r="E59" s="17"/>
      <c r="F59" s="17" t="s">
        <v>517</v>
      </c>
      <c r="G59" s="7" t="s">
        <v>488</v>
      </c>
      <c r="H59" s="7" t="s">
        <v>485</v>
      </c>
      <c r="I59" s="7" t="s">
        <v>485</v>
      </c>
      <c r="J59" s="7" t="s">
        <v>485</v>
      </c>
      <c r="K59" s="7"/>
      <c r="L59" s="7" t="s">
        <v>486</v>
      </c>
      <c r="M59" s="7"/>
    </row>
    <row r="60" ht="24.4" customHeight="1" spans="1:13">
      <c r="A60" s="7"/>
      <c r="B60" s="7"/>
      <c r="C60" s="8"/>
      <c r="D60" s="7"/>
      <c r="E60" s="17"/>
      <c r="F60" s="17" t="s">
        <v>519</v>
      </c>
      <c r="G60" s="7" t="s">
        <v>520</v>
      </c>
      <c r="H60" s="7" t="s">
        <v>485</v>
      </c>
      <c r="I60" s="7" t="s">
        <v>485</v>
      </c>
      <c r="J60" s="7" t="s">
        <v>485</v>
      </c>
      <c r="K60" s="7"/>
      <c r="L60" s="7" t="s">
        <v>486</v>
      </c>
      <c r="M60" s="7"/>
    </row>
    <row r="61" ht="24.4" customHeight="1" spans="1:13">
      <c r="A61" s="7"/>
      <c r="B61" s="7"/>
      <c r="C61" s="8"/>
      <c r="D61" s="7"/>
      <c r="E61" s="17" t="s">
        <v>521</v>
      </c>
      <c r="F61" s="17" t="s">
        <v>522</v>
      </c>
      <c r="G61" s="7" t="s">
        <v>523</v>
      </c>
      <c r="H61" s="7" t="s">
        <v>524</v>
      </c>
      <c r="I61" s="7" t="s">
        <v>541</v>
      </c>
      <c r="J61" s="7" t="s">
        <v>526</v>
      </c>
      <c r="K61" s="7" t="s">
        <v>495</v>
      </c>
      <c r="L61" s="7" t="s">
        <v>502</v>
      </c>
      <c r="M61" s="7"/>
    </row>
    <row r="62" ht="29.25" customHeight="1" spans="1:13">
      <c r="A62" s="7" t="s">
        <v>155</v>
      </c>
      <c r="B62" s="7" t="s">
        <v>579</v>
      </c>
      <c r="C62" s="8">
        <v>10</v>
      </c>
      <c r="D62" s="7" t="s">
        <v>580</v>
      </c>
      <c r="E62" s="17" t="s">
        <v>476</v>
      </c>
      <c r="F62" s="17" t="s">
        <v>477</v>
      </c>
      <c r="G62" s="7" t="s">
        <v>478</v>
      </c>
      <c r="H62" s="7" t="s">
        <v>581</v>
      </c>
      <c r="I62" s="7" t="s">
        <v>582</v>
      </c>
      <c r="J62" s="7" t="s">
        <v>583</v>
      </c>
      <c r="K62" s="7" t="s">
        <v>482</v>
      </c>
      <c r="L62" s="7" t="s">
        <v>483</v>
      </c>
      <c r="M62" s="7"/>
    </row>
    <row r="63" ht="24.4" customHeight="1" spans="1:13">
      <c r="A63" s="7"/>
      <c r="B63" s="7"/>
      <c r="C63" s="8"/>
      <c r="D63" s="7"/>
      <c r="E63" s="17"/>
      <c r="F63" s="17" t="s">
        <v>484</v>
      </c>
      <c r="G63" s="7" t="s">
        <v>559</v>
      </c>
      <c r="H63" s="7" t="s">
        <v>485</v>
      </c>
      <c r="I63" s="7" t="s">
        <v>485</v>
      </c>
      <c r="J63" s="7" t="s">
        <v>485</v>
      </c>
      <c r="K63" s="7"/>
      <c r="L63" s="7" t="s">
        <v>486</v>
      </c>
      <c r="M63" s="7"/>
    </row>
    <row r="64" ht="24.4" customHeight="1" spans="1:13">
      <c r="A64" s="7"/>
      <c r="B64" s="7"/>
      <c r="C64" s="8"/>
      <c r="D64" s="7"/>
      <c r="E64" s="17"/>
      <c r="F64" s="17" t="s">
        <v>487</v>
      </c>
      <c r="G64" s="7" t="s">
        <v>485</v>
      </c>
      <c r="H64" s="7" t="s">
        <v>485</v>
      </c>
      <c r="I64" s="7" t="s">
        <v>485</v>
      </c>
      <c r="J64" s="7" t="s">
        <v>485</v>
      </c>
      <c r="K64" s="7"/>
      <c r="L64" s="7" t="s">
        <v>486</v>
      </c>
      <c r="M64" s="7"/>
    </row>
    <row r="65" ht="39.6" customHeight="1" spans="1:13">
      <c r="A65" s="7"/>
      <c r="B65" s="7"/>
      <c r="C65" s="8"/>
      <c r="D65" s="7"/>
      <c r="E65" s="17" t="s">
        <v>489</v>
      </c>
      <c r="F65" s="17" t="s">
        <v>490</v>
      </c>
      <c r="G65" s="7" t="s">
        <v>584</v>
      </c>
      <c r="H65" s="7" t="s">
        <v>547</v>
      </c>
      <c r="I65" s="7" t="s">
        <v>585</v>
      </c>
      <c r="J65" s="7" t="s">
        <v>494</v>
      </c>
      <c r="K65" s="7" t="s">
        <v>495</v>
      </c>
      <c r="L65" s="7" t="s">
        <v>496</v>
      </c>
      <c r="M65" s="7"/>
    </row>
    <row r="66" ht="39.6" customHeight="1" spans="1:13">
      <c r="A66" s="7"/>
      <c r="B66" s="7"/>
      <c r="C66" s="8"/>
      <c r="D66" s="7"/>
      <c r="E66" s="17"/>
      <c r="F66" s="17" t="s">
        <v>497</v>
      </c>
      <c r="G66" s="7" t="s">
        <v>586</v>
      </c>
      <c r="H66" s="7" t="s">
        <v>547</v>
      </c>
      <c r="I66" s="7" t="s">
        <v>587</v>
      </c>
      <c r="J66" s="7" t="s">
        <v>494</v>
      </c>
      <c r="K66" s="7" t="s">
        <v>495</v>
      </c>
      <c r="L66" s="7" t="s">
        <v>496</v>
      </c>
      <c r="M66" s="7"/>
    </row>
    <row r="67" ht="29.25" customHeight="1" spans="1:13">
      <c r="A67" s="7"/>
      <c r="B67" s="7"/>
      <c r="C67" s="8"/>
      <c r="D67" s="7"/>
      <c r="E67" s="17"/>
      <c r="F67" s="17" t="s">
        <v>503</v>
      </c>
      <c r="G67" s="7" t="s">
        <v>504</v>
      </c>
      <c r="H67" s="7" t="s">
        <v>505</v>
      </c>
      <c r="I67" s="7" t="s">
        <v>506</v>
      </c>
      <c r="J67" s="7" t="s">
        <v>588</v>
      </c>
      <c r="K67" s="7"/>
      <c r="L67" s="7" t="s">
        <v>486</v>
      </c>
      <c r="M67" s="7"/>
    </row>
    <row r="68" ht="24.4" customHeight="1" spans="1:13">
      <c r="A68" s="7"/>
      <c r="B68" s="7"/>
      <c r="C68" s="8"/>
      <c r="D68" s="7"/>
      <c r="E68" s="17" t="s">
        <v>509</v>
      </c>
      <c r="F68" s="17" t="s">
        <v>510</v>
      </c>
      <c r="G68" s="7" t="s">
        <v>511</v>
      </c>
      <c r="H68" s="7" t="s">
        <v>485</v>
      </c>
      <c r="I68" s="7" t="s">
        <v>485</v>
      </c>
      <c r="J68" s="7" t="s">
        <v>485</v>
      </c>
      <c r="K68" s="7"/>
      <c r="L68" s="7" t="s">
        <v>486</v>
      </c>
      <c r="M68" s="7"/>
    </row>
    <row r="69" ht="39.6" customHeight="1" spans="1:13">
      <c r="A69" s="7"/>
      <c r="B69" s="7"/>
      <c r="C69" s="8"/>
      <c r="D69" s="7"/>
      <c r="E69" s="17"/>
      <c r="F69" s="17" t="s">
        <v>512</v>
      </c>
      <c r="G69" s="7" t="s">
        <v>589</v>
      </c>
      <c r="H69" s="7" t="s">
        <v>514</v>
      </c>
      <c r="I69" s="7" t="s">
        <v>590</v>
      </c>
      <c r="J69" s="7" t="s">
        <v>516</v>
      </c>
      <c r="K69" s="7" t="s">
        <v>495</v>
      </c>
      <c r="L69" s="7" t="s">
        <v>496</v>
      </c>
      <c r="M69" s="7"/>
    </row>
    <row r="70" ht="24.4" customHeight="1" spans="1:13">
      <c r="A70" s="7"/>
      <c r="B70" s="7"/>
      <c r="C70" s="8"/>
      <c r="D70" s="7"/>
      <c r="E70" s="17"/>
      <c r="F70" s="17" t="s">
        <v>517</v>
      </c>
      <c r="G70" s="7" t="s">
        <v>488</v>
      </c>
      <c r="H70" s="7" t="s">
        <v>485</v>
      </c>
      <c r="I70" s="7" t="s">
        <v>485</v>
      </c>
      <c r="J70" s="7" t="s">
        <v>485</v>
      </c>
      <c r="K70" s="7"/>
      <c r="L70" s="7" t="s">
        <v>486</v>
      </c>
      <c r="M70" s="7"/>
    </row>
    <row r="71" ht="24.4" customHeight="1" spans="1:13">
      <c r="A71" s="7"/>
      <c r="B71" s="7"/>
      <c r="C71" s="8"/>
      <c r="D71" s="7"/>
      <c r="E71" s="17"/>
      <c r="F71" s="17" t="s">
        <v>519</v>
      </c>
      <c r="G71" s="7" t="s">
        <v>520</v>
      </c>
      <c r="H71" s="7" t="s">
        <v>485</v>
      </c>
      <c r="I71" s="7" t="s">
        <v>485</v>
      </c>
      <c r="J71" s="7" t="s">
        <v>485</v>
      </c>
      <c r="K71" s="7"/>
      <c r="L71" s="7" t="s">
        <v>486</v>
      </c>
      <c r="M71" s="7"/>
    </row>
    <row r="72" ht="24.4" customHeight="1" spans="1:13">
      <c r="A72" s="7"/>
      <c r="B72" s="7"/>
      <c r="C72" s="8"/>
      <c r="D72" s="7"/>
      <c r="E72" s="17" t="s">
        <v>521</v>
      </c>
      <c r="F72" s="17" t="s">
        <v>522</v>
      </c>
      <c r="G72" s="7" t="s">
        <v>523</v>
      </c>
      <c r="H72" s="7" t="s">
        <v>524</v>
      </c>
      <c r="I72" s="7" t="s">
        <v>541</v>
      </c>
      <c r="J72" s="7" t="s">
        <v>526</v>
      </c>
      <c r="K72" s="7" t="s">
        <v>495</v>
      </c>
      <c r="L72" s="7" t="s">
        <v>502</v>
      </c>
      <c r="M72" s="7"/>
    </row>
    <row r="73" ht="29.25" customHeight="1" spans="1:13">
      <c r="A73" s="7" t="s">
        <v>155</v>
      </c>
      <c r="B73" s="7" t="s">
        <v>591</v>
      </c>
      <c r="C73" s="8">
        <v>20</v>
      </c>
      <c r="D73" s="7" t="s">
        <v>592</v>
      </c>
      <c r="E73" s="17" t="s">
        <v>476</v>
      </c>
      <c r="F73" s="17" t="s">
        <v>477</v>
      </c>
      <c r="G73" s="7" t="s">
        <v>478</v>
      </c>
      <c r="H73" s="7" t="s">
        <v>593</v>
      </c>
      <c r="I73" s="7" t="s">
        <v>594</v>
      </c>
      <c r="J73" s="7" t="s">
        <v>595</v>
      </c>
      <c r="K73" s="7" t="s">
        <v>482</v>
      </c>
      <c r="L73" s="7" t="s">
        <v>483</v>
      </c>
      <c r="M73" s="7"/>
    </row>
    <row r="74" ht="24.4" customHeight="1" spans="1:13">
      <c r="A74" s="7"/>
      <c r="B74" s="7"/>
      <c r="C74" s="8"/>
      <c r="D74" s="7"/>
      <c r="E74" s="17"/>
      <c r="F74" s="17" t="s">
        <v>484</v>
      </c>
      <c r="G74" s="7" t="s">
        <v>485</v>
      </c>
      <c r="H74" s="7" t="s">
        <v>485</v>
      </c>
      <c r="I74" s="7" t="s">
        <v>485</v>
      </c>
      <c r="J74" s="7" t="s">
        <v>485</v>
      </c>
      <c r="K74" s="7"/>
      <c r="L74" s="7" t="s">
        <v>486</v>
      </c>
      <c r="M74" s="7"/>
    </row>
    <row r="75" ht="24.4" customHeight="1" spans="1:13">
      <c r="A75" s="7"/>
      <c r="B75" s="7"/>
      <c r="C75" s="8"/>
      <c r="D75" s="7"/>
      <c r="E75" s="17"/>
      <c r="F75" s="17" t="s">
        <v>487</v>
      </c>
      <c r="G75" s="7" t="s">
        <v>488</v>
      </c>
      <c r="H75" s="7" t="s">
        <v>485</v>
      </c>
      <c r="I75" s="7" t="s">
        <v>485</v>
      </c>
      <c r="J75" s="7" t="s">
        <v>485</v>
      </c>
      <c r="K75" s="7"/>
      <c r="L75" s="7" t="s">
        <v>486</v>
      </c>
      <c r="M75" s="7"/>
    </row>
    <row r="76" ht="29.25" customHeight="1" spans="1:13">
      <c r="A76" s="7"/>
      <c r="B76" s="7"/>
      <c r="C76" s="8"/>
      <c r="D76" s="7"/>
      <c r="E76" s="17" t="s">
        <v>489</v>
      </c>
      <c r="F76" s="17" t="s">
        <v>490</v>
      </c>
      <c r="G76" s="7" t="s">
        <v>596</v>
      </c>
      <c r="H76" s="7" t="s">
        <v>581</v>
      </c>
      <c r="I76" s="7" t="s">
        <v>597</v>
      </c>
      <c r="J76" s="7" t="s">
        <v>598</v>
      </c>
      <c r="K76" s="7" t="s">
        <v>599</v>
      </c>
      <c r="L76" s="7" t="s">
        <v>502</v>
      </c>
      <c r="M76" s="7"/>
    </row>
    <row r="77" ht="39.6" customHeight="1" spans="1:13">
      <c r="A77" s="7"/>
      <c r="B77" s="7"/>
      <c r="C77" s="8"/>
      <c r="D77" s="7"/>
      <c r="E77" s="17"/>
      <c r="F77" s="17" t="s">
        <v>497</v>
      </c>
      <c r="G77" s="7" t="s">
        <v>600</v>
      </c>
      <c r="H77" s="7" t="s">
        <v>492</v>
      </c>
      <c r="I77" s="7" t="s">
        <v>601</v>
      </c>
      <c r="J77" s="7" t="s">
        <v>494</v>
      </c>
      <c r="K77" s="7" t="s">
        <v>495</v>
      </c>
      <c r="L77" s="7" t="s">
        <v>496</v>
      </c>
      <c r="M77" s="7"/>
    </row>
    <row r="78" ht="24.4" customHeight="1" spans="1:13">
      <c r="A78" s="7"/>
      <c r="B78" s="7"/>
      <c r="C78" s="8"/>
      <c r="D78" s="7"/>
      <c r="E78" s="17"/>
      <c r="F78" s="17" t="s">
        <v>503</v>
      </c>
      <c r="G78" s="7" t="s">
        <v>602</v>
      </c>
      <c r="H78" s="7" t="s">
        <v>603</v>
      </c>
      <c r="I78" s="7" t="s">
        <v>604</v>
      </c>
      <c r="J78" s="7" t="s">
        <v>605</v>
      </c>
      <c r="K78" s="7" t="s">
        <v>606</v>
      </c>
      <c r="L78" s="7" t="s">
        <v>483</v>
      </c>
      <c r="M78" s="7"/>
    </row>
    <row r="79" ht="24.4" customHeight="1" spans="1:13">
      <c r="A79" s="7"/>
      <c r="B79" s="7"/>
      <c r="C79" s="8"/>
      <c r="D79" s="7"/>
      <c r="E79" s="17" t="s">
        <v>509</v>
      </c>
      <c r="F79" s="17" t="s">
        <v>510</v>
      </c>
      <c r="G79" s="7" t="s">
        <v>511</v>
      </c>
      <c r="H79" s="7" t="s">
        <v>485</v>
      </c>
      <c r="I79" s="7" t="s">
        <v>485</v>
      </c>
      <c r="J79" s="7" t="s">
        <v>485</v>
      </c>
      <c r="K79" s="7"/>
      <c r="L79" s="7" t="s">
        <v>486</v>
      </c>
      <c r="M79" s="7"/>
    </row>
    <row r="80" ht="29.25" customHeight="1" spans="1:13">
      <c r="A80" s="7"/>
      <c r="B80" s="7"/>
      <c r="C80" s="8"/>
      <c r="D80" s="7"/>
      <c r="E80" s="17"/>
      <c r="F80" s="17" t="s">
        <v>512</v>
      </c>
      <c r="G80" s="7" t="s">
        <v>607</v>
      </c>
      <c r="H80" s="7" t="s">
        <v>553</v>
      </c>
      <c r="I80" s="7" t="s">
        <v>607</v>
      </c>
      <c r="J80" s="7" t="s">
        <v>554</v>
      </c>
      <c r="K80" s="7"/>
      <c r="L80" s="7" t="s">
        <v>486</v>
      </c>
      <c r="M80" s="7"/>
    </row>
    <row r="81" ht="24.4" customHeight="1" spans="1:13">
      <c r="A81" s="7"/>
      <c r="B81" s="7"/>
      <c r="C81" s="8"/>
      <c r="D81" s="7"/>
      <c r="E81" s="17"/>
      <c r="F81" s="17" t="s">
        <v>517</v>
      </c>
      <c r="G81" s="7" t="s">
        <v>608</v>
      </c>
      <c r="H81" s="7" t="s">
        <v>485</v>
      </c>
      <c r="I81" s="7" t="s">
        <v>485</v>
      </c>
      <c r="J81" s="7" t="s">
        <v>485</v>
      </c>
      <c r="K81" s="7"/>
      <c r="L81" s="7" t="s">
        <v>486</v>
      </c>
      <c r="M81" s="7"/>
    </row>
    <row r="82" ht="24.4" customHeight="1" spans="1:13">
      <c r="A82" s="7"/>
      <c r="B82" s="7"/>
      <c r="C82" s="8"/>
      <c r="D82" s="7"/>
      <c r="E82" s="17"/>
      <c r="F82" s="17" t="s">
        <v>519</v>
      </c>
      <c r="G82" s="7" t="s">
        <v>520</v>
      </c>
      <c r="H82" s="7" t="s">
        <v>485</v>
      </c>
      <c r="I82" s="7" t="s">
        <v>485</v>
      </c>
      <c r="J82" s="7" t="s">
        <v>485</v>
      </c>
      <c r="K82" s="7"/>
      <c r="L82" s="7" t="s">
        <v>486</v>
      </c>
      <c r="M82" s="7"/>
    </row>
    <row r="83" ht="24.4" customHeight="1" spans="1:13">
      <c r="A83" s="7"/>
      <c r="B83" s="7"/>
      <c r="C83" s="8"/>
      <c r="D83" s="7"/>
      <c r="E83" s="17" t="s">
        <v>521</v>
      </c>
      <c r="F83" s="17" t="s">
        <v>522</v>
      </c>
      <c r="G83" s="7" t="s">
        <v>523</v>
      </c>
      <c r="H83" s="7" t="s">
        <v>524</v>
      </c>
      <c r="I83" s="7" t="s">
        <v>541</v>
      </c>
      <c r="J83" s="7" t="s">
        <v>567</v>
      </c>
      <c r="K83" s="7" t="s">
        <v>495</v>
      </c>
      <c r="L83" s="7" t="s">
        <v>502</v>
      </c>
      <c r="M83" s="7"/>
    </row>
    <row r="84" ht="19.5" spans="1:13">
      <c r="A84" s="19" t="s">
        <v>609</v>
      </c>
      <c r="B84" s="19" t="s">
        <v>610</v>
      </c>
      <c r="C84" s="20">
        <v>2119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ht="21" spans="1:13">
      <c r="A85" s="5" t="s">
        <v>611</v>
      </c>
      <c r="B85" s="5" t="s">
        <v>612</v>
      </c>
      <c r="C85" s="6">
        <v>50</v>
      </c>
      <c r="D85" s="5" t="s">
        <v>613</v>
      </c>
      <c r="E85" s="22" t="s">
        <v>476</v>
      </c>
      <c r="F85" s="22" t="s">
        <v>477</v>
      </c>
      <c r="G85" s="5" t="s">
        <v>614</v>
      </c>
      <c r="H85" s="5" t="s">
        <v>615</v>
      </c>
      <c r="I85" s="5"/>
      <c r="J85" s="5" t="s">
        <v>616</v>
      </c>
      <c r="K85" s="5" t="s">
        <v>617</v>
      </c>
      <c r="L85" s="5" t="s">
        <v>483</v>
      </c>
      <c r="M85" s="5"/>
    </row>
    <row r="86" ht="21" spans="1:13">
      <c r="A86" s="5"/>
      <c r="B86" s="5"/>
      <c r="C86" s="6"/>
      <c r="D86" s="5"/>
      <c r="E86" s="22"/>
      <c r="F86" s="22" t="s">
        <v>484</v>
      </c>
      <c r="G86" s="5"/>
      <c r="H86" s="5"/>
      <c r="I86" s="5"/>
      <c r="J86" s="5"/>
      <c r="K86" s="5"/>
      <c r="L86" s="5"/>
      <c r="M86" s="5"/>
    </row>
    <row r="87" ht="21" spans="1:13">
      <c r="A87" s="5"/>
      <c r="B87" s="5"/>
      <c r="C87" s="6"/>
      <c r="D87" s="5"/>
      <c r="E87" s="22"/>
      <c r="F87" s="22" t="s">
        <v>487</v>
      </c>
      <c r="G87" s="5"/>
      <c r="H87" s="5"/>
      <c r="I87" s="5"/>
      <c r="J87" s="5"/>
      <c r="K87" s="5"/>
      <c r="L87" s="5"/>
      <c r="M87" s="5"/>
    </row>
    <row r="88" ht="19.5" spans="1:13">
      <c r="A88" s="5"/>
      <c r="B88" s="5"/>
      <c r="C88" s="6"/>
      <c r="D88" s="5"/>
      <c r="E88" s="22" t="s">
        <v>489</v>
      </c>
      <c r="F88" s="22" t="s">
        <v>490</v>
      </c>
      <c r="G88" s="5" t="s">
        <v>618</v>
      </c>
      <c r="H88" s="5" t="s">
        <v>619</v>
      </c>
      <c r="I88" s="5"/>
      <c r="J88" s="5" t="s">
        <v>616</v>
      </c>
      <c r="K88" s="5" t="s">
        <v>620</v>
      </c>
      <c r="L88" s="5" t="s">
        <v>502</v>
      </c>
      <c r="M88" s="5"/>
    </row>
    <row r="89" ht="19.5" spans="1:13">
      <c r="A89" s="5"/>
      <c r="B89" s="5"/>
      <c r="C89" s="6"/>
      <c r="D89" s="5"/>
      <c r="E89" s="22"/>
      <c r="F89" s="22" t="s">
        <v>497</v>
      </c>
      <c r="G89" s="5" t="s">
        <v>621</v>
      </c>
      <c r="H89" s="5" t="s">
        <v>492</v>
      </c>
      <c r="I89" s="5"/>
      <c r="J89" s="5" t="s">
        <v>616</v>
      </c>
      <c r="K89" s="5" t="s">
        <v>495</v>
      </c>
      <c r="L89" s="5" t="s">
        <v>502</v>
      </c>
      <c r="M89" s="5"/>
    </row>
    <row r="90" ht="19.5" spans="1:13">
      <c r="A90" s="5"/>
      <c r="B90" s="5"/>
      <c r="C90" s="6"/>
      <c r="D90" s="5"/>
      <c r="E90" s="22"/>
      <c r="F90" s="22" t="s">
        <v>503</v>
      </c>
      <c r="G90" s="5" t="s">
        <v>622</v>
      </c>
      <c r="H90" s="5" t="s">
        <v>623</v>
      </c>
      <c r="I90" s="5"/>
      <c r="J90" s="5" t="s">
        <v>616</v>
      </c>
      <c r="K90" s="5"/>
      <c r="L90" s="5" t="s">
        <v>486</v>
      </c>
      <c r="M90" s="5"/>
    </row>
    <row r="91" ht="21" spans="1:13">
      <c r="A91" s="5"/>
      <c r="B91" s="5"/>
      <c r="C91" s="6"/>
      <c r="D91" s="5"/>
      <c r="E91" s="22" t="s">
        <v>509</v>
      </c>
      <c r="F91" s="22" t="s">
        <v>510</v>
      </c>
      <c r="G91" s="5"/>
      <c r="H91" s="5"/>
      <c r="I91" s="5"/>
      <c r="J91" s="5"/>
      <c r="K91" s="5"/>
      <c r="L91" s="5"/>
      <c r="M91" s="5"/>
    </row>
    <row r="92" ht="21" spans="1:13">
      <c r="A92" s="5"/>
      <c r="B92" s="5"/>
      <c r="C92" s="6"/>
      <c r="D92" s="5"/>
      <c r="E92" s="22"/>
      <c r="F92" s="22" t="s">
        <v>512</v>
      </c>
      <c r="G92" s="5"/>
      <c r="H92" s="5"/>
      <c r="I92" s="5"/>
      <c r="J92" s="5"/>
      <c r="K92" s="5"/>
      <c r="L92" s="5"/>
      <c r="M92" s="5"/>
    </row>
    <row r="93" ht="19.5" spans="1:13">
      <c r="A93" s="5"/>
      <c r="B93" s="5"/>
      <c r="C93" s="6"/>
      <c r="D93" s="5"/>
      <c r="E93" s="22"/>
      <c r="F93" s="22" t="s">
        <v>517</v>
      </c>
      <c r="G93" s="5" t="s">
        <v>624</v>
      </c>
      <c r="H93" s="5" t="s">
        <v>625</v>
      </c>
      <c r="I93" s="5"/>
      <c r="J93" s="5" t="s">
        <v>616</v>
      </c>
      <c r="K93" s="5"/>
      <c r="L93" s="5" t="s">
        <v>486</v>
      </c>
      <c r="M93" s="5"/>
    </row>
    <row r="94" ht="19.5" spans="1:13">
      <c r="A94" s="5"/>
      <c r="B94" s="5"/>
      <c r="C94" s="6"/>
      <c r="D94" s="5"/>
      <c r="E94" s="22"/>
      <c r="F94" s="22"/>
      <c r="G94" s="5" t="s">
        <v>626</v>
      </c>
      <c r="H94" s="5" t="s">
        <v>627</v>
      </c>
      <c r="I94" s="5"/>
      <c r="J94" s="5" t="s">
        <v>616</v>
      </c>
      <c r="K94" s="5"/>
      <c r="L94" s="5" t="s">
        <v>486</v>
      </c>
      <c r="M94" s="5"/>
    </row>
    <row r="95" ht="21" spans="1:13">
      <c r="A95" s="5"/>
      <c r="B95" s="5"/>
      <c r="C95" s="6"/>
      <c r="D95" s="5"/>
      <c r="E95" s="22"/>
      <c r="F95" s="22" t="s">
        <v>519</v>
      </c>
      <c r="G95" s="5"/>
      <c r="H95" s="5"/>
      <c r="I95" s="5"/>
      <c r="J95" s="5"/>
      <c r="K95" s="5"/>
      <c r="L95" s="5"/>
      <c r="M95" s="5"/>
    </row>
    <row r="96" ht="21" spans="1:13">
      <c r="A96" s="5"/>
      <c r="B96" s="5"/>
      <c r="C96" s="6"/>
      <c r="D96" s="5"/>
      <c r="E96" s="22" t="s">
        <v>521</v>
      </c>
      <c r="F96" s="22" t="s">
        <v>522</v>
      </c>
      <c r="G96" s="5" t="s">
        <v>628</v>
      </c>
      <c r="H96" s="5" t="s">
        <v>629</v>
      </c>
      <c r="I96" s="5"/>
      <c r="J96" s="5" t="s">
        <v>616</v>
      </c>
      <c r="K96" s="5" t="s">
        <v>495</v>
      </c>
      <c r="L96" s="5" t="s">
        <v>502</v>
      </c>
      <c r="M96" s="5"/>
    </row>
    <row r="97" ht="21" spans="1:13">
      <c r="A97" s="5" t="s">
        <v>611</v>
      </c>
      <c r="B97" s="5" t="s">
        <v>630</v>
      </c>
      <c r="C97" s="6">
        <v>700</v>
      </c>
      <c r="D97" s="5" t="s">
        <v>631</v>
      </c>
      <c r="E97" s="22" t="s">
        <v>476</v>
      </c>
      <c r="F97" s="22" t="s">
        <v>477</v>
      </c>
      <c r="G97" s="5" t="s">
        <v>632</v>
      </c>
      <c r="H97" s="5" t="s">
        <v>633</v>
      </c>
      <c r="I97" s="5"/>
      <c r="J97" s="5" t="s">
        <v>616</v>
      </c>
      <c r="K97" s="5" t="s">
        <v>482</v>
      </c>
      <c r="L97" s="5" t="s">
        <v>483</v>
      </c>
      <c r="M97" s="5"/>
    </row>
    <row r="98" ht="21" spans="1:13">
      <c r="A98" s="5"/>
      <c r="B98" s="5"/>
      <c r="C98" s="6"/>
      <c r="D98" s="5"/>
      <c r="E98" s="22"/>
      <c r="F98" s="22" t="s">
        <v>484</v>
      </c>
      <c r="G98" s="5"/>
      <c r="H98" s="5"/>
      <c r="I98" s="5"/>
      <c r="J98" s="5"/>
      <c r="K98" s="5"/>
      <c r="L98" s="5"/>
      <c r="M98" s="5"/>
    </row>
    <row r="99" ht="21" spans="1:13">
      <c r="A99" s="5"/>
      <c r="B99" s="5"/>
      <c r="C99" s="6"/>
      <c r="D99" s="5"/>
      <c r="E99" s="22"/>
      <c r="F99" s="22" t="s">
        <v>487</v>
      </c>
      <c r="G99" s="5"/>
      <c r="H99" s="5"/>
      <c r="I99" s="5"/>
      <c r="J99" s="5"/>
      <c r="K99" s="5"/>
      <c r="L99" s="5"/>
      <c r="M99" s="5"/>
    </row>
    <row r="100" ht="19.5" spans="1:13">
      <c r="A100" s="5"/>
      <c r="B100" s="5"/>
      <c r="C100" s="6"/>
      <c r="D100" s="5"/>
      <c r="E100" s="22" t="s">
        <v>489</v>
      </c>
      <c r="F100" s="22" t="s">
        <v>490</v>
      </c>
      <c r="G100" s="5" t="s">
        <v>634</v>
      </c>
      <c r="H100" s="5" t="s">
        <v>635</v>
      </c>
      <c r="I100" s="5"/>
      <c r="J100" s="5" t="s">
        <v>616</v>
      </c>
      <c r="K100" s="5" t="s">
        <v>636</v>
      </c>
      <c r="L100" s="5" t="s">
        <v>483</v>
      </c>
      <c r="M100" s="5"/>
    </row>
    <row r="101" ht="19.5" spans="1:13">
      <c r="A101" s="5"/>
      <c r="B101" s="5"/>
      <c r="C101" s="6"/>
      <c r="D101" s="5"/>
      <c r="E101" s="22"/>
      <c r="F101" s="22"/>
      <c r="G101" s="5" t="s">
        <v>637</v>
      </c>
      <c r="H101" s="5" t="s">
        <v>638</v>
      </c>
      <c r="I101" s="5"/>
      <c r="J101" s="5" t="s">
        <v>616</v>
      </c>
      <c r="K101" s="5" t="s">
        <v>639</v>
      </c>
      <c r="L101" s="5" t="s">
        <v>502</v>
      </c>
      <c r="M101" s="5"/>
    </row>
    <row r="102" ht="19.5" spans="1:13">
      <c r="A102" s="5"/>
      <c r="B102" s="5"/>
      <c r="C102" s="6"/>
      <c r="D102" s="5"/>
      <c r="E102" s="22"/>
      <c r="F102" s="22" t="s">
        <v>497</v>
      </c>
      <c r="G102" s="5" t="s">
        <v>640</v>
      </c>
      <c r="H102" s="5" t="s">
        <v>629</v>
      </c>
      <c r="I102" s="5"/>
      <c r="J102" s="5" t="s">
        <v>616</v>
      </c>
      <c r="K102" s="5" t="s">
        <v>495</v>
      </c>
      <c r="L102" s="5" t="s">
        <v>502</v>
      </c>
      <c r="M102" s="5"/>
    </row>
    <row r="103" ht="19.5" spans="1:13">
      <c r="A103" s="5"/>
      <c r="B103" s="5"/>
      <c r="C103" s="6"/>
      <c r="D103" s="5"/>
      <c r="E103" s="22"/>
      <c r="F103" s="22"/>
      <c r="G103" s="5" t="s">
        <v>641</v>
      </c>
      <c r="H103" s="5" t="s">
        <v>524</v>
      </c>
      <c r="I103" s="5"/>
      <c r="J103" s="5" t="s">
        <v>616</v>
      </c>
      <c r="K103" s="5" t="s">
        <v>495</v>
      </c>
      <c r="L103" s="5" t="s">
        <v>502</v>
      </c>
      <c r="M103" s="5"/>
    </row>
    <row r="104" ht="19.5" spans="1:13">
      <c r="A104" s="5"/>
      <c r="B104" s="5"/>
      <c r="C104" s="6"/>
      <c r="D104" s="5"/>
      <c r="E104" s="22"/>
      <c r="F104" s="22" t="s">
        <v>503</v>
      </c>
      <c r="G104" s="5" t="s">
        <v>642</v>
      </c>
      <c r="H104" s="5" t="s">
        <v>643</v>
      </c>
      <c r="I104" s="5"/>
      <c r="J104" s="5" t="s">
        <v>616</v>
      </c>
      <c r="K104" s="5"/>
      <c r="L104" s="5" t="s">
        <v>486</v>
      </c>
      <c r="M104" s="5"/>
    </row>
    <row r="105" ht="21" spans="1:13">
      <c r="A105" s="5"/>
      <c r="B105" s="5"/>
      <c r="C105" s="6"/>
      <c r="D105" s="5"/>
      <c r="E105" s="22" t="s">
        <v>509</v>
      </c>
      <c r="F105" s="22" t="s">
        <v>510</v>
      </c>
      <c r="G105" s="5" t="s">
        <v>485</v>
      </c>
      <c r="H105" s="5" t="s">
        <v>485</v>
      </c>
      <c r="I105" s="5"/>
      <c r="J105" s="5"/>
      <c r="K105" s="5"/>
      <c r="L105" s="5"/>
      <c r="M105" s="5"/>
    </row>
    <row r="106" ht="21" spans="1:13">
      <c r="A106" s="5"/>
      <c r="B106" s="5"/>
      <c r="C106" s="6"/>
      <c r="D106" s="5"/>
      <c r="E106" s="22"/>
      <c r="F106" s="22" t="s">
        <v>512</v>
      </c>
      <c r="G106" s="5" t="s">
        <v>485</v>
      </c>
      <c r="H106" s="5" t="s">
        <v>485</v>
      </c>
      <c r="I106" s="5"/>
      <c r="J106" s="5"/>
      <c r="K106" s="5"/>
      <c r="L106" s="5"/>
      <c r="M106" s="5"/>
    </row>
    <row r="107" ht="21" spans="1:13">
      <c r="A107" s="5"/>
      <c r="B107" s="5"/>
      <c r="C107" s="6"/>
      <c r="D107" s="5"/>
      <c r="E107" s="22"/>
      <c r="F107" s="22" t="s">
        <v>517</v>
      </c>
      <c r="G107" s="5" t="s">
        <v>644</v>
      </c>
      <c r="H107" s="5" t="s">
        <v>645</v>
      </c>
      <c r="I107" s="5"/>
      <c r="J107" s="5" t="s">
        <v>616</v>
      </c>
      <c r="K107" s="5"/>
      <c r="L107" s="5" t="s">
        <v>486</v>
      </c>
      <c r="M107" s="5"/>
    </row>
    <row r="108" ht="21" spans="1:13">
      <c r="A108" s="5"/>
      <c r="B108" s="5"/>
      <c r="C108" s="6"/>
      <c r="D108" s="5"/>
      <c r="E108" s="22"/>
      <c r="F108" s="22" t="s">
        <v>519</v>
      </c>
      <c r="G108" s="5" t="s">
        <v>485</v>
      </c>
      <c r="H108" s="5" t="s">
        <v>485</v>
      </c>
      <c r="I108" s="5"/>
      <c r="J108" s="5"/>
      <c r="K108" s="5"/>
      <c r="L108" s="5"/>
      <c r="M108" s="5"/>
    </row>
    <row r="109" ht="21" spans="1:13">
      <c r="A109" s="5"/>
      <c r="B109" s="5"/>
      <c r="C109" s="6"/>
      <c r="D109" s="5"/>
      <c r="E109" s="22" t="s">
        <v>521</v>
      </c>
      <c r="F109" s="22" t="s">
        <v>522</v>
      </c>
      <c r="G109" s="5" t="s">
        <v>646</v>
      </c>
      <c r="H109" s="5" t="s">
        <v>629</v>
      </c>
      <c r="I109" s="5"/>
      <c r="J109" s="5" t="s">
        <v>616</v>
      </c>
      <c r="K109" s="5" t="s">
        <v>495</v>
      </c>
      <c r="L109" s="5" t="s">
        <v>502</v>
      </c>
      <c r="M109" s="5"/>
    </row>
    <row r="110" ht="21" spans="1:13">
      <c r="A110" s="5" t="s">
        <v>2</v>
      </c>
      <c r="B110" s="5" t="s">
        <v>4</v>
      </c>
      <c r="C110" s="6">
        <v>2121</v>
      </c>
      <c r="D110" s="5" t="s">
        <v>647</v>
      </c>
      <c r="E110" s="22" t="s">
        <v>476</v>
      </c>
      <c r="F110" s="22" t="s">
        <v>477</v>
      </c>
      <c r="G110" s="5" t="s">
        <v>648</v>
      </c>
      <c r="H110" s="5" t="s">
        <v>649</v>
      </c>
      <c r="I110" s="5"/>
      <c r="J110" s="5"/>
      <c r="K110" s="5" t="s">
        <v>482</v>
      </c>
      <c r="L110" s="5" t="s">
        <v>483</v>
      </c>
      <c r="M110" s="5"/>
    </row>
    <row r="111" ht="21" spans="1:13">
      <c r="A111" s="5"/>
      <c r="B111" s="5"/>
      <c r="C111" s="6"/>
      <c r="D111" s="5"/>
      <c r="E111" s="22"/>
      <c r="F111" s="22" t="s">
        <v>484</v>
      </c>
      <c r="G111" s="5"/>
      <c r="H111" s="5"/>
      <c r="I111" s="5"/>
      <c r="J111" s="5"/>
      <c r="K111" s="5"/>
      <c r="L111" s="5"/>
      <c r="M111" s="5"/>
    </row>
    <row r="112" ht="21" spans="1:13">
      <c r="A112" s="5"/>
      <c r="B112" s="5"/>
      <c r="C112" s="6"/>
      <c r="D112" s="5"/>
      <c r="E112" s="22"/>
      <c r="F112" s="22" t="s">
        <v>487</v>
      </c>
      <c r="G112" s="5"/>
      <c r="H112" s="5"/>
      <c r="I112" s="5"/>
      <c r="J112" s="5"/>
      <c r="K112" s="5"/>
      <c r="L112" s="5"/>
      <c r="M112" s="5"/>
    </row>
    <row r="113" ht="19.5" spans="1:13">
      <c r="A113" s="5"/>
      <c r="B113" s="5"/>
      <c r="C113" s="6"/>
      <c r="D113" s="5"/>
      <c r="E113" s="22" t="s">
        <v>489</v>
      </c>
      <c r="F113" s="22" t="s">
        <v>490</v>
      </c>
      <c r="G113" s="5" t="s">
        <v>650</v>
      </c>
      <c r="H113" s="5" t="s">
        <v>651</v>
      </c>
      <c r="I113" s="5"/>
      <c r="J113" s="5" t="s">
        <v>652</v>
      </c>
      <c r="K113" s="5" t="s">
        <v>653</v>
      </c>
      <c r="L113" s="5" t="s">
        <v>483</v>
      </c>
      <c r="M113" s="5"/>
    </row>
    <row r="114" ht="19.5" spans="1:13">
      <c r="A114" s="5"/>
      <c r="B114" s="5"/>
      <c r="C114" s="6"/>
      <c r="D114" s="5"/>
      <c r="E114" s="22"/>
      <c r="F114" s="22"/>
      <c r="G114" s="5" t="s">
        <v>654</v>
      </c>
      <c r="H114" s="5" t="s">
        <v>638</v>
      </c>
      <c r="I114" s="5"/>
      <c r="J114" s="5" t="s">
        <v>652</v>
      </c>
      <c r="K114" s="5" t="s">
        <v>639</v>
      </c>
      <c r="L114" s="5" t="s">
        <v>502</v>
      </c>
      <c r="M114" s="5"/>
    </row>
    <row r="115" ht="19.5" spans="1:13">
      <c r="A115" s="5"/>
      <c r="B115" s="5"/>
      <c r="C115" s="6"/>
      <c r="D115" s="5"/>
      <c r="E115" s="22"/>
      <c r="F115" s="22"/>
      <c r="G115" s="5" t="s">
        <v>655</v>
      </c>
      <c r="H115" s="5" t="s">
        <v>656</v>
      </c>
      <c r="I115" s="5"/>
      <c r="J115" s="5" t="s">
        <v>652</v>
      </c>
      <c r="K115" s="5" t="s">
        <v>657</v>
      </c>
      <c r="L115" s="5" t="s">
        <v>502</v>
      </c>
      <c r="M115" s="5"/>
    </row>
    <row r="116" ht="19.5" spans="1:13">
      <c r="A116" s="5"/>
      <c r="B116" s="5"/>
      <c r="C116" s="6"/>
      <c r="D116" s="5"/>
      <c r="E116" s="22"/>
      <c r="F116" s="22"/>
      <c r="G116" s="5" t="s">
        <v>658</v>
      </c>
      <c r="H116" s="5" t="s">
        <v>659</v>
      </c>
      <c r="I116" s="5"/>
      <c r="J116" s="5" t="s">
        <v>652</v>
      </c>
      <c r="K116" s="5" t="s">
        <v>657</v>
      </c>
      <c r="L116" s="5" t="s">
        <v>502</v>
      </c>
      <c r="M116" s="5"/>
    </row>
    <row r="117" ht="19.5" spans="1:13">
      <c r="A117" s="5"/>
      <c r="B117" s="5"/>
      <c r="C117" s="6"/>
      <c r="D117" s="5"/>
      <c r="E117" s="22"/>
      <c r="F117" s="22"/>
      <c r="G117" s="5" t="s">
        <v>660</v>
      </c>
      <c r="H117" s="5" t="s">
        <v>661</v>
      </c>
      <c r="I117" s="5"/>
      <c r="J117" s="5" t="s">
        <v>652</v>
      </c>
      <c r="K117" s="5" t="s">
        <v>662</v>
      </c>
      <c r="L117" s="5" t="s">
        <v>502</v>
      </c>
      <c r="M117" s="5"/>
    </row>
    <row r="118" ht="19.5" spans="1:13">
      <c r="A118" s="5"/>
      <c r="B118" s="5"/>
      <c r="C118" s="6"/>
      <c r="D118" s="5"/>
      <c r="E118" s="22"/>
      <c r="F118" s="22" t="s">
        <v>497</v>
      </c>
      <c r="G118" s="5" t="s">
        <v>663</v>
      </c>
      <c r="H118" s="5" t="s">
        <v>664</v>
      </c>
      <c r="I118" s="5"/>
      <c r="J118" s="5" t="s">
        <v>665</v>
      </c>
      <c r="K118" s="5"/>
      <c r="L118" s="5" t="s">
        <v>486</v>
      </c>
      <c r="M118" s="5"/>
    </row>
    <row r="119" ht="19.5" spans="1:13">
      <c r="A119" s="5"/>
      <c r="B119" s="5"/>
      <c r="C119" s="6"/>
      <c r="D119" s="5"/>
      <c r="E119" s="22"/>
      <c r="F119" s="22"/>
      <c r="G119" s="5" t="s">
        <v>641</v>
      </c>
      <c r="H119" s="5" t="s">
        <v>524</v>
      </c>
      <c r="I119" s="5"/>
      <c r="J119" s="5" t="s">
        <v>652</v>
      </c>
      <c r="K119" s="5" t="s">
        <v>495</v>
      </c>
      <c r="L119" s="5" t="s">
        <v>502</v>
      </c>
      <c r="M119" s="5"/>
    </row>
    <row r="120" ht="19.5" spans="1:13">
      <c r="A120" s="5"/>
      <c r="B120" s="5"/>
      <c r="C120" s="6"/>
      <c r="D120" s="5"/>
      <c r="E120" s="22"/>
      <c r="F120" s="22"/>
      <c r="G120" s="5" t="s">
        <v>666</v>
      </c>
      <c r="H120" s="5" t="s">
        <v>524</v>
      </c>
      <c r="I120" s="5"/>
      <c r="J120" s="5" t="s">
        <v>652</v>
      </c>
      <c r="K120" s="5" t="s">
        <v>495</v>
      </c>
      <c r="L120" s="5" t="s">
        <v>502</v>
      </c>
      <c r="M120" s="5"/>
    </row>
    <row r="121" ht="19.5" spans="1:13">
      <c r="A121" s="5"/>
      <c r="B121" s="5"/>
      <c r="C121" s="6"/>
      <c r="D121" s="5"/>
      <c r="E121" s="22"/>
      <c r="F121" s="22" t="s">
        <v>503</v>
      </c>
      <c r="G121" s="5" t="s">
        <v>667</v>
      </c>
      <c r="H121" s="5" t="s">
        <v>668</v>
      </c>
      <c r="I121" s="5"/>
      <c r="J121" s="5" t="s">
        <v>652</v>
      </c>
      <c r="K121" s="5"/>
      <c r="L121" s="5" t="s">
        <v>486</v>
      </c>
      <c r="M121" s="5"/>
    </row>
    <row r="122" ht="19.5" spans="1:13">
      <c r="A122" s="5"/>
      <c r="B122" s="5"/>
      <c r="C122" s="6"/>
      <c r="D122" s="5"/>
      <c r="E122" s="22"/>
      <c r="F122" s="22"/>
      <c r="G122" s="5" t="s">
        <v>669</v>
      </c>
      <c r="H122" s="5" t="s">
        <v>524</v>
      </c>
      <c r="I122" s="5"/>
      <c r="J122" s="5" t="s">
        <v>652</v>
      </c>
      <c r="K122" s="5" t="s">
        <v>495</v>
      </c>
      <c r="L122" s="5" t="s">
        <v>502</v>
      </c>
      <c r="M122" s="5"/>
    </row>
    <row r="123" ht="21" spans="1:13">
      <c r="A123" s="5"/>
      <c r="B123" s="5"/>
      <c r="C123" s="6"/>
      <c r="D123" s="5"/>
      <c r="E123" s="22" t="s">
        <v>509</v>
      </c>
      <c r="F123" s="22" t="s">
        <v>510</v>
      </c>
      <c r="G123" s="5"/>
      <c r="H123" s="5"/>
      <c r="I123" s="5"/>
      <c r="J123" s="5"/>
      <c r="K123" s="5"/>
      <c r="L123" s="5"/>
      <c r="M123" s="5"/>
    </row>
    <row r="124" ht="21" spans="1:13">
      <c r="A124" s="5"/>
      <c r="B124" s="5"/>
      <c r="C124" s="6"/>
      <c r="D124" s="5"/>
      <c r="E124" s="22"/>
      <c r="F124" s="22" t="s">
        <v>512</v>
      </c>
      <c r="G124" s="5"/>
      <c r="H124" s="5"/>
      <c r="I124" s="5"/>
      <c r="J124" s="5"/>
      <c r="K124" s="5"/>
      <c r="L124" s="5"/>
      <c r="M124" s="5"/>
    </row>
    <row r="125" ht="21" spans="1:13">
      <c r="A125" s="5"/>
      <c r="B125" s="5"/>
      <c r="C125" s="6"/>
      <c r="D125" s="5"/>
      <c r="E125" s="22"/>
      <c r="F125" s="22" t="s">
        <v>517</v>
      </c>
      <c r="G125" s="5" t="s">
        <v>644</v>
      </c>
      <c r="H125" s="5" t="s">
        <v>645</v>
      </c>
      <c r="I125" s="5"/>
      <c r="J125" s="5" t="s">
        <v>652</v>
      </c>
      <c r="K125" s="5"/>
      <c r="L125" s="5" t="s">
        <v>486</v>
      </c>
      <c r="M125" s="5"/>
    </row>
    <row r="126" ht="21" spans="1:13">
      <c r="A126" s="5"/>
      <c r="B126" s="5"/>
      <c r="C126" s="6"/>
      <c r="D126" s="5"/>
      <c r="E126" s="22"/>
      <c r="F126" s="22" t="s">
        <v>519</v>
      </c>
      <c r="G126" s="5"/>
      <c r="H126" s="5"/>
      <c r="I126" s="5"/>
      <c r="J126" s="5"/>
      <c r="K126" s="5"/>
      <c r="L126" s="5"/>
      <c r="M126" s="5"/>
    </row>
    <row r="127" ht="21" spans="1:13">
      <c r="A127" s="5"/>
      <c r="B127" s="5"/>
      <c r="C127" s="6"/>
      <c r="D127" s="5"/>
      <c r="E127" s="22" t="s">
        <v>521</v>
      </c>
      <c r="F127" s="22" t="s">
        <v>522</v>
      </c>
      <c r="G127" s="5" t="s">
        <v>646</v>
      </c>
      <c r="H127" s="5" t="s">
        <v>629</v>
      </c>
      <c r="I127" s="5"/>
      <c r="J127" s="5"/>
      <c r="K127" s="5" t="s">
        <v>495</v>
      </c>
      <c r="L127" s="5" t="s">
        <v>502</v>
      </c>
      <c r="M127" s="5"/>
    </row>
    <row r="128" ht="21" spans="1:13">
      <c r="A128" s="7" t="s">
        <v>611</v>
      </c>
      <c r="B128" s="7" t="s">
        <v>612</v>
      </c>
      <c r="C128" s="8">
        <v>50</v>
      </c>
      <c r="D128" s="7" t="s">
        <v>613</v>
      </c>
      <c r="E128" s="17" t="s">
        <v>476</v>
      </c>
      <c r="F128" s="17" t="s">
        <v>477</v>
      </c>
      <c r="G128" s="7" t="s">
        <v>614</v>
      </c>
      <c r="H128" s="7" t="s">
        <v>615</v>
      </c>
      <c r="I128" s="7"/>
      <c r="J128" s="7" t="s">
        <v>616</v>
      </c>
      <c r="K128" s="7" t="s">
        <v>617</v>
      </c>
      <c r="L128" s="7" t="s">
        <v>483</v>
      </c>
      <c r="M128" s="7"/>
    </row>
    <row r="129" ht="21" spans="1:13">
      <c r="A129" s="7"/>
      <c r="B129" s="7"/>
      <c r="C129" s="8"/>
      <c r="D129" s="7"/>
      <c r="E129" s="17"/>
      <c r="F129" s="17" t="s">
        <v>484</v>
      </c>
      <c r="G129" s="7"/>
      <c r="H129" s="7"/>
      <c r="I129" s="7"/>
      <c r="J129" s="7"/>
      <c r="K129" s="7"/>
      <c r="L129" s="7"/>
      <c r="M129" s="7"/>
    </row>
    <row r="130" ht="21" spans="1:13">
      <c r="A130" s="7"/>
      <c r="B130" s="7"/>
      <c r="C130" s="8"/>
      <c r="D130" s="7"/>
      <c r="E130" s="17"/>
      <c r="F130" s="17" t="s">
        <v>487</v>
      </c>
      <c r="G130" s="7"/>
      <c r="H130" s="7"/>
      <c r="I130" s="7"/>
      <c r="J130" s="7"/>
      <c r="K130" s="7"/>
      <c r="L130" s="7"/>
      <c r="M130" s="7"/>
    </row>
    <row r="131" ht="19.5" spans="1:13">
      <c r="A131" s="7"/>
      <c r="B131" s="7"/>
      <c r="C131" s="8"/>
      <c r="D131" s="7"/>
      <c r="E131" s="17" t="s">
        <v>489</v>
      </c>
      <c r="F131" s="17" t="s">
        <v>490</v>
      </c>
      <c r="G131" s="7" t="s">
        <v>618</v>
      </c>
      <c r="H131" s="7" t="s">
        <v>619</v>
      </c>
      <c r="I131" s="7"/>
      <c r="J131" s="7" t="s">
        <v>616</v>
      </c>
      <c r="K131" s="7" t="s">
        <v>620</v>
      </c>
      <c r="L131" s="7" t="s">
        <v>502</v>
      </c>
      <c r="M131" s="7"/>
    </row>
    <row r="132" ht="19.5" spans="1:13">
      <c r="A132" s="7"/>
      <c r="B132" s="7"/>
      <c r="C132" s="8"/>
      <c r="D132" s="7"/>
      <c r="E132" s="17"/>
      <c r="F132" s="17" t="s">
        <v>497</v>
      </c>
      <c r="G132" s="7" t="s">
        <v>621</v>
      </c>
      <c r="H132" s="7" t="s">
        <v>492</v>
      </c>
      <c r="I132" s="7"/>
      <c r="J132" s="7" t="s">
        <v>616</v>
      </c>
      <c r="K132" s="7" t="s">
        <v>495</v>
      </c>
      <c r="L132" s="7" t="s">
        <v>502</v>
      </c>
      <c r="M132" s="7"/>
    </row>
    <row r="133" ht="19.5" spans="1:13">
      <c r="A133" s="7"/>
      <c r="B133" s="7"/>
      <c r="C133" s="8"/>
      <c r="D133" s="7"/>
      <c r="E133" s="17"/>
      <c r="F133" s="17" t="s">
        <v>503</v>
      </c>
      <c r="G133" s="7" t="s">
        <v>622</v>
      </c>
      <c r="H133" s="7" t="s">
        <v>623</v>
      </c>
      <c r="I133" s="7"/>
      <c r="J133" s="7" t="s">
        <v>616</v>
      </c>
      <c r="K133" s="7"/>
      <c r="L133" s="7" t="s">
        <v>486</v>
      </c>
      <c r="M133" s="7"/>
    </row>
    <row r="134" ht="21" spans="1:13">
      <c r="A134" s="7"/>
      <c r="B134" s="7"/>
      <c r="C134" s="8"/>
      <c r="D134" s="7"/>
      <c r="E134" s="17" t="s">
        <v>509</v>
      </c>
      <c r="F134" s="17" t="s">
        <v>510</v>
      </c>
      <c r="G134" s="7"/>
      <c r="H134" s="7"/>
      <c r="I134" s="7"/>
      <c r="J134" s="7"/>
      <c r="K134" s="7"/>
      <c r="L134" s="7"/>
      <c r="M134" s="7"/>
    </row>
    <row r="135" ht="21" spans="1:13">
      <c r="A135" s="7"/>
      <c r="B135" s="7"/>
      <c r="C135" s="8"/>
      <c r="D135" s="7"/>
      <c r="E135" s="17"/>
      <c r="F135" s="17" t="s">
        <v>512</v>
      </c>
      <c r="G135" s="7"/>
      <c r="H135" s="7"/>
      <c r="I135" s="7"/>
      <c r="J135" s="7"/>
      <c r="K135" s="7"/>
      <c r="L135" s="7"/>
      <c r="M135" s="7"/>
    </row>
    <row r="136" ht="19.5" spans="1:13">
      <c r="A136" s="7"/>
      <c r="B136" s="7"/>
      <c r="C136" s="8"/>
      <c r="D136" s="7"/>
      <c r="E136" s="17"/>
      <c r="F136" s="17" t="s">
        <v>517</v>
      </c>
      <c r="G136" s="7" t="s">
        <v>624</v>
      </c>
      <c r="H136" s="7" t="s">
        <v>625</v>
      </c>
      <c r="I136" s="7"/>
      <c r="J136" s="7" t="s">
        <v>616</v>
      </c>
      <c r="K136" s="7"/>
      <c r="L136" s="7" t="s">
        <v>486</v>
      </c>
      <c r="M136" s="7"/>
    </row>
    <row r="137" ht="19.5" spans="1:13">
      <c r="A137" s="7"/>
      <c r="B137" s="7"/>
      <c r="C137" s="8"/>
      <c r="D137" s="7"/>
      <c r="E137" s="17"/>
      <c r="F137" s="17"/>
      <c r="G137" s="7" t="s">
        <v>626</v>
      </c>
      <c r="H137" s="7" t="s">
        <v>627</v>
      </c>
      <c r="I137" s="7"/>
      <c r="J137" s="7" t="s">
        <v>616</v>
      </c>
      <c r="K137" s="7"/>
      <c r="L137" s="7" t="s">
        <v>486</v>
      </c>
      <c r="M137" s="7"/>
    </row>
    <row r="138" ht="21" spans="1:13">
      <c r="A138" s="7"/>
      <c r="B138" s="7"/>
      <c r="C138" s="8"/>
      <c r="D138" s="7"/>
      <c r="E138" s="17"/>
      <c r="F138" s="17" t="s">
        <v>519</v>
      </c>
      <c r="G138" s="7"/>
      <c r="H138" s="7"/>
      <c r="I138" s="7"/>
      <c r="J138" s="7"/>
      <c r="K138" s="7"/>
      <c r="L138" s="7"/>
      <c r="M138" s="7"/>
    </row>
    <row r="139" ht="21" spans="1:13">
      <c r="A139" s="7"/>
      <c r="B139" s="7"/>
      <c r="C139" s="8"/>
      <c r="D139" s="7"/>
      <c r="E139" s="17" t="s">
        <v>521</v>
      </c>
      <c r="F139" s="17" t="s">
        <v>522</v>
      </c>
      <c r="G139" s="7" t="s">
        <v>628</v>
      </c>
      <c r="H139" s="7" t="s">
        <v>629</v>
      </c>
      <c r="I139" s="7"/>
      <c r="J139" s="7" t="s">
        <v>616</v>
      </c>
      <c r="K139" s="7" t="s">
        <v>495</v>
      </c>
      <c r="L139" s="7" t="s">
        <v>502</v>
      </c>
      <c r="M139" s="7"/>
    </row>
    <row r="140" ht="21" spans="1:13">
      <c r="A140" s="7" t="s">
        <v>611</v>
      </c>
      <c r="B140" s="7" t="s">
        <v>630</v>
      </c>
      <c r="C140" s="8">
        <v>700</v>
      </c>
      <c r="D140" s="7" t="s">
        <v>631</v>
      </c>
      <c r="E140" s="17" t="s">
        <v>476</v>
      </c>
      <c r="F140" s="17" t="s">
        <v>477</v>
      </c>
      <c r="G140" s="7" t="s">
        <v>632</v>
      </c>
      <c r="H140" s="7" t="s">
        <v>633</v>
      </c>
      <c r="I140" s="7"/>
      <c r="J140" s="7" t="s">
        <v>616</v>
      </c>
      <c r="K140" s="7" t="s">
        <v>482</v>
      </c>
      <c r="L140" s="7" t="s">
        <v>483</v>
      </c>
      <c r="M140" s="7"/>
    </row>
    <row r="141" ht="21" spans="1:13">
      <c r="A141" s="7"/>
      <c r="B141" s="7"/>
      <c r="C141" s="8"/>
      <c r="D141" s="7"/>
      <c r="E141" s="17"/>
      <c r="F141" s="17" t="s">
        <v>484</v>
      </c>
      <c r="G141" s="7"/>
      <c r="H141" s="7"/>
      <c r="I141" s="7"/>
      <c r="J141" s="7"/>
      <c r="K141" s="7"/>
      <c r="L141" s="7"/>
      <c r="M141" s="7"/>
    </row>
    <row r="142" ht="21" spans="1:13">
      <c r="A142" s="7"/>
      <c r="B142" s="7"/>
      <c r="C142" s="8"/>
      <c r="D142" s="7"/>
      <c r="E142" s="17"/>
      <c r="F142" s="17" t="s">
        <v>487</v>
      </c>
      <c r="G142" s="7"/>
      <c r="H142" s="7"/>
      <c r="I142" s="7"/>
      <c r="J142" s="7"/>
      <c r="K142" s="7"/>
      <c r="L142" s="7"/>
      <c r="M142" s="7"/>
    </row>
    <row r="143" ht="19.5" spans="1:13">
      <c r="A143" s="7"/>
      <c r="B143" s="7"/>
      <c r="C143" s="8"/>
      <c r="D143" s="7"/>
      <c r="E143" s="17" t="s">
        <v>489</v>
      </c>
      <c r="F143" s="17" t="s">
        <v>490</v>
      </c>
      <c r="G143" s="7" t="s">
        <v>634</v>
      </c>
      <c r="H143" s="7" t="s">
        <v>635</v>
      </c>
      <c r="I143" s="7"/>
      <c r="J143" s="7" t="s">
        <v>616</v>
      </c>
      <c r="K143" s="7" t="s">
        <v>636</v>
      </c>
      <c r="L143" s="7" t="s">
        <v>483</v>
      </c>
      <c r="M143" s="7"/>
    </row>
    <row r="144" ht="19.5" spans="1:13">
      <c r="A144" s="7"/>
      <c r="B144" s="7"/>
      <c r="C144" s="8"/>
      <c r="D144" s="7"/>
      <c r="E144" s="17"/>
      <c r="F144" s="17"/>
      <c r="G144" s="7" t="s">
        <v>637</v>
      </c>
      <c r="H144" s="7" t="s">
        <v>638</v>
      </c>
      <c r="I144" s="7"/>
      <c r="J144" s="7" t="s">
        <v>616</v>
      </c>
      <c r="K144" s="7" t="s">
        <v>639</v>
      </c>
      <c r="L144" s="7" t="s">
        <v>502</v>
      </c>
      <c r="M144" s="7"/>
    </row>
    <row r="145" ht="19.5" spans="1:13">
      <c r="A145" s="7"/>
      <c r="B145" s="7"/>
      <c r="C145" s="8"/>
      <c r="D145" s="7"/>
      <c r="E145" s="17"/>
      <c r="F145" s="17" t="s">
        <v>497</v>
      </c>
      <c r="G145" s="7" t="s">
        <v>640</v>
      </c>
      <c r="H145" s="7" t="s">
        <v>629</v>
      </c>
      <c r="I145" s="7"/>
      <c r="J145" s="7" t="s">
        <v>616</v>
      </c>
      <c r="K145" s="7" t="s">
        <v>495</v>
      </c>
      <c r="L145" s="7" t="s">
        <v>502</v>
      </c>
      <c r="M145" s="7"/>
    </row>
    <row r="146" ht="19.5" spans="1:13">
      <c r="A146" s="7"/>
      <c r="B146" s="7"/>
      <c r="C146" s="8"/>
      <c r="D146" s="7"/>
      <c r="E146" s="17"/>
      <c r="F146" s="17"/>
      <c r="G146" s="7" t="s">
        <v>641</v>
      </c>
      <c r="H146" s="7" t="s">
        <v>524</v>
      </c>
      <c r="I146" s="7"/>
      <c r="J146" s="7" t="s">
        <v>616</v>
      </c>
      <c r="K146" s="7" t="s">
        <v>495</v>
      </c>
      <c r="L146" s="7" t="s">
        <v>502</v>
      </c>
      <c r="M146" s="7"/>
    </row>
    <row r="147" ht="19.5" spans="1:13">
      <c r="A147" s="7"/>
      <c r="B147" s="7"/>
      <c r="C147" s="8"/>
      <c r="D147" s="7"/>
      <c r="E147" s="17"/>
      <c r="F147" s="17" t="s">
        <v>503</v>
      </c>
      <c r="G147" s="7" t="s">
        <v>642</v>
      </c>
      <c r="H147" s="7" t="s">
        <v>643</v>
      </c>
      <c r="I147" s="7"/>
      <c r="J147" s="7" t="s">
        <v>616</v>
      </c>
      <c r="K147" s="7"/>
      <c r="L147" s="7" t="s">
        <v>486</v>
      </c>
      <c r="M147" s="7"/>
    </row>
    <row r="148" ht="21" spans="1:13">
      <c r="A148" s="7"/>
      <c r="B148" s="7"/>
      <c r="C148" s="8"/>
      <c r="D148" s="7"/>
      <c r="E148" s="17" t="s">
        <v>509</v>
      </c>
      <c r="F148" s="17" t="s">
        <v>510</v>
      </c>
      <c r="G148" s="7" t="s">
        <v>485</v>
      </c>
      <c r="H148" s="7" t="s">
        <v>485</v>
      </c>
      <c r="I148" s="7"/>
      <c r="J148" s="7"/>
      <c r="K148" s="7"/>
      <c r="L148" s="7"/>
      <c r="M148" s="7"/>
    </row>
    <row r="149" ht="21" spans="1:13">
      <c r="A149" s="7"/>
      <c r="B149" s="7"/>
      <c r="C149" s="8"/>
      <c r="D149" s="7"/>
      <c r="E149" s="17"/>
      <c r="F149" s="17" t="s">
        <v>512</v>
      </c>
      <c r="G149" s="7" t="s">
        <v>485</v>
      </c>
      <c r="H149" s="7" t="s">
        <v>485</v>
      </c>
      <c r="I149" s="7"/>
      <c r="J149" s="7"/>
      <c r="K149" s="7"/>
      <c r="L149" s="7"/>
      <c r="M149" s="7"/>
    </row>
    <row r="150" ht="21" spans="1:13">
      <c r="A150" s="7"/>
      <c r="B150" s="7"/>
      <c r="C150" s="8"/>
      <c r="D150" s="7"/>
      <c r="E150" s="17"/>
      <c r="F150" s="17" t="s">
        <v>517</v>
      </c>
      <c r="G150" s="7" t="s">
        <v>644</v>
      </c>
      <c r="H150" s="7" t="s">
        <v>645</v>
      </c>
      <c r="I150" s="7"/>
      <c r="J150" s="7" t="s">
        <v>616</v>
      </c>
      <c r="K150" s="7"/>
      <c r="L150" s="7" t="s">
        <v>486</v>
      </c>
      <c r="M150" s="7"/>
    </row>
    <row r="151" ht="21" spans="1:13">
      <c r="A151" s="7"/>
      <c r="B151" s="7"/>
      <c r="C151" s="8"/>
      <c r="D151" s="7"/>
      <c r="E151" s="17"/>
      <c r="F151" s="17" t="s">
        <v>519</v>
      </c>
      <c r="G151" s="7" t="s">
        <v>485</v>
      </c>
      <c r="H151" s="7" t="s">
        <v>485</v>
      </c>
      <c r="I151" s="7"/>
      <c r="J151" s="7"/>
      <c r="K151" s="7"/>
      <c r="L151" s="7"/>
      <c r="M151" s="7"/>
    </row>
    <row r="152" ht="21" spans="1:13">
      <c r="A152" s="7"/>
      <c r="B152" s="7"/>
      <c r="C152" s="8"/>
      <c r="D152" s="7"/>
      <c r="E152" s="17" t="s">
        <v>521</v>
      </c>
      <c r="F152" s="17" t="s">
        <v>522</v>
      </c>
      <c r="G152" s="7" t="s">
        <v>646</v>
      </c>
      <c r="H152" s="7" t="s">
        <v>629</v>
      </c>
      <c r="I152" s="7"/>
      <c r="J152" s="7" t="s">
        <v>616</v>
      </c>
      <c r="K152" s="7" t="s">
        <v>495</v>
      </c>
      <c r="L152" s="7" t="s">
        <v>502</v>
      </c>
      <c r="M152" s="7"/>
    </row>
    <row r="153" ht="21" spans="1:13">
      <c r="A153" s="7" t="s">
        <v>611</v>
      </c>
      <c r="B153" s="7" t="s">
        <v>670</v>
      </c>
      <c r="C153" s="8">
        <v>1369</v>
      </c>
      <c r="D153" s="7" t="s">
        <v>647</v>
      </c>
      <c r="E153" s="17" t="s">
        <v>476</v>
      </c>
      <c r="F153" s="17" t="s">
        <v>477</v>
      </c>
      <c r="G153" s="7" t="s">
        <v>648</v>
      </c>
      <c r="H153" s="7" t="s">
        <v>649</v>
      </c>
      <c r="I153" s="7"/>
      <c r="J153" s="7"/>
      <c r="K153" s="7" t="s">
        <v>482</v>
      </c>
      <c r="L153" s="7" t="s">
        <v>483</v>
      </c>
      <c r="M153" s="7"/>
    </row>
    <row r="154" ht="21" spans="1:13">
      <c r="A154" s="7"/>
      <c r="B154" s="7"/>
      <c r="C154" s="8"/>
      <c r="D154" s="7"/>
      <c r="E154" s="17"/>
      <c r="F154" s="17" t="s">
        <v>484</v>
      </c>
      <c r="G154" s="7"/>
      <c r="H154" s="7"/>
      <c r="I154" s="7"/>
      <c r="J154" s="7"/>
      <c r="K154" s="7"/>
      <c r="L154" s="7"/>
      <c r="M154" s="7"/>
    </row>
    <row r="155" ht="21" spans="1:13">
      <c r="A155" s="7"/>
      <c r="B155" s="7"/>
      <c r="C155" s="8"/>
      <c r="D155" s="7"/>
      <c r="E155" s="17"/>
      <c r="F155" s="17" t="s">
        <v>487</v>
      </c>
      <c r="G155" s="7"/>
      <c r="H155" s="7"/>
      <c r="I155" s="7"/>
      <c r="J155" s="7"/>
      <c r="K155" s="7"/>
      <c r="L155" s="7"/>
      <c r="M155" s="7"/>
    </row>
    <row r="156" ht="19.5" spans="1:13">
      <c r="A156" s="7"/>
      <c r="B156" s="7"/>
      <c r="C156" s="8"/>
      <c r="D156" s="7"/>
      <c r="E156" s="17" t="s">
        <v>489</v>
      </c>
      <c r="F156" s="17" t="s">
        <v>490</v>
      </c>
      <c r="G156" s="7" t="s">
        <v>650</v>
      </c>
      <c r="H156" s="7" t="s">
        <v>651</v>
      </c>
      <c r="I156" s="7"/>
      <c r="J156" s="7" t="s">
        <v>652</v>
      </c>
      <c r="K156" s="7" t="s">
        <v>653</v>
      </c>
      <c r="L156" s="7" t="s">
        <v>483</v>
      </c>
      <c r="M156" s="7"/>
    </row>
    <row r="157" ht="19.5" spans="1:13">
      <c r="A157" s="7"/>
      <c r="B157" s="7"/>
      <c r="C157" s="8"/>
      <c r="D157" s="7"/>
      <c r="E157" s="17"/>
      <c r="F157" s="17"/>
      <c r="G157" s="7" t="s">
        <v>654</v>
      </c>
      <c r="H157" s="7" t="s">
        <v>638</v>
      </c>
      <c r="I157" s="7"/>
      <c r="J157" s="7" t="s">
        <v>652</v>
      </c>
      <c r="K157" s="7" t="s">
        <v>639</v>
      </c>
      <c r="L157" s="7" t="s">
        <v>502</v>
      </c>
      <c r="M157" s="7"/>
    </row>
    <row r="158" ht="19.5" spans="1:13">
      <c r="A158" s="7"/>
      <c r="B158" s="7"/>
      <c r="C158" s="8"/>
      <c r="D158" s="7"/>
      <c r="E158" s="17"/>
      <c r="F158" s="17"/>
      <c r="G158" s="7" t="s">
        <v>655</v>
      </c>
      <c r="H158" s="7" t="s">
        <v>656</v>
      </c>
      <c r="I158" s="7"/>
      <c r="J158" s="7" t="s">
        <v>652</v>
      </c>
      <c r="K158" s="7" t="s">
        <v>657</v>
      </c>
      <c r="L158" s="7" t="s">
        <v>502</v>
      </c>
      <c r="M158" s="7"/>
    </row>
    <row r="159" ht="19.5" spans="1:13">
      <c r="A159" s="7"/>
      <c r="B159" s="7"/>
      <c r="C159" s="8"/>
      <c r="D159" s="7"/>
      <c r="E159" s="17"/>
      <c r="F159" s="17"/>
      <c r="G159" s="7" t="s">
        <v>658</v>
      </c>
      <c r="H159" s="7" t="s">
        <v>659</v>
      </c>
      <c r="I159" s="7"/>
      <c r="J159" s="7" t="s">
        <v>652</v>
      </c>
      <c r="K159" s="7" t="s">
        <v>657</v>
      </c>
      <c r="L159" s="7" t="s">
        <v>502</v>
      </c>
      <c r="M159" s="7"/>
    </row>
    <row r="160" ht="19.5" spans="1:13">
      <c r="A160" s="7"/>
      <c r="B160" s="7"/>
      <c r="C160" s="8"/>
      <c r="D160" s="7"/>
      <c r="E160" s="17"/>
      <c r="F160" s="17"/>
      <c r="G160" s="7" t="s">
        <v>660</v>
      </c>
      <c r="H160" s="7" t="s">
        <v>661</v>
      </c>
      <c r="I160" s="7"/>
      <c r="J160" s="7" t="s">
        <v>652</v>
      </c>
      <c r="K160" s="7" t="s">
        <v>662</v>
      </c>
      <c r="L160" s="7" t="s">
        <v>502</v>
      </c>
      <c r="M160" s="7"/>
    </row>
    <row r="161" ht="19.5" spans="1:13">
      <c r="A161" s="7"/>
      <c r="B161" s="7"/>
      <c r="C161" s="8"/>
      <c r="D161" s="7"/>
      <c r="E161" s="17"/>
      <c r="F161" s="17" t="s">
        <v>497</v>
      </c>
      <c r="G161" s="7" t="s">
        <v>663</v>
      </c>
      <c r="H161" s="7" t="s">
        <v>664</v>
      </c>
      <c r="I161" s="7"/>
      <c r="J161" s="7" t="s">
        <v>665</v>
      </c>
      <c r="K161" s="7"/>
      <c r="L161" s="7" t="s">
        <v>486</v>
      </c>
      <c r="M161" s="7"/>
    </row>
    <row r="162" ht="19.5" spans="1:13">
      <c r="A162" s="7"/>
      <c r="B162" s="7"/>
      <c r="C162" s="8"/>
      <c r="D162" s="7"/>
      <c r="E162" s="17"/>
      <c r="F162" s="17"/>
      <c r="G162" s="7" t="s">
        <v>641</v>
      </c>
      <c r="H162" s="7" t="s">
        <v>524</v>
      </c>
      <c r="I162" s="7"/>
      <c r="J162" s="7" t="s">
        <v>652</v>
      </c>
      <c r="K162" s="7" t="s">
        <v>495</v>
      </c>
      <c r="L162" s="7" t="s">
        <v>502</v>
      </c>
      <c r="M162" s="7"/>
    </row>
    <row r="163" ht="19.5" spans="1:13">
      <c r="A163" s="7"/>
      <c r="B163" s="7"/>
      <c r="C163" s="8"/>
      <c r="D163" s="7"/>
      <c r="E163" s="17"/>
      <c r="F163" s="17"/>
      <c r="G163" s="7" t="s">
        <v>666</v>
      </c>
      <c r="H163" s="7" t="s">
        <v>524</v>
      </c>
      <c r="I163" s="7"/>
      <c r="J163" s="7" t="s">
        <v>652</v>
      </c>
      <c r="K163" s="7" t="s">
        <v>495</v>
      </c>
      <c r="L163" s="7" t="s">
        <v>502</v>
      </c>
      <c r="M163" s="7"/>
    </row>
    <row r="164" ht="19.5" spans="1:13">
      <c r="A164" s="7"/>
      <c r="B164" s="7"/>
      <c r="C164" s="8"/>
      <c r="D164" s="7"/>
      <c r="E164" s="17"/>
      <c r="F164" s="17" t="s">
        <v>503</v>
      </c>
      <c r="G164" s="7" t="s">
        <v>667</v>
      </c>
      <c r="H164" s="7" t="s">
        <v>668</v>
      </c>
      <c r="I164" s="7"/>
      <c r="J164" s="7" t="s">
        <v>652</v>
      </c>
      <c r="K164" s="7"/>
      <c r="L164" s="7" t="s">
        <v>486</v>
      </c>
      <c r="M164" s="7"/>
    </row>
    <row r="165" ht="19.5" spans="1:13">
      <c r="A165" s="7"/>
      <c r="B165" s="7"/>
      <c r="C165" s="8"/>
      <c r="D165" s="7"/>
      <c r="E165" s="17"/>
      <c r="F165" s="17"/>
      <c r="G165" s="7" t="s">
        <v>669</v>
      </c>
      <c r="H165" s="7" t="s">
        <v>524</v>
      </c>
      <c r="I165" s="7"/>
      <c r="J165" s="7" t="s">
        <v>652</v>
      </c>
      <c r="K165" s="7" t="s">
        <v>495</v>
      </c>
      <c r="L165" s="7" t="s">
        <v>502</v>
      </c>
      <c r="M165" s="7"/>
    </row>
    <row r="166" ht="21" spans="1:13">
      <c r="A166" s="7"/>
      <c r="B166" s="7"/>
      <c r="C166" s="8"/>
      <c r="D166" s="7"/>
      <c r="E166" s="17" t="s">
        <v>509</v>
      </c>
      <c r="F166" s="17" t="s">
        <v>510</v>
      </c>
      <c r="G166" s="7"/>
      <c r="H166" s="7"/>
      <c r="I166" s="7"/>
      <c r="J166" s="7"/>
      <c r="K166" s="7"/>
      <c r="L166" s="7"/>
      <c r="M166" s="7"/>
    </row>
    <row r="167" ht="21" spans="1:13">
      <c r="A167" s="7"/>
      <c r="B167" s="7"/>
      <c r="C167" s="8"/>
      <c r="D167" s="7"/>
      <c r="E167" s="17"/>
      <c r="F167" s="17" t="s">
        <v>512</v>
      </c>
      <c r="G167" s="7"/>
      <c r="H167" s="7"/>
      <c r="I167" s="7"/>
      <c r="J167" s="7"/>
      <c r="K167" s="7"/>
      <c r="L167" s="7"/>
      <c r="M167" s="7"/>
    </row>
    <row r="168" ht="21" spans="1:13">
      <c r="A168" s="7"/>
      <c r="B168" s="7"/>
      <c r="C168" s="8"/>
      <c r="D168" s="7"/>
      <c r="E168" s="17"/>
      <c r="F168" s="17" t="s">
        <v>517</v>
      </c>
      <c r="G168" s="7" t="s">
        <v>644</v>
      </c>
      <c r="H168" s="7" t="s">
        <v>645</v>
      </c>
      <c r="I168" s="7"/>
      <c r="J168" s="7" t="s">
        <v>652</v>
      </c>
      <c r="K168" s="7"/>
      <c r="L168" s="7" t="s">
        <v>486</v>
      </c>
      <c r="M168" s="7"/>
    </row>
    <row r="169" ht="21" spans="1:13">
      <c r="A169" s="7"/>
      <c r="B169" s="7"/>
      <c r="C169" s="8"/>
      <c r="D169" s="7"/>
      <c r="E169" s="17"/>
      <c r="F169" s="17" t="s">
        <v>519</v>
      </c>
      <c r="G169" s="7"/>
      <c r="H169" s="7"/>
      <c r="I169" s="7"/>
      <c r="J169" s="7"/>
      <c r="K169" s="7"/>
      <c r="L169" s="7"/>
      <c r="M169" s="7"/>
    </row>
    <row r="170" ht="21" spans="1:13">
      <c r="A170" s="7"/>
      <c r="B170" s="7"/>
      <c r="C170" s="8"/>
      <c r="D170" s="7"/>
      <c r="E170" s="17" t="s">
        <v>521</v>
      </c>
      <c r="F170" s="17" t="s">
        <v>522</v>
      </c>
      <c r="G170" s="7" t="s">
        <v>646</v>
      </c>
      <c r="H170" s="7" t="s">
        <v>629</v>
      </c>
      <c r="I170" s="7"/>
      <c r="J170" s="7"/>
      <c r="K170" s="7" t="s">
        <v>495</v>
      </c>
      <c r="L170" s="7" t="s">
        <v>502</v>
      </c>
      <c r="M170" s="7"/>
    </row>
    <row r="171" spans="1:1">
      <c r="A171" t="s">
        <v>290</v>
      </c>
    </row>
  </sheetData>
  <mergeCells count="111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A85:A96"/>
    <mergeCell ref="A97:A109"/>
    <mergeCell ref="A110:A127"/>
    <mergeCell ref="A128:A139"/>
    <mergeCell ref="A140:A152"/>
    <mergeCell ref="A153:A170"/>
    <mergeCell ref="B4:B5"/>
    <mergeCell ref="B7:B17"/>
    <mergeCell ref="B18:B28"/>
    <mergeCell ref="B29:B39"/>
    <mergeCell ref="B40:B50"/>
    <mergeCell ref="B51:B61"/>
    <mergeCell ref="B62:B72"/>
    <mergeCell ref="B73:B83"/>
    <mergeCell ref="B85:B96"/>
    <mergeCell ref="B97:B109"/>
    <mergeCell ref="B110:B127"/>
    <mergeCell ref="B128:B139"/>
    <mergeCell ref="B140:B152"/>
    <mergeCell ref="B153:B170"/>
    <mergeCell ref="C4:C5"/>
    <mergeCell ref="C7:C17"/>
    <mergeCell ref="C18:C28"/>
    <mergeCell ref="C29:C39"/>
    <mergeCell ref="C40:C50"/>
    <mergeCell ref="C51:C61"/>
    <mergeCell ref="C62:C72"/>
    <mergeCell ref="C73:C83"/>
    <mergeCell ref="C85:C96"/>
    <mergeCell ref="C97:C109"/>
    <mergeCell ref="C110:C127"/>
    <mergeCell ref="C128:C139"/>
    <mergeCell ref="C140:C152"/>
    <mergeCell ref="C153:C170"/>
    <mergeCell ref="D4:D5"/>
    <mergeCell ref="D7:D17"/>
    <mergeCell ref="D18:D28"/>
    <mergeCell ref="D29:D39"/>
    <mergeCell ref="D40:D50"/>
    <mergeCell ref="D51:D61"/>
    <mergeCell ref="D62:D72"/>
    <mergeCell ref="D73:D83"/>
    <mergeCell ref="D85:D96"/>
    <mergeCell ref="D97:D109"/>
    <mergeCell ref="D110:D127"/>
    <mergeCell ref="D128:D139"/>
    <mergeCell ref="D140:D152"/>
    <mergeCell ref="D153:D170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5:E87"/>
    <mergeCell ref="E88:E90"/>
    <mergeCell ref="E91:E95"/>
    <mergeCell ref="E97:E99"/>
    <mergeCell ref="E100:E104"/>
    <mergeCell ref="E105:E108"/>
    <mergeCell ref="E110:E112"/>
    <mergeCell ref="E113:E122"/>
    <mergeCell ref="E123:E126"/>
    <mergeCell ref="E128:E130"/>
    <mergeCell ref="E131:E133"/>
    <mergeCell ref="E134:E138"/>
    <mergeCell ref="E140:E142"/>
    <mergeCell ref="E143:E147"/>
    <mergeCell ref="E148:E151"/>
    <mergeCell ref="E153:E155"/>
    <mergeCell ref="E156:E165"/>
    <mergeCell ref="E166:E169"/>
    <mergeCell ref="F93:F94"/>
    <mergeCell ref="F100:F101"/>
    <mergeCell ref="F102:F103"/>
    <mergeCell ref="F113:F117"/>
    <mergeCell ref="F118:F120"/>
    <mergeCell ref="F121:F122"/>
    <mergeCell ref="F136:F137"/>
    <mergeCell ref="F143:F144"/>
    <mergeCell ref="F145:F146"/>
    <mergeCell ref="F156:F160"/>
    <mergeCell ref="F161:F163"/>
    <mergeCell ref="F164:F16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5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671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32</v>
      </c>
      <c r="R4" s="11"/>
      <c r="S4" s="11"/>
    </row>
    <row r="5" ht="18.2" customHeight="1" spans="1:19">
      <c r="A5" s="4" t="s">
        <v>418</v>
      </c>
      <c r="B5" s="4" t="s">
        <v>419</v>
      </c>
      <c r="C5" s="4" t="s">
        <v>672</v>
      </c>
      <c r="D5" s="4"/>
      <c r="E5" s="4"/>
      <c r="F5" s="4"/>
      <c r="G5" s="4"/>
      <c r="H5" s="4"/>
      <c r="I5" s="4"/>
      <c r="J5" s="4" t="s">
        <v>673</v>
      </c>
      <c r="K5" s="4" t="s">
        <v>674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462</v>
      </c>
      <c r="D6" s="4" t="s">
        <v>675</v>
      </c>
      <c r="E6" s="4"/>
      <c r="F6" s="4"/>
      <c r="G6" s="4"/>
      <c r="H6" s="4" t="s">
        <v>676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677</v>
      </c>
      <c r="F7" s="4" t="s">
        <v>143</v>
      </c>
      <c r="G7" s="4" t="s">
        <v>678</v>
      </c>
      <c r="H7" s="4" t="s">
        <v>161</v>
      </c>
      <c r="I7" s="4" t="s">
        <v>162</v>
      </c>
      <c r="J7" s="4"/>
      <c r="K7" s="4" t="s">
        <v>465</v>
      </c>
      <c r="L7" s="4" t="s">
        <v>466</v>
      </c>
      <c r="M7" s="4" t="s">
        <v>467</v>
      </c>
      <c r="N7" s="4" t="s">
        <v>472</v>
      </c>
      <c r="O7" s="4" t="s">
        <v>468</v>
      </c>
      <c r="P7" s="4" t="s">
        <v>679</v>
      </c>
      <c r="Q7" s="4" t="s">
        <v>680</v>
      </c>
      <c r="R7" s="4" t="s">
        <v>681</v>
      </c>
      <c r="S7" s="4" t="s">
        <v>473</v>
      </c>
    </row>
    <row r="8" ht="19.9" customHeight="1" spans="1:19">
      <c r="A8" s="5" t="s">
        <v>2</v>
      </c>
      <c r="B8" s="5" t="s">
        <v>4</v>
      </c>
      <c r="C8" s="6">
        <v>2784.363636</v>
      </c>
      <c r="D8" s="6">
        <v>2784.363636</v>
      </c>
      <c r="E8" s="6"/>
      <c r="F8" s="6"/>
      <c r="G8" s="6"/>
      <c r="H8" s="6">
        <v>663.363636</v>
      </c>
      <c r="I8" s="6">
        <v>2121</v>
      </c>
      <c r="J8" s="7" t="s">
        <v>682</v>
      </c>
      <c r="K8" s="7" t="s">
        <v>476</v>
      </c>
      <c r="L8" s="7" t="s">
        <v>477</v>
      </c>
      <c r="M8" s="7" t="s">
        <v>683</v>
      </c>
      <c r="N8" s="7" t="s">
        <v>483</v>
      </c>
      <c r="O8" s="7" t="s">
        <v>684</v>
      </c>
      <c r="P8" s="7" t="s">
        <v>482</v>
      </c>
      <c r="Q8" s="7" t="s">
        <v>685</v>
      </c>
      <c r="R8" s="7" t="s">
        <v>686</v>
      </c>
      <c r="S8" s="7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7"/>
      <c r="K9" s="7"/>
      <c r="L9" s="7" t="s">
        <v>484</v>
      </c>
      <c r="M9" s="7" t="s">
        <v>488</v>
      </c>
      <c r="N9" s="7" t="s">
        <v>486</v>
      </c>
      <c r="O9" s="7" t="s">
        <v>485</v>
      </c>
      <c r="P9" s="7"/>
      <c r="Q9" s="7" t="s">
        <v>485</v>
      </c>
      <c r="R9" s="7" t="s">
        <v>485</v>
      </c>
      <c r="S9" s="7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7"/>
      <c r="K10" s="7"/>
      <c r="L10" s="7" t="s">
        <v>487</v>
      </c>
      <c r="M10" s="7" t="s">
        <v>511</v>
      </c>
      <c r="N10" s="7" t="s">
        <v>486</v>
      </c>
      <c r="O10" s="7" t="s">
        <v>485</v>
      </c>
      <c r="P10" s="7"/>
      <c r="Q10" s="7" t="s">
        <v>485</v>
      </c>
      <c r="R10" s="7" t="s">
        <v>485</v>
      </c>
      <c r="S10" s="7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7"/>
      <c r="K11" s="9" t="s">
        <v>489</v>
      </c>
      <c r="L11" s="9" t="s">
        <v>490</v>
      </c>
      <c r="M11" s="7" t="s">
        <v>687</v>
      </c>
      <c r="N11" s="7" t="s">
        <v>502</v>
      </c>
      <c r="O11" s="7" t="s">
        <v>688</v>
      </c>
      <c r="P11" s="7" t="s">
        <v>599</v>
      </c>
      <c r="Q11" s="7" t="s">
        <v>689</v>
      </c>
      <c r="R11" s="7" t="s">
        <v>690</v>
      </c>
      <c r="S11" s="7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7"/>
      <c r="K12" s="9"/>
      <c r="L12" s="9"/>
      <c r="M12" s="7" t="s">
        <v>691</v>
      </c>
      <c r="N12" s="7" t="s">
        <v>502</v>
      </c>
      <c r="O12" s="7" t="s">
        <v>524</v>
      </c>
      <c r="P12" s="7" t="s">
        <v>495</v>
      </c>
      <c r="Q12" s="7" t="s">
        <v>692</v>
      </c>
      <c r="R12" s="7" t="s">
        <v>693</v>
      </c>
      <c r="S12" s="7"/>
    </row>
    <row r="13" ht="29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7"/>
      <c r="K13" s="9"/>
      <c r="L13" s="9"/>
      <c r="M13" s="7" t="s">
        <v>694</v>
      </c>
      <c r="N13" s="7" t="s">
        <v>502</v>
      </c>
      <c r="O13" s="7" t="s">
        <v>524</v>
      </c>
      <c r="P13" s="7" t="s">
        <v>495</v>
      </c>
      <c r="Q13" s="7" t="s">
        <v>695</v>
      </c>
      <c r="R13" s="7" t="s">
        <v>693</v>
      </c>
      <c r="S13" s="7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7"/>
      <c r="K14" s="9"/>
      <c r="L14" s="9"/>
      <c r="M14" s="7" t="s">
        <v>696</v>
      </c>
      <c r="N14" s="7" t="s">
        <v>502</v>
      </c>
      <c r="O14" s="7" t="s">
        <v>524</v>
      </c>
      <c r="P14" s="7" t="s">
        <v>495</v>
      </c>
      <c r="Q14" s="7" t="s">
        <v>697</v>
      </c>
      <c r="R14" s="7" t="s">
        <v>698</v>
      </c>
      <c r="S14" s="7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7"/>
      <c r="K15" s="9"/>
      <c r="L15" s="9"/>
      <c r="M15" s="7" t="s">
        <v>699</v>
      </c>
      <c r="N15" s="7" t="s">
        <v>502</v>
      </c>
      <c r="O15" s="7" t="s">
        <v>524</v>
      </c>
      <c r="P15" s="7" t="s">
        <v>495</v>
      </c>
      <c r="Q15" s="7" t="s">
        <v>700</v>
      </c>
      <c r="R15" s="7" t="s">
        <v>698</v>
      </c>
      <c r="S15" s="7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7"/>
      <c r="K16" s="9"/>
      <c r="L16" s="9" t="s">
        <v>497</v>
      </c>
      <c r="M16" s="7" t="s">
        <v>701</v>
      </c>
      <c r="N16" s="7" t="s">
        <v>502</v>
      </c>
      <c r="O16" s="7" t="s">
        <v>702</v>
      </c>
      <c r="P16" s="7" t="s">
        <v>495</v>
      </c>
      <c r="Q16" s="7" t="s">
        <v>701</v>
      </c>
      <c r="R16" s="7" t="s">
        <v>698</v>
      </c>
      <c r="S16" s="7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7"/>
      <c r="K17" s="9"/>
      <c r="L17" s="9"/>
      <c r="M17" s="7" t="s">
        <v>703</v>
      </c>
      <c r="N17" s="7" t="s">
        <v>502</v>
      </c>
      <c r="O17" s="7" t="s">
        <v>629</v>
      </c>
      <c r="P17" s="7" t="s">
        <v>495</v>
      </c>
      <c r="Q17" s="7" t="s">
        <v>703</v>
      </c>
      <c r="R17" s="7" t="s">
        <v>698</v>
      </c>
      <c r="S17" s="7"/>
    </row>
    <row r="18" ht="19.5" customHeight="1" spans="1:19">
      <c r="A18" s="5"/>
      <c r="B18" s="5"/>
      <c r="C18" s="6"/>
      <c r="D18" s="6"/>
      <c r="E18" s="6"/>
      <c r="F18" s="6"/>
      <c r="G18" s="6"/>
      <c r="H18" s="6"/>
      <c r="I18" s="6"/>
      <c r="J18" s="7"/>
      <c r="K18" s="9"/>
      <c r="L18" s="9" t="s">
        <v>503</v>
      </c>
      <c r="M18" s="7" t="s">
        <v>704</v>
      </c>
      <c r="N18" s="7" t="s">
        <v>483</v>
      </c>
      <c r="O18" s="7" t="s">
        <v>705</v>
      </c>
      <c r="P18" s="7" t="s">
        <v>706</v>
      </c>
      <c r="Q18" s="7" t="s">
        <v>707</v>
      </c>
      <c r="R18" s="7" t="s">
        <v>708</v>
      </c>
      <c r="S18" s="7"/>
    </row>
    <row r="19" ht="19.5" customHeight="1" spans="1:19">
      <c r="A19" s="5"/>
      <c r="B19" s="5"/>
      <c r="C19" s="6"/>
      <c r="D19" s="6"/>
      <c r="E19" s="6"/>
      <c r="F19" s="6"/>
      <c r="G19" s="6"/>
      <c r="H19" s="6"/>
      <c r="I19" s="6"/>
      <c r="J19" s="7"/>
      <c r="K19" s="9"/>
      <c r="L19" s="9"/>
      <c r="M19" s="7" t="s">
        <v>709</v>
      </c>
      <c r="N19" s="7" t="s">
        <v>483</v>
      </c>
      <c r="O19" s="7" t="s">
        <v>705</v>
      </c>
      <c r="P19" s="7" t="s">
        <v>706</v>
      </c>
      <c r="Q19" s="7" t="s">
        <v>710</v>
      </c>
      <c r="R19" s="7" t="s">
        <v>711</v>
      </c>
      <c r="S19" s="7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7"/>
      <c r="K20" s="9" t="s">
        <v>509</v>
      </c>
      <c r="L20" s="9" t="s">
        <v>510</v>
      </c>
      <c r="M20" s="7"/>
      <c r="N20" s="7"/>
      <c r="O20" s="7"/>
      <c r="P20" s="7"/>
      <c r="Q20" s="7"/>
      <c r="R20" s="7"/>
      <c r="S20" s="7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7"/>
      <c r="K21" s="9"/>
      <c r="L21" s="9" t="s">
        <v>512</v>
      </c>
      <c r="M21" s="7" t="s">
        <v>712</v>
      </c>
      <c r="N21" s="7" t="s">
        <v>531</v>
      </c>
      <c r="O21" s="7" t="s">
        <v>514</v>
      </c>
      <c r="P21" s="7" t="s">
        <v>599</v>
      </c>
      <c r="Q21" s="7" t="s">
        <v>713</v>
      </c>
      <c r="R21" s="7" t="s">
        <v>714</v>
      </c>
      <c r="S21" s="7"/>
    </row>
    <row r="22" ht="69.95" customHeight="1" spans="1:19">
      <c r="A22" s="5"/>
      <c r="B22" s="5"/>
      <c r="C22" s="6"/>
      <c r="D22" s="6"/>
      <c r="E22" s="6"/>
      <c r="F22" s="6"/>
      <c r="G22" s="6"/>
      <c r="H22" s="6"/>
      <c r="I22" s="6"/>
      <c r="J22" s="7"/>
      <c r="K22" s="9"/>
      <c r="L22" s="9"/>
      <c r="M22" s="7" t="s">
        <v>715</v>
      </c>
      <c r="N22" s="7" t="s">
        <v>486</v>
      </c>
      <c r="O22" s="7" t="s">
        <v>485</v>
      </c>
      <c r="P22" s="7"/>
      <c r="Q22" s="7" t="s">
        <v>485</v>
      </c>
      <c r="R22" s="7" t="s">
        <v>485</v>
      </c>
      <c r="S22" s="7"/>
    </row>
    <row r="23" ht="19.9" customHeight="1" spans="1:19">
      <c r="A23" s="5"/>
      <c r="B23" s="5"/>
      <c r="C23" s="6"/>
      <c r="D23" s="6"/>
      <c r="E23" s="6"/>
      <c r="F23" s="6"/>
      <c r="G23" s="6"/>
      <c r="H23" s="6"/>
      <c r="I23" s="6"/>
      <c r="J23" s="7"/>
      <c r="K23" s="9"/>
      <c r="L23" s="9" t="s">
        <v>517</v>
      </c>
      <c r="M23" s="7" t="s">
        <v>716</v>
      </c>
      <c r="N23" s="7" t="s">
        <v>486</v>
      </c>
      <c r="O23" s="7" t="s">
        <v>485</v>
      </c>
      <c r="P23" s="7"/>
      <c r="Q23" s="7" t="s">
        <v>485</v>
      </c>
      <c r="R23" s="7" t="s">
        <v>485</v>
      </c>
      <c r="S23" s="7"/>
    </row>
    <row r="24" ht="39.6" customHeight="1" spans="1:19">
      <c r="A24" s="5"/>
      <c r="B24" s="5"/>
      <c r="C24" s="6"/>
      <c r="D24" s="6"/>
      <c r="E24" s="6"/>
      <c r="F24" s="6"/>
      <c r="G24" s="6"/>
      <c r="H24" s="6"/>
      <c r="I24" s="6"/>
      <c r="J24" s="7"/>
      <c r="K24" s="9"/>
      <c r="L24" s="9" t="s">
        <v>519</v>
      </c>
      <c r="M24" s="7" t="s">
        <v>717</v>
      </c>
      <c r="N24" s="7" t="s">
        <v>486</v>
      </c>
      <c r="O24" s="7" t="s">
        <v>485</v>
      </c>
      <c r="P24" s="7"/>
      <c r="Q24" s="7" t="s">
        <v>485</v>
      </c>
      <c r="R24" s="7" t="s">
        <v>485</v>
      </c>
      <c r="S24" s="7"/>
    </row>
    <row r="25" ht="19.9" customHeight="1" spans="1:19">
      <c r="A25" s="5"/>
      <c r="B25" s="5"/>
      <c r="C25" s="6"/>
      <c r="D25" s="6"/>
      <c r="E25" s="6"/>
      <c r="F25" s="6"/>
      <c r="G25" s="6"/>
      <c r="H25" s="6"/>
      <c r="I25" s="6"/>
      <c r="J25" s="7"/>
      <c r="K25" s="9" t="s">
        <v>521</v>
      </c>
      <c r="L25" s="9" t="s">
        <v>522</v>
      </c>
      <c r="M25" s="7" t="s">
        <v>718</v>
      </c>
      <c r="N25" s="7" t="s">
        <v>502</v>
      </c>
      <c r="O25" s="7" t="s">
        <v>702</v>
      </c>
      <c r="P25" s="7" t="s">
        <v>495</v>
      </c>
      <c r="Q25" s="7" t="s">
        <v>719</v>
      </c>
      <c r="R25" s="7" t="s">
        <v>720</v>
      </c>
      <c r="S25" s="7"/>
    </row>
    <row r="26" ht="16.35" customHeight="1" spans="1:19">
      <c r="A26" s="5" t="s">
        <v>609</v>
      </c>
      <c r="B26" s="5" t="s">
        <v>610</v>
      </c>
      <c r="C26" s="6">
        <v>2352.478726</v>
      </c>
      <c r="D26" s="6">
        <v>2352.478726</v>
      </c>
      <c r="E26" s="6"/>
      <c r="F26" s="6"/>
      <c r="G26" s="6"/>
      <c r="H26" s="6">
        <v>233.478726</v>
      </c>
      <c r="I26" s="6">
        <v>2119</v>
      </c>
      <c r="J26" s="5" t="s">
        <v>721</v>
      </c>
      <c r="K26" s="5" t="s">
        <v>476</v>
      </c>
      <c r="L26" s="5" t="s">
        <v>477</v>
      </c>
      <c r="M26" s="5" t="s">
        <v>722</v>
      </c>
      <c r="N26" s="5" t="s">
        <v>723</v>
      </c>
      <c r="O26" s="5" t="s">
        <v>724</v>
      </c>
      <c r="P26" s="5" t="s">
        <v>482</v>
      </c>
      <c r="Q26" s="5" t="s">
        <v>725</v>
      </c>
      <c r="R26" s="5" t="s">
        <v>726</v>
      </c>
      <c r="S26" s="5"/>
    </row>
    <row r="27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5"/>
      <c r="L27" s="5" t="s">
        <v>484</v>
      </c>
      <c r="M27" s="5"/>
      <c r="N27" s="5"/>
      <c r="O27" s="5"/>
      <c r="P27" s="5"/>
      <c r="Q27" s="5"/>
      <c r="R27" s="5"/>
      <c r="S27" s="5"/>
    </row>
    <row r="28" ht="19.5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5"/>
      <c r="L28" s="5" t="s">
        <v>487</v>
      </c>
      <c r="M28" s="5"/>
      <c r="N28" s="5"/>
      <c r="O28" s="5"/>
      <c r="P28" s="5"/>
      <c r="Q28" s="5"/>
      <c r="R28" s="5"/>
      <c r="S28" s="5"/>
    </row>
    <row r="29" ht="19.5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10" t="s">
        <v>489</v>
      </c>
      <c r="L29" s="10" t="s">
        <v>490</v>
      </c>
      <c r="M29" s="5" t="s">
        <v>727</v>
      </c>
      <c r="N29" s="5" t="s">
        <v>502</v>
      </c>
      <c r="O29" s="5" t="s">
        <v>728</v>
      </c>
      <c r="P29" s="5" t="s">
        <v>662</v>
      </c>
      <c r="Q29" s="5" t="s">
        <v>729</v>
      </c>
      <c r="R29" s="5" t="s">
        <v>730</v>
      </c>
      <c r="S29" s="5"/>
    </row>
    <row r="30" ht="19.5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10"/>
      <c r="L30" s="10"/>
      <c r="M30" s="5" t="s">
        <v>731</v>
      </c>
      <c r="N30" s="5" t="s">
        <v>502</v>
      </c>
      <c r="O30" s="5" t="s">
        <v>732</v>
      </c>
      <c r="P30" s="5" t="s">
        <v>657</v>
      </c>
      <c r="Q30" s="5" t="s">
        <v>733</v>
      </c>
      <c r="R30" s="5" t="s">
        <v>730</v>
      </c>
      <c r="S30" s="5"/>
    </row>
    <row r="31" ht="19.5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10"/>
      <c r="L31" s="10"/>
      <c r="M31" s="5" t="s">
        <v>734</v>
      </c>
      <c r="N31" s="5" t="s">
        <v>502</v>
      </c>
      <c r="O31" s="5" t="s">
        <v>735</v>
      </c>
      <c r="P31" s="5" t="s">
        <v>657</v>
      </c>
      <c r="Q31" s="5" t="s">
        <v>736</v>
      </c>
      <c r="R31" s="5" t="s">
        <v>730</v>
      </c>
      <c r="S31" s="5"/>
    </row>
    <row r="32" ht="19.5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10"/>
      <c r="L32" s="10"/>
      <c r="M32" s="5" t="s">
        <v>737</v>
      </c>
      <c r="N32" s="5" t="s">
        <v>502</v>
      </c>
      <c r="O32" s="5" t="s">
        <v>638</v>
      </c>
      <c r="P32" s="5" t="s">
        <v>639</v>
      </c>
      <c r="Q32" s="5" t="s">
        <v>738</v>
      </c>
      <c r="R32" s="5" t="s">
        <v>739</v>
      </c>
      <c r="S32" s="5"/>
    </row>
    <row r="33" ht="29.25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10"/>
      <c r="L33" s="10" t="s">
        <v>497</v>
      </c>
      <c r="M33" s="5" t="s">
        <v>740</v>
      </c>
      <c r="N33" s="5" t="s">
        <v>486</v>
      </c>
      <c r="O33" s="5" t="s">
        <v>741</v>
      </c>
      <c r="P33" s="5"/>
      <c r="Q33" s="5" t="s">
        <v>742</v>
      </c>
      <c r="R33" s="5" t="s">
        <v>730</v>
      </c>
      <c r="S33" s="5"/>
    </row>
    <row r="34" ht="19.5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10"/>
      <c r="L34" s="10"/>
      <c r="M34" s="5" t="s">
        <v>743</v>
      </c>
      <c r="N34" s="5" t="s">
        <v>486</v>
      </c>
      <c r="O34" s="5" t="s">
        <v>664</v>
      </c>
      <c r="P34" s="5"/>
      <c r="Q34" s="5" t="s">
        <v>743</v>
      </c>
      <c r="R34" s="5" t="s">
        <v>744</v>
      </c>
      <c r="S34" s="5"/>
    </row>
    <row r="35" ht="19.5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10"/>
      <c r="L35" s="10" t="s">
        <v>503</v>
      </c>
      <c r="M35" s="5" t="s">
        <v>745</v>
      </c>
      <c r="N35" s="5" t="s">
        <v>486</v>
      </c>
      <c r="O35" s="5" t="s">
        <v>746</v>
      </c>
      <c r="P35" s="5"/>
      <c r="Q35" s="5" t="s">
        <v>745</v>
      </c>
      <c r="R35" s="5" t="s">
        <v>747</v>
      </c>
      <c r="S35" s="5"/>
    </row>
    <row r="36" ht="29.25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10"/>
      <c r="L36" s="10"/>
      <c r="M36" s="5" t="s">
        <v>748</v>
      </c>
      <c r="N36" s="5" t="s">
        <v>486</v>
      </c>
      <c r="O36" s="5" t="s">
        <v>749</v>
      </c>
      <c r="P36" s="5"/>
      <c r="Q36" s="5" t="s">
        <v>750</v>
      </c>
      <c r="R36" s="5" t="s">
        <v>747</v>
      </c>
      <c r="S36" s="5"/>
    </row>
    <row r="37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10" t="s">
        <v>509</v>
      </c>
      <c r="L37" s="10" t="s">
        <v>510</v>
      </c>
      <c r="M37" s="5"/>
      <c r="N37" s="5"/>
      <c r="O37" s="5"/>
      <c r="P37" s="5"/>
      <c r="Q37" s="5"/>
      <c r="R37" s="5"/>
      <c r="S37" s="5"/>
    </row>
    <row r="38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10"/>
      <c r="L38" s="10" t="s">
        <v>512</v>
      </c>
      <c r="M38" s="5"/>
      <c r="N38" s="5"/>
      <c r="O38" s="5"/>
      <c r="P38" s="5"/>
      <c r="Q38" s="5"/>
      <c r="R38" s="5"/>
      <c r="S38" s="5"/>
    </row>
    <row r="39" ht="19.5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10"/>
      <c r="L39" s="10" t="s">
        <v>517</v>
      </c>
      <c r="M39" s="5" t="s">
        <v>751</v>
      </c>
      <c r="N39" s="5" t="s">
        <v>486</v>
      </c>
      <c r="O39" s="5" t="s">
        <v>752</v>
      </c>
      <c r="P39" s="5"/>
      <c r="Q39" s="5" t="s">
        <v>751</v>
      </c>
      <c r="R39" s="5" t="s">
        <v>753</v>
      </c>
      <c r="S39" s="5"/>
    </row>
    <row r="40" ht="29.25" spans="1:19">
      <c r="A40" s="5"/>
      <c r="B40" s="5"/>
      <c r="C40" s="6"/>
      <c r="D40" s="6"/>
      <c r="E40" s="6"/>
      <c r="F40" s="6"/>
      <c r="G40" s="6"/>
      <c r="H40" s="6"/>
      <c r="I40" s="6"/>
      <c r="J40" s="5"/>
      <c r="K40" s="10"/>
      <c r="L40" s="10"/>
      <c r="M40" s="5" t="s">
        <v>754</v>
      </c>
      <c r="N40" s="5" t="s">
        <v>486</v>
      </c>
      <c r="O40" s="5" t="s">
        <v>755</v>
      </c>
      <c r="P40" s="5"/>
      <c r="Q40" s="5" t="s">
        <v>756</v>
      </c>
      <c r="R40" s="5" t="s">
        <v>753</v>
      </c>
      <c r="S40" s="5"/>
    </row>
    <row r="41" ht="19.5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10"/>
      <c r="L41" s="10" t="s">
        <v>519</v>
      </c>
      <c r="M41" s="5"/>
      <c r="N41" s="5"/>
      <c r="O41" s="5"/>
      <c r="P41" s="5"/>
      <c r="Q41" s="5"/>
      <c r="R41" s="5"/>
      <c r="S41" s="5"/>
    </row>
    <row r="42" ht="19.5" spans="1:19">
      <c r="A42" s="5"/>
      <c r="B42" s="5"/>
      <c r="C42" s="6"/>
      <c r="D42" s="6"/>
      <c r="E42" s="6"/>
      <c r="F42" s="6"/>
      <c r="G42" s="6"/>
      <c r="H42" s="6"/>
      <c r="I42" s="6"/>
      <c r="J42" s="5"/>
      <c r="K42" s="10" t="s">
        <v>521</v>
      </c>
      <c r="L42" s="10" t="s">
        <v>522</v>
      </c>
      <c r="M42" s="5" t="s">
        <v>646</v>
      </c>
      <c r="N42" s="5" t="s">
        <v>502</v>
      </c>
      <c r="O42" s="5" t="s">
        <v>757</v>
      </c>
      <c r="P42" s="5" t="s">
        <v>495</v>
      </c>
      <c r="Q42" s="5" t="s">
        <v>758</v>
      </c>
      <c r="R42" s="5" t="s">
        <v>753</v>
      </c>
      <c r="S42" s="5"/>
    </row>
    <row r="43" spans="1:19">
      <c r="A43" s="7" t="s">
        <v>759</v>
      </c>
      <c r="B43" s="7" t="s">
        <v>760</v>
      </c>
      <c r="C43" s="8">
        <v>171.110296</v>
      </c>
      <c r="D43" s="8">
        <v>171.110296</v>
      </c>
      <c r="E43" s="8"/>
      <c r="F43" s="8"/>
      <c r="G43" s="8"/>
      <c r="H43" s="8">
        <v>171.110296</v>
      </c>
      <c r="I43" s="8"/>
      <c r="J43" s="7" t="s">
        <v>761</v>
      </c>
      <c r="K43" s="7" t="s">
        <v>476</v>
      </c>
      <c r="L43" s="7" t="s">
        <v>477</v>
      </c>
      <c r="M43" s="7" t="s">
        <v>477</v>
      </c>
      <c r="N43" s="7" t="s">
        <v>483</v>
      </c>
      <c r="O43" s="7" t="s">
        <v>762</v>
      </c>
      <c r="P43" s="7" t="s">
        <v>482</v>
      </c>
      <c r="Q43" s="7" t="s">
        <v>763</v>
      </c>
      <c r="R43" s="7" t="s">
        <v>764</v>
      </c>
      <c r="S43" s="7"/>
    </row>
    <row r="44" spans="1:19">
      <c r="A44" s="7"/>
      <c r="B44" s="7"/>
      <c r="C44" s="8"/>
      <c r="D44" s="8"/>
      <c r="E44" s="8"/>
      <c r="F44" s="8"/>
      <c r="G44" s="8"/>
      <c r="H44" s="8"/>
      <c r="I44" s="8"/>
      <c r="J44" s="7"/>
      <c r="K44" s="7"/>
      <c r="L44" s="7" t="s">
        <v>484</v>
      </c>
      <c r="M44" s="7"/>
      <c r="N44" s="7"/>
      <c r="O44" s="7"/>
      <c r="P44" s="7"/>
      <c r="Q44" s="7"/>
      <c r="R44" s="7"/>
      <c r="S44" s="7"/>
    </row>
    <row r="45" ht="19.5" spans="1:19">
      <c r="A45" s="7"/>
      <c r="B45" s="7"/>
      <c r="C45" s="8"/>
      <c r="D45" s="8"/>
      <c r="E45" s="8"/>
      <c r="F45" s="8"/>
      <c r="G45" s="8"/>
      <c r="H45" s="8"/>
      <c r="I45" s="8"/>
      <c r="J45" s="7"/>
      <c r="K45" s="7"/>
      <c r="L45" s="7" t="s">
        <v>487</v>
      </c>
      <c r="M45" s="7"/>
      <c r="N45" s="7"/>
      <c r="O45" s="7"/>
      <c r="P45" s="7"/>
      <c r="Q45" s="7"/>
      <c r="R45" s="7"/>
      <c r="S45" s="7"/>
    </row>
    <row r="46" ht="19.5" spans="1:19">
      <c r="A46" s="7"/>
      <c r="B46" s="7"/>
      <c r="C46" s="8"/>
      <c r="D46" s="8"/>
      <c r="E46" s="8"/>
      <c r="F46" s="8"/>
      <c r="G46" s="8"/>
      <c r="H46" s="8"/>
      <c r="I46" s="8"/>
      <c r="J46" s="7"/>
      <c r="K46" s="9" t="s">
        <v>489</v>
      </c>
      <c r="L46" s="9" t="s">
        <v>490</v>
      </c>
      <c r="M46" s="7" t="s">
        <v>765</v>
      </c>
      <c r="N46" s="7" t="s">
        <v>502</v>
      </c>
      <c r="O46" s="7" t="s">
        <v>766</v>
      </c>
      <c r="P46" s="7" t="s">
        <v>639</v>
      </c>
      <c r="Q46" s="7" t="s">
        <v>767</v>
      </c>
      <c r="R46" s="7" t="s">
        <v>768</v>
      </c>
      <c r="S46" s="7"/>
    </row>
    <row r="47" spans="1:19">
      <c r="A47" s="7"/>
      <c r="B47" s="7"/>
      <c r="C47" s="8"/>
      <c r="D47" s="8"/>
      <c r="E47" s="8"/>
      <c r="F47" s="8"/>
      <c r="G47" s="8"/>
      <c r="H47" s="8"/>
      <c r="I47" s="8"/>
      <c r="J47" s="7"/>
      <c r="K47" s="9"/>
      <c r="L47" s="9" t="s">
        <v>497</v>
      </c>
      <c r="M47" s="7" t="s">
        <v>769</v>
      </c>
      <c r="N47" s="7" t="s">
        <v>502</v>
      </c>
      <c r="O47" s="7" t="s">
        <v>499</v>
      </c>
      <c r="P47" s="7" t="s">
        <v>495</v>
      </c>
      <c r="Q47" s="7" t="s">
        <v>770</v>
      </c>
      <c r="R47" s="7" t="s">
        <v>771</v>
      </c>
      <c r="S47" s="7"/>
    </row>
    <row r="48" ht="19.5" spans="1:19">
      <c r="A48" s="7"/>
      <c r="B48" s="7"/>
      <c r="C48" s="8"/>
      <c r="D48" s="8"/>
      <c r="E48" s="8"/>
      <c r="F48" s="8"/>
      <c r="G48" s="8"/>
      <c r="H48" s="8"/>
      <c r="I48" s="8"/>
      <c r="J48" s="7"/>
      <c r="K48" s="9"/>
      <c r="L48" s="9" t="s">
        <v>503</v>
      </c>
      <c r="M48" s="7" t="s">
        <v>772</v>
      </c>
      <c r="N48" s="7" t="s">
        <v>486</v>
      </c>
      <c r="O48" s="7" t="s">
        <v>773</v>
      </c>
      <c r="P48" s="7"/>
      <c r="Q48" s="7" t="s">
        <v>774</v>
      </c>
      <c r="R48" s="7" t="s">
        <v>775</v>
      </c>
      <c r="S48" s="7"/>
    </row>
    <row r="49" spans="1:19">
      <c r="A49" s="7"/>
      <c r="B49" s="7"/>
      <c r="C49" s="8"/>
      <c r="D49" s="8"/>
      <c r="E49" s="8"/>
      <c r="F49" s="8"/>
      <c r="G49" s="8"/>
      <c r="H49" s="8"/>
      <c r="I49" s="8"/>
      <c r="J49" s="7"/>
      <c r="K49" s="9" t="s">
        <v>509</v>
      </c>
      <c r="L49" s="9" t="s">
        <v>510</v>
      </c>
      <c r="M49" s="7"/>
      <c r="N49" s="7"/>
      <c r="O49" s="7"/>
      <c r="P49" s="7"/>
      <c r="Q49" s="7"/>
      <c r="R49" s="7"/>
      <c r="S49" s="7"/>
    </row>
    <row r="50" spans="1:19">
      <c r="A50" s="7"/>
      <c r="B50" s="7"/>
      <c r="C50" s="8"/>
      <c r="D50" s="8"/>
      <c r="E50" s="8"/>
      <c r="F50" s="8"/>
      <c r="G50" s="8"/>
      <c r="H50" s="8"/>
      <c r="I50" s="8"/>
      <c r="J50" s="7"/>
      <c r="K50" s="9"/>
      <c r="L50" s="9" t="s">
        <v>512</v>
      </c>
      <c r="M50" s="7"/>
      <c r="N50" s="7"/>
      <c r="O50" s="7"/>
      <c r="P50" s="7"/>
      <c r="Q50" s="7"/>
      <c r="R50" s="7"/>
      <c r="S50" s="7"/>
    </row>
    <row r="51" ht="19.5" spans="1:19">
      <c r="A51" s="7"/>
      <c r="B51" s="7"/>
      <c r="C51" s="8"/>
      <c r="D51" s="8"/>
      <c r="E51" s="8"/>
      <c r="F51" s="8"/>
      <c r="G51" s="8"/>
      <c r="H51" s="8"/>
      <c r="I51" s="8"/>
      <c r="J51" s="7"/>
      <c r="K51" s="9"/>
      <c r="L51" s="9" t="s">
        <v>517</v>
      </c>
      <c r="M51" s="7" t="s">
        <v>776</v>
      </c>
      <c r="N51" s="7" t="s">
        <v>486</v>
      </c>
      <c r="O51" s="7" t="s">
        <v>777</v>
      </c>
      <c r="P51" s="7"/>
      <c r="Q51" s="7" t="s">
        <v>778</v>
      </c>
      <c r="R51" s="7" t="s">
        <v>779</v>
      </c>
      <c r="S51" s="7"/>
    </row>
    <row r="52" ht="19.5" spans="1:19">
      <c r="A52" s="7"/>
      <c r="B52" s="7"/>
      <c r="C52" s="8"/>
      <c r="D52" s="8"/>
      <c r="E52" s="8"/>
      <c r="F52" s="8"/>
      <c r="G52" s="8"/>
      <c r="H52" s="8"/>
      <c r="I52" s="8"/>
      <c r="J52" s="7"/>
      <c r="K52" s="9"/>
      <c r="L52" s="9" t="s">
        <v>519</v>
      </c>
      <c r="M52" s="7"/>
      <c r="N52" s="7"/>
      <c r="O52" s="7"/>
      <c r="P52" s="7"/>
      <c r="Q52" s="7"/>
      <c r="R52" s="7"/>
      <c r="S52" s="7"/>
    </row>
    <row r="53" ht="19.5" spans="1:19">
      <c r="A53" s="7"/>
      <c r="B53" s="7"/>
      <c r="C53" s="8"/>
      <c r="D53" s="8"/>
      <c r="E53" s="8"/>
      <c r="F53" s="8"/>
      <c r="G53" s="8"/>
      <c r="H53" s="8"/>
      <c r="I53" s="8"/>
      <c r="J53" s="7"/>
      <c r="K53" s="9" t="s">
        <v>521</v>
      </c>
      <c r="L53" s="9" t="s">
        <v>522</v>
      </c>
      <c r="M53" s="7" t="s">
        <v>522</v>
      </c>
      <c r="N53" s="7" t="s">
        <v>502</v>
      </c>
      <c r="O53" s="7" t="s">
        <v>524</v>
      </c>
      <c r="P53" s="7" t="s">
        <v>495</v>
      </c>
      <c r="Q53" s="7" t="s">
        <v>780</v>
      </c>
      <c r="R53" s="7" t="s">
        <v>781</v>
      </c>
      <c r="S53" s="7"/>
    </row>
    <row r="54" spans="1:19">
      <c r="A54" s="5" t="s">
        <v>782</v>
      </c>
      <c r="B54" s="5" t="s">
        <v>783</v>
      </c>
      <c r="C54" s="6">
        <v>610.994028</v>
      </c>
      <c r="D54" s="6">
        <v>610.994028</v>
      </c>
      <c r="E54" s="6"/>
      <c r="F54" s="6"/>
      <c r="G54" s="6"/>
      <c r="H54" s="6">
        <v>610.994028</v>
      </c>
      <c r="I54" s="6"/>
      <c r="J54" s="5" t="s">
        <v>784</v>
      </c>
      <c r="K54" s="5" t="s">
        <v>476</v>
      </c>
      <c r="L54" s="5" t="s">
        <v>477</v>
      </c>
      <c r="M54" s="5" t="s">
        <v>785</v>
      </c>
      <c r="N54" s="5" t="s">
        <v>483</v>
      </c>
      <c r="O54" s="5" t="s">
        <v>786</v>
      </c>
      <c r="P54" s="5" t="s">
        <v>482</v>
      </c>
      <c r="Q54" s="5"/>
      <c r="R54" s="5"/>
      <c r="S54" s="5"/>
    </row>
    <row r="55" spans="1:19">
      <c r="A55" s="5"/>
      <c r="B55" s="5"/>
      <c r="C55" s="6"/>
      <c r="D55" s="6"/>
      <c r="E55" s="6"/>
      <c r="F55" s="6"/>
      <c r="G55" s="6"/>
      <c r="H55" s="6"/>
      <c r="I55" s="6"/>
      <c r="J55" s="5"/>
      <c r="K55" s="5"/>
      <c r="L55" s="5" t="s">
        <v>484</v>
      </c>
      <c r="M55" s="5"/>
      <c r="N55" s="5"/>
      <c r="O55" s="5"/>
      <c r="P55" s="5"/>
      <c r="Q55" s="5"/>
      <c r="R55" s="5"/>
      <c r="S55" s="5"/>
    </row>
    <row r="56" ht="19.5" spans="1:19">
      <c r="A56" s="5"/>
      <c r="B56" s="5"/>
      <c r="C56" s="6"/>
      <c r="D56" s="6"/>
      <c r="E56" s="6"/>
      <c r="F56" s="6"/>
      <c r="G56" s="6"/>
      <c r="H56" s="6"/>
      <c r="I56" s="6"/>
      <c r="J56" s="5"/>
      <c r="K56" s="5"/>
      <c r="L56" s="5" t="s">
        <v>487</v>
      </c>
      <c r="M56" s="5"/>
      <c r="N56" s="5"/>
      <c r="O56" s="5"/>
      <c r="P56" s="5"/>
      <c r="Q56" s="5"/>
      <c r="R56" s="5"/>
      <c r="S56" s="5"/>
    </row>
    <row r="57" ht="19.5" spans="1:19">
      <c r="A57" s="5"/>
      <c r="B57" s="5"/>
      <c r="C57" s="6"/>
      <c r="D57" s="6"/>
      <c r="E57" s="6"/>
      <c r="F57" s="6"/>
      <c r="G57" s="6"/>
      <c r="H57" s="6"/>
      <c r="I57" s="6"/>
      <c r="J57" s="5"/>
      <c r="K57" s="10" t="s">
        <v>489</v>
      </c>
      <c r="L57" s="10" t="s">
        <v>490</v>
      </c>
      <c r="M57" s="5" t="s">
        <v>787</v>
      </c>
      <c r="N57" s="5" t="s">
        <v>502</v>
      </c>
      <c r="O57" s="5" t="s">
        <v>633</v>
      </c>
      <c r="P57" s="5" t="s">
        <v>788</v>
      </c>
      <c r="Q57" s="5"/>
      <c r="R57" s="5"/>
      <c r="S57" s="5"/>
    </row>
    <row r="58" ht="19.5" spans="1:19">
      <c r="A58" s="5"/>
      <c r="B58" s="5"/>
      <c r="C58" s="6"/>
      <c r="D58" s="6"/>
      <c r="E58" s="6"/>
      <c r="F58" s="6"/>
      <c r="G58" s="6"/>
      <c r="H58" s="6"/>
      <c r="I58" s="6"/>
      <c r="J58" s="5"/>
      <c r="K58" s="10"/>
      <c r="L58" s="10"/>
      <c r="M58" s="5" t="s">
        <v>789</v>
      </c>
      <c r="N58" s="5" t="s">
        <v>502</v>
      </c>
      <c r="O58" s="5" t="s">
        <v>790</v>
      </c>
      <c r="P58" s="5" t="s">
        <v>791</v>
      </c>
      <c r="Q58" s="5"/>
      <c r="R58" s="5"/>
      <c r="S58" s="5"/>
    </row>
    <row r="59" ht="19.5" spans="1:19">
      <c r="A59" s="5"/>
      <c r="B59" s="5"/>
      <c r="C59" s="6"/>
      <c r="D59" s="6"/>
      <c r="E59" s="6"/>
      <c r="F59" s="6"/>
      <c r="G59" s="6"/>
      <c r="H59" s="6"/>
      <c r="I59" s="6"/>
      <c r="J59" s="5"/>
      <c r="K59" s="10"/>
      <c r="L59" s="10"/>
      <c r="M59" s="5" t="s">
        <v>792</v>
      </c>
      <c r="N59" s="5" t="s">
        <v>502</v>
      </c>
      <c r="O59" s="5" t="s">
        <v>492</v>
      </c>
      <c r="P59" s="5" t="s">
        <v>791</v>
      </c>
      <c r="Q59" s="5"/>
      <c r="R59" s="5"/>
      <c r="S59" s="5"/>
    </row>
    <row r="60" ht="19.5" spans="1:19">
      <c r="A60" s="5"/>
      <c r="B60" s="5"/>
      <c r="C60" s="6"/>
      <c r="D60" s="6"/>
      <c r="E60" s="6"/>
      <c r="F60" s="6"/>
      <c r="G60" s="6"/>
      <c r="H60" s="6"/>
      <c r="I60" s="6"/>
      <c r="J60" s="5"/>
      <c r="K60" s="10"/>
      <c r="L60" s="10"/>
      <c r="M60" s="5" t="s">
        <v>793</v>
      </c>
      <c r="N60" s="5" t="s">
        <v>502</v>
      </c>
      <c r="O60" s="5" t="s">
        <v>533</v>
      </c>
      <c r="P60" s="5" t="s">
        <v>791</v>
      </c>
      <c r="Q60" s="5"/>
      <c r="R60" s="5"/>
      <c r="S60" s="5"/>
    </row>
    <row r="61" spans="1:19">
      <c r="A61" s="5"/>
      <c r="B61" s="5"/>
      <c r="C61" s="6"/>
      <c r="D61" s="6"/>
      <c r="E61" s="6"/>
      <c r="F61" s="6"/>
      <c r="G61" s="6"/>
      <c r="H61" s="6"/>
      <c r="I61" s="6"/>
      <c r="J61" s="5"/>
      <c r="K61" s="10"/>
      <c r="L61" s="10"/>
      <c r="M61" s="5" t="s">
        <v>794</v>
      </c>
      <c r="N61" s="5" t="s">
        <v>483</v>
      </c>
      <c r="O61" s="5" t="s">
        <v>514</v>
      </c>
      <c r="P61" s="5" t="s">
        <v>795</v>
      </c>
      <c r="Q61" s="5"/>
      <c r="R61" s="5"/>
      <c r="S61" s="5"/>
    </row>
    <row r="62" ht="19.5" spans="1:19">
      <c r="A62" s="5"/>
      <c r="B62" s="5"/>
      <c r="C62" s="6"/>
      <c r="D62" s="6"/>
      <c r="E62" s="6"/>
      <c r="F62" s="6"/>
      <c r="G62" s="6"/>
      <c r="H62" s="6"/>
      <c r="I62" s="6"/>
      <c r="J62" s="5"/>
      <c r="K62" s="10"/>
      <c r="L62" s="10"/>
      <c r="M62" s="5" t="s">
        <v>796</v>
      </c>
      <c r="N62" s="5" t="s">
        <v>486</v>
      </c>
      <c r="O62" s="5" t="s">
        <v>797</v>
      </c>
      <c r="P62" s="5"/>
      <c r="Q62" s="5"/>
      <c r="R62" s="5"/>
      <c r="S62" s="5"/>
    </row>
    <row r="63" spans="1:19">
      <c r="A63" s="5"/>
      <c r="B63" s="5"/>
      <c r="C63" s="6"/>
      <c r="D63" s="6"/>
      <c r="E63" s="6"/>
      <c r="F63" s="6"/>
      <c r="G63" s="6"/>
      <c r="H63" s="6"/>
      <c r="I63" s="6"/>
      <c r="J63" s="5"/>
      <c r="K63" s="10"/>
      <c r="L63" s="10" t="s">
        <v>497</v>
      </c>
      <c r="M63" s="5" t="s">
        <v>798</v>
      </c>
      <c r="N63" s="5" t="s">
        <v>483</v>
      </c>
      <c r="O63" s="5" t="s">
        <v>492</v>
      </c>
      <c r="P63" s="5" t="s">
        <v>495</v>
      </c>
      <c r="Q63" s="5"/>
      <c r="R63" s="5"/>
      <c r="S63" s="5"/>
    </row>
    <row r="64" ht="19.5" spans="1:19">
      <c r="A64" s="5"/>
      <c r="B64" s="5"/>
      <c r="C64" s="6"/>
      <c r="D64" s="6"/>
      <c r="E64" s="6"/>
      <c r="F64" s="6"/>
      <c r="G64" s="6"/>
      <c r="H64" s="6"/>
      <c r="I64" s="6"/>
      <c r="J64" s="5"/>
      <c r="K64" s="10"/>
      <c r="L64" s="10"/>
      <c r="M64" s="5" t="s">
        <v>799</v>
      </c>
      <c r="N64" s="5" t="s">
        <v>483</v>
      </c>
      <c r="O64" s="5" t="s">
        <v>533</v>
      </c>
      <c r="P64" s="5" t="s">
        <v>800</v>
      </c>
      <c r="Q64" s="5"/>
      <c r="R64" s="5"/>
      <c r="S64" s="5"/>
    </row>
    <row r="65" spans="1:19">
      <c r="A65" s="5"/>
      <c r="B65" s="5"/>
      <c r="C65" s="6"/>
      <c r="D65" s="6"/>
      <c r="E65" s="6"/>
      <c r="F65" s="6"/>
      <c r="G65" s="6"/>
      <c r="H65" s="6"/>
      <c r="I65" s="6"/>
      <c r="J65" s="5"/>
      <c r="K65" s="10"/>
      <c r="L65" s="10" t="s">
        <v>503</v>
      </c>
      <c r="M65" s="5" t="s">
        <v>801</v>
      </c>
      <c r="N65" s="5" t="s">
        <v>486</v>
      </c>
      <c r="O65" s="5" t="s">
        <v>802</v>
      </c>
      <c r="P65" s="5"/>
      <c r="Q65" s="5"/>
      <c r="R65" s="5"/>
      <c r="S65" s="5"/>
    </row>
    <row r="66" spans="1:19">
      <c r="A66" s="5"/>
      <c r="B66" s="5"/>
      <c r="C66" s="6"/>
      <c r="D66" s="6"/>
      <c r="E66" s="6"/>
      <c r="F66" s="6"/>
      <c r="G66" s="6"/>
      <c r="H66" s="6"/>
      <c r="I66" s="6"/>
      <c r="J66" s="5"/>
      <c r="K66" s="10" t="s">
        <v>509</v>
      </c>
      <c r="L66" s="10" t="s">
        <v>510</v>
      </c>
      <c r="M66" s="5"/>
      <c r="N66" s="5"/>
      <c r="O66" s="5"/>
      <c r="P66" s="5"/>
      <c r="Q66" s="5"/>
      <c r="R66" s="5"/>
      <c r="S66" s="5"/>
    </row>
    <row r="67" ht="29.25" spans="1:19">
      <c r="A67" s="5"/>
      <c r="B67" s="5"/>
      <c r="C67" s="6"/>
      <c r="D67" s="6"/>
      <c r="E67" s="6"/>
      <c r="F67" s="6"/>
      <c r="G67" s="6"/>
      <c r="H67" s="6"/>
      <c r="I67" s="6"/>
      <c r="J67" s="5"/>
      <c r="K67" s="10"/>
      <c r="L67" s="10" t="s">
        <v>512</v>
      </c>
      <c r="M67" s="5" t="s">
        <v>803</v>
      </c>
      <c r="N67" s="5" t="s">
        <v>486</v>
      </c>
      <c r="O67" s="5" t="s">
        <v>627</v>
      </c>
      <c r="P67" s="5"/>
      <c r="Q67" s="5"/>
      <c r="R67" s="5"/>
      <c r="S67" s="5"/>
    </row>
    <row r="68" ht="19.5" spans="1:19">
      <c r="A68" s="5"/>
      <c r="B68" s="5"/>
      <c r="C68" s="6"/>
      <c r="D68" s="6"/>
      <c r="E68" s="6"/>
      <c r="F68" s="6"/>
      <c r="G68" s="6"/>
      <c r="H68" s="6"/>
      <c r="I68" s="6"/>
      <c r="J68" s="5"/>
      <c r="K68" s="10"/>
      <c r="L68" s="10" t="s">
        <v>517</v>
      </c>
      <c r="M68" s="5" t="s">
        <v>804</v>
      </c>
      <c r="N68" s="5" t="s">
        <v>486</v>
      </c>
      <c r="O68" s="5" t="s">
        <v>627</v>
      </c>
      <c r="P68" s="5"/>
      <c r="Q68" s="5"/>
      <c r="R68" s="5"/>
      <c r="S68" s="5"/>
    </row>
    <row r="69" ht="19.5" spans="1:19">
      <c r="A69" s="5"/>
      <c r="B69" s="5"/>
      <c r="C69" s="6"/>
      <c r="D69" s="6"/>
      <c r="E69" s="6"/>
      <c r="F69" s="6"/>
      <c r="G69" s="6"/>
      <c r="H69" s="6"/>
      <c r="I69" s="6"/>
      <c r="J69" s="5"/>
      <c r="K69" s="10"/>
      <c r="L69" s="10" t="s">
        <v>519</v>
      </c>
      <c r="M69" s="5"/>
      <c r="N69" s="5"/>
      <c r="O69" s="5"/>
      <c r="P69" s="5"/>
      <c r="Q69" s="5"/>
      <c r="R69" s="5"/>
      <c r="S69" s="5"/>
    </row>
    <row r="70" ht="19.5" spans="1:19">
      <c r="A70" s="5"/>
      <c r="B70" s="5"/>
      <c r="C70" s="6"/>
      <c r="D70" s="6"/>
      <c r="E70" s="6"/>
      <c r="F70" s="6"/>
      <c r="G70" s="6"/>
      <c r="H70" s="6"/>
      <c r="I70" s="6"/>
      <c r="J70" s="5"/>
      <c r="K70" s="10" t="s">
        <v>521</v>
      </c>
      <c r="L70" s="10" t="s">
        <v>522</v>
      </c>
      <c r="M70" s="5" t="s">
        <v>805</v>
      </c>
      <c r="N70" s="5" t="s">
        <v>502</v>
      </c>
      <c r="O70" s="5" t="s">
        <v>806</v>
      </c>
      <c r="P70" s="5" t="s">
        <v>495</v>
      </c>
      <c r="Q70" s="5"/>
      <c r="R70" s="5"/>
      <c r="S70" s="5"/>
    </row>
    <row r="71" spans="1:19">
      <c r="A71" s="7" t="s">
        <v>807</v>
      </c>
      <c r="B71" s="7" t="s">
        <v>808</v>
      </c>
      <c r="C71" s="8">
        <v>134.184906</v>
      </c>
      <c r="D71" s="8">
        <v>134.184906</v>
      </c>
      <c r="E71" s="8"/>
      <c r="F71" s="8"/>
      <c r="G71" s="8"/>
      <c r="H71" s="8">
        <v>134.184906</v>
      </c>
      <c r="I71" s="8"/>
      <c r="J71" s="7" t="s">
        <v>809</v>
      </c>
      <c r="K71" s="7" t="s">
        <v>476</v>
      </c>
      <c r="L71" s="7" t="s">
        <v>477</v>
      </c>
      <c r="M71" s="7" t="s">
        <v>478</v>
      </c>
      <c r="N71" s="7" t="s">
        <v>483</v>
      </c>
      <c r="O71" s="7" t="s">
        <v>810</v>
      </c>
      <c r="P71" s="7" t="s">
        <v>482</v>
      </c>
      <c r="Q71" s="7" t="s">
        <v>811</v>
      </c>
      <c r="R71" s="7" t="s">
        <v>812</v>
      </c>
      <c r="S71" s="7" t="s">
        <v>813</v>
      </c>
    </row>
    <row r="72" spans="1:19">
      <c r="A72" s="7"/>
      <c r="B72" s="7"/>
      <c r="C72" s="8"/>
      <c r="D72" s="8"/>
      <c r="E72" s="8"/>
      <c r="F72" s="8"/>
      <c r="G72" s="8"/>
      <c r="H72" s="8"/>
      <c r="I72" s="8"/>
      <c r="J72" s="7"/>
      <c r="K72" s="7"/>
      <c r="L72" s="7" t="s">
        <v>484</v>
      </c>
      <c r="M72" s="7"/>
      <c r="N72" s="7"/>
      <c r="O72" s="7"/>
      <c r="P72" s="7"/>
      <c r="Q72" s="7"/>
      <c r="R72" s="7"/>
      <c r="S72" s="7"/>
    </row>
    <row r="73" ht="19.5" spans="1:19">
      <c r="A73" s="7"/>
      <c r="B73" s="7"/>
      <c r="C73" s="8"/>
      <c r="D73" s="8"/>
      <c r="E73" s="8"/>
      <c r="F73" s="8"/>
      <c r="G73" s="8"/>
      <c r="H73" s="8"/>
      <c r="I73" s="8"/>
      <c r="J73" s="7"/>
      <c r="K73" s="7"/>
      <c r="L73" s="7" t="s">
        <v>487</v>
      </c>
      <c r="M73" s="7"/>
      <c r="N73" s="7"/>
      <c r="O73" s="7"/>
      <c r="P73" s="7"/>
      <c r="Q73" s="7"/>
      <c r="R73" s="7"/>
      <c r="S73" s="7"/>
    </row>
    <row r="74" spans="1:19">
      <c r="A74" s="7"/>
      <c r="B74" s="7"/>
      <c r="C74" s="8"/>
      <c r="D74" s="8"/>
      <c r="E74" s="8"/>
      <c r="F74" s="8"/>
      <c r="G74" s="8"/>
      <c r="H74" s="8"/>
      <c r="I74" s="8"/>
      <c r="J74" s="7"/>
      <c r="K74" s="9" t="s">
        <v>489</v>
      </c>
      <c r="L74" s="9" t="s">
        <v>490</v>
      </c>
      <c r="M74" s="7" t="s">
        <v>814</v>
      </c>
      <c r="N74" s="7" t="s">
        <v>531</v>
      </c>
      <c r="O74" s="7" t="s">
        <v>492</v>
      </c>
      <c r="P74" s="7" t="s">
        <v>495</v>
      </c>
      <c r="Q74" s="7" t="s">
        <v>815</v>
      </c>
      <c r="R74" s="7" t="s">
        <v>816</v>
      </c>
      <c r="S74" s="7" t="s">
        <v>817</v>
      </c>
    </row>
    <row r="75" spans="1:19">
      <c r="A75" s="7"/>
      <c r="B75" s="7"/>
      <c r="C75" s="8"/>
      <c r="D75" s="8"/>
      <c r="E75" s="8"/>
      <c r="F75" s="8"/>
      <c r="G75" s="8"/>
      <c r="H75" s="8"/>
      <c r="I75" s="8"/>
      <c r="J75" s="7"/>
      <c r="K75" s="9"/>
      <c r="L75" s="9" t="s">
        <v>497</v>
      </c>
      <c r="M75" s="7" t="s">
        <v>818</v>
      </c>
      <c r="N75" s="7" t="s">
        <v>502</v>
      </c>
      <c r="O75" s="7" t="s">
        <v>499</v>
      </c>
      <c r="P75" s="7" t="s">
        <v>495</v>
      </c>
      <c r="Q75" s="7" t="s">
        <v>819</v>
      </c>
      <c r="R75" s="7" t="s">
        <v>816</v>
      </c>
      <c r="S75" s="7" t="s">
        <v>813</v>
      </c>
    </row>
    <row r="76" ht="19.5" spans="1:19">
      <c r="A76" s="7"/>
      <c r="B76" s="7"/>
      <c r="C76" s="8"/>
      <c r="D76" s="8"/>
      <c r="E76" s="8"/>
      <c r="F76" s="8"/>
      <c r="G76" s="8"/>
      <c r="H76" s="8"/>
      <c r="I76" s="8"/>
      <c r="J76" s="7"/>
      <c r="K76" s="9"/>
      <c r="L76" s="9" t="s">
        <v>503</v>
      </c>
      <c r="M76" s="7" t="s">
        <v>820</v>
      </c>
      <c r="N76" s="7" t="s">
        <v>531</v>
      </c>
      <c r="O76" s="7" t="s">
        <v>492</v>
      </c>
      <c r="P76" s="7" t="s">
        <v>495</v>
      </c>
      <c r="Q76" s="7" t="s">
        <v>821</v>
      </c>
      <c r="R76" s="7" t="s">
        <v>816</v>
      </c>
      <c r="S76" s="7" t="s">
        <v>813</v>
      </c>
    </row>
    <row r="77" spans="1:19">
      <c r="A77" s="7"/>
      <c r="B77" s="7"/>
      <c r="C77" s="8"/>
      <c r="D77" s="8"/>
      <c r="E77" s="8"/>
      <c r="F77" s="8"/>
      <c r="G77" s="8"/>
      <c r="H77" s="8"/>
      <c r="I77" s="8"/>
      <c r="J77" s="7"/>
      <c r="K77" s="9" t="s">
        <v>509</v>
      </c>
      <c r="L77" s="9" t="s">
        <v>510</v>
      </c>
      <c r="M77" s="7" t="s">
        <v>822</v>
      </c>
      <c r="N77" s="7" t="s">
        <v>531</v>
      </c>
      <c r="O77" s="7" t="s">
        <v>492</v>
      </c>
      <c r="P77" s="7" t="s">
        <v>495</v>
      </c>
      <c r="Q77" s="7" t="s">
        <v>823</v>
      </c>
      <c r="R77" s="7" t="s">
        <v>816</v>
      </c>
      <c r="S77" s="7" t="s">
        <v>817</v>
      </c>
    </row>
    <row r="78" spans="1:19">
      <c r="A78" s="7"/>
      <c r="B78" s="7"/>
      <c r="C78" s="8"/>
      <c r="D78" s="8"/>
      <c r="E78" s="8"/>
      <c r="F78" s="8"/>
      <c r="G78" s="8"/>
      <c r="H78" s="8"/>
      <c r="I78" s="8"/>
      <c r="J78" s="7"/>
      <c r="K78" s="9"/>
      <c r="L78" s="9" t="s">
        <v>512</v>
      </c>
      <c r="M78" s="7" t="s">
        <v>824</v>
      </c>
      <c r="N78" s="7" t="s">
        <v>483</v>
      </c>
      <c r="O78" s="7" t="s">
        <v>533</v>
      </c>
      <c r="P78" s="7" t="s">
        <v>599</v>
      </c>
      <c r="Q78" s="7" t="s">
        <v>825</v>
      </c>
      <c r="R78" s="7" t="s">
        <v>826</v>
      </c>
      <c r="S78" s="7" t="s">
        <v>817</v>
      </c>
    </row>
    <row r="79" spans="1:19">
      <c r="A79" s="7"/>
      <c r="B79" s="7"/>
      <c r="C79" s="8"/>
      <c r="D79" s="8"/>
      <c r="E79" s="8"/>
      <c r="F79" s="8"/>
      <c r="G79" s="8"/>
      <c r="H79" s="8"/>
      <c r="I79" s="8"/>
      <c r="J79" s="7"/>
      <c r="K79" s="9"/>
      <c r="L79" s="9" t="s">
        <v>517</v>
      </c>
      <c r="M79" s="7" t="s">
        <v>827</v>
      </c>
      <c r="N79" s="7" t="s">
        <v>531</v>
      </c>
      <c r="O79" s="7" t="s">
        <v>492</v>
      </c>
      <c r="P79" s="7" t="s">
        <v>495</v>
      </c>
      <c r="Q79" s="7" t="s">
        <v>828</v>
      </c>
      <c r="R79" s="7" t="s">
        <v>816</v>
      </c>
      <c r="S79" s="7" t="s">
        <v>813</v>
      </c>
    </row>
    <row r="80" ht="19.5" spans="1:19">
      <c r="A80" s="7"/>
      <c r="B80" s="7"/>
      <c r="C80" s="8"/>
      <c r="D80" s="8"/>
      <c r="E80" s="8"/>
      <c r="F80" s="8"/>
      <c r="G80" s="8"/>
      <c r="H80" s="8"/>
      <c r="I80" s="8"/>
      <c r="J80" s="7"/>
      <c r="K80" s="9"/>
      <c r="L80" s="9" t="s">
        <v>519</v>
      </c>
      <c r="M80" s="7"/>
      <c r="N80" s="7"/>
      <c r="O80" s="7"/>
      <c r="P80" s="7"/>
      <c r="Q80" s="7"/>
      <c r="R80" s="7"/>
      <c r="S80" s="7"/>
    </row>
    <row r="81" ht="19.5" spans="1:19">
      <c r="A81" s="7"/>
      <c r="B81" s="7"/>
      <c r="C81" s="8"/>
      <c r="D81" s="8"/>
      <c r="E81" s="8"/>
      <c r="F81" s="8"/>
      <c r="G81" s="8"/>
      <c r="H81" s="8"/>
      <c r="I81" s="8"/>
      <c r="J81" s="7"/>
      <c r="K81" s="9" t="s">
        <v>521</v>
      </c>
      <c r="L81" s="9" t="s">
        <v>522</v>
      </c>
      <c r="M81" s="7" t="s">
        <v>523</v>
      </c>
      <c r="N81" s="7" t="s">
        <v>502</v>
      </c>
      <c r="O81" s="7" t="s">
        <v>524</v>
      </c>
      <c r="P81" s="7" t="s">
        <v>495</v>
      </c>
      <c r="Q81" s="7" t="s">
        <v>829</v>
      </c>
      <c r="R81" s="7" t="s">
        <v>816</v>
      </c>
      <c r="S81" s="7" t="s">
        <v>817</v>
      </c>
    </row>
    <row r="82" spans="1:19">
      <c r="A82" s="5" t="s">
        <v>830</v>
      </c>
      <c r="B82" s="5" t="s">
        <v>831</v>
      </c>
      <c r="C82" s="6">
        <v>110.04706</v>
      </c>
      <c r="D82" s="6">
        <v>110.04706</v>
      </c>
      <c r="E82" s="6"/>
      <c r="F82" s="6"/>
      <c r="G82" s="6"/>
      <c r="H82" s="6">
        <v>110.04706</v>
      </c>
      <c r="I82" s="6"/>
      <c r="J82" s="5" t="s">
        <v>832</v>
      </c>
      <c r="K82" s="5" t="s">
        <v>476</v>
      </c>
      <c r="L82" s="5" t="s">
        <v>477</v>
      </c>
      <c r="M82" s="5" t="s">
        <v>785</v>
      </c>
      <c r="N82" s="5" t="s">
        <v>483</v>
      </c>
      <c r="O82" s="5" t="s">
        <v>833</v>
      </c>
      <c r="P82" s="5" t="s">
        <v>482</v>
      </c>
      <c r="Q82" s="5" t="s">
        <v>834</v>
      </c>
      <c r="R82" s="5" t="s">
        <v>739</v>
      </c>
      <c r="S82" s="5"/>
    </row>
    <row r="83" spans="1:19">
      <c r="A83" s="5"/>
      <c r="B83" s="5"/>
      <c r="C83" s="6"/>
      <c r="D83" s="6"/>
      <c r="E83" s="6"/>
      <c r="F83" s="6"/>
      <c r="G83" s="6"/>
      <c r="H83" s="6"/>
      <c r="I83" s="6"/>
      <c r="J83" s="5"/>
      <c r="K83" s="5"/>
      <c r="L83" s="5" t="s">
        <v>484</v>
      </c>
      <c r="M83" s="5"/>
      <c r="N83" s="5"/>
      <c r="O83" s="5"/>
      <c r="P83" s="5"/>
      <c r="Q83" s="5"/>
      <c r="R83" s="5"/>
      <c r="S83" s="5"/>
    </row>
    <row r="84" ht="19.5" spans="1:19">
      <c r="A84" s="5"/>
      <c r="B84" s="5"/>
      <c r="C84" s="6"/>
      <c r="D84" s="6"/>
      <c r="E84" s="6"/>
      <c r="F84" s="6"/>
      <c r="G84" s="6"/>
      <c r="H84" s="6"/>
      <c r="I84" s="6"/>
      <c r="J84" s="5"/>
      <c r="K84" s="5"/>
      <c r="L84" s="5" t="s">
        <v>487</v>
      </c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6"/>
      <c r="D85" s="6"/>
      <c r="E85" s="6"/>
      <c r="F85" s="6"/>
      <c r="G85" s="6"/>
      <c r="H85" s="6"/>
      <c r="I85" s="6"/>
      <c r="J85" s="5"/>
      <c r="K85" s="10" t="s">
        <v>489</v>
      </c>
      <c r="L85" s="10" t="s">
        <v>490</v>
      </c>
      <c r="M85" s="5" t="s">
        <v>835</v>
      </c>
      <c r="N85" s="5" t="s">
        <v>502</v>
      </c>
      <c r="O85" s="5" t="s">
        <v>836</v>
      </c>
      <c r="P85" s="5" t="s">
        <v>837</v>
      </c>
      <c r="Q85" s="5" t="s">
        <v>835</v>
      </c>
      <c r="R85" s="5" t="s">
        <v>739</v>
      </c>
      <c r="S85" s="5"/>
    </row>
    <row r="86" ht="19.5" spans="1:19">
      <c r="A86" s="5"/>
      <c r="B86" s="5"/>
      <c r="C86" s="6"/>
      <c r="D86" s="6"/>
      <c r="E86" s="6"/>
      <c r="F86" s="6"/>
      <c r="G86" s="6"/>
      <c r="H86" s="6"/>
      <c r="I86" s="6"/>
      <c r="J86" s="5"/>
      <c r="K86" s="10"/>
      <c r="L86" s="10"/>
      <c r="M86" s="5" t="s">
        <v>838</v>
      </c>
      <c r="N86" s="5" t="s">
        <v>502</v>
      </c>
      <c r="O86" s="5" t="s">
        <v>839</v>
      </c>
      <c r="P86" s="5" t="s">
        <v>840</v>
      </c>
      <c r="Q86" s="5" t="s">
        <v>841</v>
      </c>
      <c r="R86" s="5" t="s">
        <v>730</v>
      </c>
      <c r="S86" s="5"/>
    </row>
    <row r="87" ht="19.5" spans="1:19">
      <c r="A87" s="5"/>
      <c r="B87" s="5"/>
      <c r="C87" s="6"/>
      <c r="D87" s="6"/>
      <c r="E87" s="6"/>
      <c r="F87" s="6"/>
      <c r="G87" s="6"/>
      <c r="H87" s="6"/>
      <c r="I87" s="6"/>
      <c r="J87" s="5"/>
      <c r="K87" s="10"/>
      <c r="L87" s="10"/>
      <c r="M87" s="5" t="s">
        <v>842</v>
      </c>
      <c r="N87" s="5" t="s">
        <v>502</v>
      </c>
      <c r="O87" s="5" t="s">
        <v>843</v>
      </c>
      <c r="P87" s="5" t="s">
        <v>639</v>
      </c>
      <c r="Q87" s="5" t="s">
        <v>842</v>
      </c>
      <c r="R87" s="5" t="s">
        <v>730</v>
      </c>
      <c r="S87" s="5"/>
    </row>
    <row r="88" ht="19.5" spans="1:19">
      <c r="A88" s="5"/>
      <c r="B88" s="5"/>
      <c r="C88" s="6"/>
      <c r="D88" s="6"/>
      <c r="E88" s="6"/>
      <c r="F88" s="6"/>
      <c r="G88" s="6"/>
      <c r="H88" s="6"/>
      <c r="I88" s="6"/>
      <c r="J88" s="5"/>
      <c r="K88" s="10"/>
      <c r="L88" s="10" t="s">
        <v>497</v>
      </c>
      <c r="M88" s="5" t="s">
        <v>844</v>
      </c>
      <c r="N88" s="5" t="s">
        <v>502</v>
      </c>
      <c r="O88" s="5" t="s">
        <v>524</v>
      </c>
      <c r="P88" s="5" t="s">
        <v>495</v>
      </c>
      <c r="Q88" s="5" t="s">
        <v>845</v>
      </c>
      <c r="R88" s="5" t="s">
        <v>730</v>
      </c>
      <c r="S88" s="5"/>
    </row>
    <row r="89" spans="1:19">
      <c r="A89" s="5"/>
      <c r="B89" s="5"/>
      <c r="C89" s="6"/>
      <c r="D89" s="6"/>
      <c r="E89" s="6"/>
      <c r="F89" s="6"/>
      <c r="G89" s="6"/>
      <c r="H89" s="6"/>
      <c r="I89" s="6"/>
      <c r="J89" s="5"/>
      <c r="K89" s="10"/>
      <c r="L89" s="10"/>
      <c r="M89" s="5" t="s">
        <v>846</v>
      </c>
      <c r="N89" s="5" t="s">
        <v>502</v>
      </c>
      <c r="O89" s="5" t="s">
        <v>524</v>
      </c>
      <c r="P89" s="5" t="s">
        <v>495</v>
      </c>
      <c r="Q89" s="5" t="s">
        <v>847</v>
      </c>
      <c r="R89" s="5" t="s">
        <v>730</v>
      </c>
      <c r="S89" s="5"/>
    </row>
    <row r="90" ht="19.5" spans="1:19">
      <c r="A90" s="5"/>
      <c r="B90" s="5"/>
      <c r="C90" s="6"/>
      <c r="D90" s="6"/>
      <c r="E90" s="6"/>
      <c r="F90" s="6"/>
      <c r="G90" s="6"/>
      <c r="H90" s="6"/>
      <c r="I90" s="6"/>
      <c r="J90" s="5"/>
      <c r="K90" s="10"/>
      <c r="L90" s="10" t="s">
        <v>503</v>
      </c>
      <c r="M90" s="5" t="s">
        <v>848</v>
      </c>
      <c r="N90" s="5" t="s">
        <v>486</v>
      </c>
      <c r="O90" s="5" t="s">
        <v>773</v>
      </c>
      <c r="P90" s="5"/>
      <c r="Q90" s="5" t="s">
        <v>849</v>
      </c>
      <c r="R90" s="5" t="s">
        <v>730</v>
      </c>
      <c r="S90" s="5"/>
    </row>
    <row r="91" spans="1:19">
      <c r="A91" s="5"/>
      <c r="B91" s="5"/>
      <c r="C91" s="6"/>
      <c r="D91" s="6"/>
      <c r="E91" s="6"/>
      <c r="F91" s="6"/>
      <c r="G91" s="6"/>
      <c r="H91" s="6"/>
      <c r="I91" s="6"/>
      <c r="J91" s="5"/>
      <c r="K91" s="10" t="s">
        <v>509</v>
      </c>
      <c r="L91" s="10" t="s">
        <v>510</v>
      </c>
      <c r="M91" s="5"/>
      <c r="N91" s="5"/>
      <c r="O91" s="5"/>
      <c r="P91" s="5"/>
      <c r="Q91" s="5"/>
      <c r="R91" s="5"/>
      <c r="S91" s="5"/>
    </row>
    <row r="92" ht="29.25" spans="1:19">
      <c r="A92" s="5"/>
      <c r="B92" s="5"/>
      <c r="C92" s="6"/>
      <c r="D92" s="6"/>
      <c r="E92" s="6"/>
      <c r="F92" s="6"/>
      <c r="G92" s="6"/>
      <c r="H92" s="6"/>
      <c r="I92" s="6"/>
      <c r="J92" s="5"/>
      <c r="K92" s="10"/>
      <c r="L92" s="10" t="s">
        <v>512</v>
      </c>
      <c r="M92" s="5" t="s">
        <v>850</v>
      </c>
      <c r="N92" s="5" t="s">
        <v>486</v>
      </c>
      <c r="O92" s="5" t="s">
        <v>851</v>
      </c>
      <c r="P92" s="5"/>
      <c r="Q92" s="5" t="s">
        <v>852</v>
      </c>
      <c r="R92" s="5" t="s">
        <v>853</v>
      </c>
      <c r="S92" s="5"/>
    </row>
    <row r="93" spans="1:19">
      <c r="A93" s="5"/>
      <c r="B93" s="5"/>
      <c r="C93" s="6"/>
      <c r="D93" s="6"/>
      <c r="E93" s="6"/>
      <c r="F93" s="6"/>
      <c r="G93" s="6"/>
      <c r="H93" s="6"/>
      <c r="I93" s="6"/>
      <c r="J93" s="5"/>
      <c r="K93" s="10"/>
      <c r="L93" s="10" t="s">
        <v>517</v>
      </c>
      <c r="M93" s="5"/>
      <c r="N93" s="5"/>
      <c r="O93" s="5"/>
      <c r="P93" s="5"/>
      <c r="Q93" s="5"/>
      <c r="R93" s="5"/>
      <c r="S93" s="5"/>
    </row>
    <row r="94" ht="19.5" spans="1:19">
      <c r="A94" s="5"/>
      <c r="B94" s="5"/>
      <c r="C94" s="6"/>
      <c r="D94" s="6"/>
      <c r="E94" s="6"/>
      <c r="F94" s="6"/>
      <c r="G94" s="6"/>
      <c r="H94" s="6"/>
      <c r="I94" s="6"/>
      <c r="J94" s="5"/>
      <c r="K94" s="10"/>
      <c r="L94" s="10" t="s">
        <v>519</v>
      </c>
      <c r="M94" s="5"/>
      <c r="N94" s="5"/>
      <c r="O94" s="5"/>
      <c r="P94" s="5"/>
      <c r="Q94" s="5"/>
      <c r="R94" s="5"/>
      <c r="S94" s="5"/>
    </row>
    <row r="95" ht="19.5" spans="1:19">
      <c r="A95" s="5"/>
      <c r="B95" s="5"/>
      <c r="C95" s="6"/>
      <c r="D95" s="6"/>
      <c r="E95" s="6"/>
      <c r="F95" s="6"/>
      <c r="G95" s="6"/>
      <c r="H95" s="6"/>
      <c r="I95" s="6"/>
      <c r="J95" s="5"/>
      <c r="K95" s="10" t="s">
        <v>521</v>
      </c>
      <c r="L95" s="10" t="s">
        <v>522</v>
      </c>
      <c r="M95" s="5" t="s">
        <v>854</v>
      </c>
      <c r="N95" s="5" t="s">
        <v>502</v>
      </c>
      <c r="O95" s="5" t="s">
        <v>524</v>
      </c>
      <c r="P95" s="5" t="s">
        <v>495</v>
      </c>
      <c r="Q95" s="5" t="s">
        <v>780</v>
      </c>
      <c r="R95" s="5" t="s">
        <v>855</v>
      </c>
      <c r="S95" s="5"/>
    </row>
  </sheetData>
  <mergeCells count="101">
    <mergeCell ref="A2:S2"/>
    <mergeCell ref="A3:S3"/>
    <mergeCell ref="Q4:S4"/>
    <mergeCell ref="C5:I5"/>
    <mergeCell ref="D6:G6"/>
    <mergeCell ref="H6:I6"/>
    <mergeCell ref="A5:A7"/>
    <mergeCell ref="A8:A25"/>
    <mergeCell ref="A26:A42"/>
    <mergeCell ref="A43:A53"/>
    <mergeCell ref="A54:A70"/>
    <mergeCell ref="A71:A81"/>
    <mergeCell ref="A82:A95"/>
    <mergeCell ref="B5:B7"/>
    <mergeCell ref="B8:B25"/>
    <mergeCell ref="B26:B42"/>
    <mergeCell ref="B43:B53"/>
    <mergeCell ref="B54:B70"/>
    <mergeCell ref="B71:B81"/>
    <mergeCell ref="B82:B95"/>
    <mergeCell ref="C6:C7"/>
    <mergeCell ref="C8:C25"/>
    <mergeCell ref="C26:C42"/>
    <mergeCell ref="C43:C53"/>
    <mergeCell ref="C54:C70"/>
    <mergeCell ref="C71:C81"/>
    <mergeCell ref="C82:C95"/>
    <mergeCell ref="D8:D25"/>
    <mergeCell ref="D26:D42"/>
    <mergeCell ref="D43:D53"/>
    <mergeCell ref="D54:D70"/>
    <mergeCell ref="D71:D81"/>
    <mergeCell ref="D82:D95"/>
    <mergeCell ref="E8:E25"/>
    <mergeCell ref="E26:E42"/>
    <mergeCell ref="E43:E53"/>
    <mergeCell ref="E54:E70"/>
    <mergeCell ref="E71:E81"/>
    <mergeCell ref="E82:E95"/>
    <mergeCell ref="F8:F25"/>
    <mergeCell ref="F26:F42"/>
    <mergeCell ref="F43:F53"/>
    <mergeCell ref="F54:F70"/>
    <mergeCell ref="F71:F81"/>
    <mergeCell ref="F82:F95"/>
    <mergeCell ref="G8:G25"/>
    <mergeCell ref="G26:G42"/>
    <mergeCell ref="G43:G53"/>
    <mergeCell ref="G54:G70"/>
    <mergeCell ref="G71:G81"/>
    <mergeCell ref="G82:G95"/>
    <mergeCell ref="H8:H25"/>
    <mergeCell ref="H26:H42"/>
    <mergeCell ref="H43:H53"/>
    <mergeCell ref="H54:H70"/>
    <mergeCell ref="H71:H81"/>
    <mergeCell ref="H82:H95"/>
    <mergeCell ref="I8:I25"/>
    <mergeCell ref="I26:I42"/>
    <mergeCell ref="I43:I53"/>
    <mergeCell ref="I54:I70"/>
    <mergeCell ref="I71:I81"/>
    <mergeCell ref="I82:I95"/>
    <mergeCell ref="J5:J7"/>
    <mergeCell ref="J8:J25"/>
    <mergeCell ref="J26:J42"/>
    <mergeCell ref="J43:J53"/>
    <mergeCell ref="J54:J70"/>
    <mergeCell ref="J71:J81"/>
    <mergeCell ref="J82:J95"/>
    <mergeCell ref="K8:K10"/>
    <mergeCell ref="K11:K19"/>
    <mergeCell ref="K20:K24"/>
    <mergeCell ref="K26:K28"/>
    <mergeCell ref="K29:K36"/>
    <mergeCell ref="K37:K41"/>
    <mergeCell ref="K43:K45"/>
    <mergeCell ref="K46:K48"/>
    <mergeCell ref="K49:K52"/>
    <mergeCell ref="K54:K56"/>
    <mergeCell ref="K57:K65"/>
    <mergeCell ref="K66:K69"/>
    <mergeCell ref="K71:K73"/>
    <mergeCell ref="K74:K76"/>
    <mergeCell ref="K77:K80"/>
    <mergeCell ref="K82:K84"/>
    <mergeCell ref="K85:K90"/>
    <mergeCell ref="K91:K94"/>
    <mergeCell ref="L11:L15"/>
    <mergeCell ref="L16:L17"/>
    <mergeCell ref="L18:L19"/>
    <mergeCell ref="L21:L22"/>
    <mergeCell ref="L29:L32"/>
    <mergeCell ref="L33:L34"/>
    <mergeCell ref="L35:L36"/>
    <mergeCell ref="L39:L40"/>
    <mergeCell ref="L57:L62"/>
    <mergeCell ref="L63:L64"/>
    <mergeCell ref="L85:L87"/>
    <mergeCell ref="L88:L8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60" zoomScaleNormal="160" topLeftCell="A19" workbookViewId="0">
      <selection activeCell="G27" sqref="G2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8" t="s">
        <v>30</v>
      </c>
    </row>
    <row r="2" ht="24.2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6" t="s">
        <v>40</v>
      </c>
      <c r="B6" s="8">
        <f>'[1]1收支总表'!$B6+'[2]1收支总表'!$B6+'[3]1收支总表'!$B6+'[4]1收支总表'!$B6+'[5]1收支总表'!$B6+'[6]1收支总表'!$B6</f>
        <v>6163.178652</v>
      </c>
      <c r="C6" s="7" t="s">
        <v>41</v>
      </c>
      <c r="D6" s="28">
        <f>'[1]1收支总表'!$D6+'[2]1收支总表'!$D6+'[3]1收支总表'!$D6+'[4]1收支总表'!$D6+'[5]1收支总表'!$D6+'[6]1收支总表'!$D6</f>
        <v>2648.1069</v>
      </c>
      <c r="E6" s="16" t="s">
        <v>42</v>
      </c>
      <c r="F6" s="15">
        <f>'[1]1收支总表'!$F6+'[2]1收支总表'!$F6+'[3]1收支总表'!$F6+'[4]1收支总表'!$F6+'[5]1收支总表'!$F6+'[6]1收支总表'!$H6</f>
        <v>1813.131592</v>
      </c>
      <c r="G6" s="7" t="s">
        <v>43</v>
      </c>
      <c r="H6" s="8">
        <f>'[1]1收支总表'!$H6+'[2]1收支总表'!$H6+'[3]1收支总表'!$H6+'[4]1收支总表'!$H6+'[5]1收支总表'!$H6+'[6]1收支总表'!$H6</f>
        <v>1748.375536</v>
      </c>
    </row>
    <row r="7" ht="12.75" customHeight="1" spans="1:8">
      <c r="A7" s="7" t="s">
        <v>44</v>
      </c>
      <c r="B7" s="8">
        <f>'[1]1收支总表'!$B7+'[2]1收支总表'!$B7+'[3]1收支总表'!$B7+'[4]1收支总表'!$B7+'[5]1收支总表'!$B7+'[6]1收支总表'!$B7</f>
        <v>6143.178652</v>
      </c>
      <c r="C7" s="7" t="s">
        <v>45</v>
      </c>
      <c r="D7" s="28">
        <f>'[1]1收支总表'!$D7+'[2]1收支总表'!$D7+'[3]1收支总表'!$D7+'[4]1收支总表'!$D7+'[5]1收支总表'!$D7+'[6]1收支总表'!$D7</f>
        <v>0</v>
      </c>
      <c r="E7" s="7" t="s">
        <v>46</v>
      </c>
      <c r="F7" s="15">
        <f>'[1]1收支总表'!$F7+'[2]1收支总表'!$F7+'[3]1收支总表'!$F7+'[4]1收支总表'!$F7+'[5]1收支总表'!$F7+'[6]1收支总表'!$H7</f>
        <v>1559.463592</v>
      </c>
      <c r="G7" s="7" t="s">
        <v>47</v>
      </c>
      <c r="H7" s="8">
        <f>'[1]1收支总表'!$H7+'[2]1收支总表'!$H7+'[3]1收支总表'!$H7+'[4]1收支总表'!$H7+'[5]1收支总表'!$H7+'[6]1收支总表'!$H7</f>
        <v>1123.668</v>
      </c>
    </row>
    <row r="8" ht="12.75" customHeight="1" spans="1:8">
      <c r="A8" s="16" t="s">
        <v>48</v>
      </c>
      <c r="B8" s="8">
        <f>'[1]1收支总表'!$B8+'[2]1收支总表'!$B8+'[3]1收支总表'!$B8+'[4]1收支总表'!$B8+'[5]1收支总表'!$B8+'[6]1收支总表'!$B8</f>
        <v>20</v>
      </c>
      <c r="C8" s="7" t="s">
        <v>49</v>
      </c>
      <c r="D8" s="28">
        <f>'[1]1收支总表'!$D8+'[2]1收支总表'!$D8+'[3]1收支总表'!$D8+'[4]1收支总表'!$D8+'[5]1收支总表'!$D8+'[6]1收支总表'!$D8</f>
        <v>0</v>
      </c>
      <c r="E8" s="7" t="s">
        <v>50</v>
      </c>
      <c r="F8" s="15">
        <f>'[1]1收支总表'!$F8+'[2]1收支总表'!$F8+'[3]1收支总表'!$F8+'[4]1收支总表'!$F8+'[5]1收支总表'!$F8+'[6]1收支总表'!$H8</f>
        <v>253.668</v>
      </c>
      <c r="G8" s="7" t="s">
        <v>51</v>
      </c>
      <c r="H8" s="8">
        <f>'[1]1收支总表'!$H8+'[2]1收支总表'!$H8+'[3]1收支总表'!$H8+'[4]1收支总表'!$H8+'[5]1收支总表'!$H8+'[6]1收支总表'!$H8</f>
        <v>0</v>
      </c>
    </row>
    <row r="9" ht="12.75" customHeight="1" spans="1:8">
      <c r="A9" s="7" t="s">
        <v>52</v>
      </c>
      <c r="B9" s="8">
        <f>'[1]1收支总表'!$B9+'[2]1收支总表'!$B9+'[3]1收支总表'!$B9+'[4]1收支总表'!$B9+'[5]1收支总表'!$B9+'[6]1收支总表'!$B9</f>
        <v>0</v>
      </c>
      <c r="C9" s="7" t="s">
        <v>53</v>
      </c>
      <c r="D9" s="28">
        <f>'[1]1收支总表'!$D9+'[2]1收支总表'!$D9+'[3]1收支总表'!$D9+'[4]1收支总表'!$D9+'[5]1收支总表'!$D9+'[6]1收支总表'!$D9</f>
        <v>0</v>
      </c>
      <c r="E9" s="7" t="s">
        <v>54</v>
      </c>
      <c r="F9" s="15">
        <f>'[1]1收支总表'!$F9+'[2]1收支总表'!$F9+'[3]1收支总表'!$F9+'[4]1收支总表'!$F9+'[5]1收支总表'!$F9+'[6]1收支总表'!$H9</f>
        <v>0</v>
      </c>
      <c r="G9" s="7" t="s">
        <v>55</v>
      </c>
      <c r="H9" s="8">
        <f>'[1]1收支总表'!$H9+'[2]1收支总表'!$H9+'[3]1收支总表'!$H9+'[4]1收支总表'!$H9+'[5]1收支总表'!$H9+'[6]1收支总表'!$H9</f>
        <v>0</v>
      </c>
    </row>
    <row r="10" ht="12.75" customHeight="1" spans="1:8">
      <c r="A10" s="7" t="s">
        <v>56</v>
      </c>
      <c r="B10" s="8">
        <f>'[1]1收支总表'!$B10+'[2]1收支总表'!$B10+'[3]1收支总表'!$B10+'[4]1收支总表'!$B10+'[5]1收支总表'!$B10+'[6]1收支总表'!$B10</f>
        <v>0</v>
      </c>
      <c r="C10" s="7" t="s">
        <v>57</v>
      </c>
      <c r="D10" s="28">
        <f>'[1]1收支总表'!$D10+'[2]1收支总表'!$D10+'[3]1收支总表'!$D10+'[4]1收支总表'!$D10+'[5]1收支总表'!$D10+'[6]1收支总表'!$D10</f>
        <v>0</v>
      </c>
      <c r="E10" s="16" t="s">
        <v>58</v>
      </c>
      <c r="F10" s="15">
        <f>'[1]1收支总表'!$F10+'[2]1收支总表'!$F10+'[3]1收支总表'!$F10+'[4]1收支总表'!$F10+'[5]1收支总表'!$F10+'[6]1收支总表'!$H10</f>
        <v>4350.04706</v>
      </c>
      <c r="G10" s="7" t="s">
        <v>59</v>
      </c>
      <c r="H10" s="8">
        <f>'[1]1收支总表'!$H10+'[2]1收支总表'!$H10+'[3]1收支总表'!$H10+'[4]1收支总表'!$H10+'[5]1收支总表'!$H10+'[6]1收支总表'!$H10</f>
        <v>3291.135116</v>
      </c>
    </row>
    <row r="11" ht="12.75" customHeight="1" spans="1:8">
      <c r="A11" s="7" t="s">
        <v>60</v>
      </c>
      <c r="B11" s="8">
        <f>'[1]1收支总表'!$B11+'[2]1收支总表'!$B11+'[3]1收支总表'!$B11+'[4]1收支总表'!$B11+'[5]1收支总表'!$B11+'[6]1收支总表'!$B11</f>
        <v>0</v>
      </c>
      <c r="C11" s="7" t="s">
        <v>61</v>
      </c>
      <c r="D11" s="28">
        <f>'[1]1收支总表'!$D11+'[2]1收支总表'!$D11+'[3]1收支总表'!$D11+'[4]1收支总表'!$D11+'[5]1收支总表'!$D11+'[6]1收支总表'!$D11</f>
        <v>0</v>
      </c>
      <c r="E11" s="7" t="s">
        <v>62</v>
      </c>
      <c r="F11" s="15">
        <f>'[1]1收支总表'!$F11+'[2]1收支总表'!$F11+'[3]1收支总表'!$F11+'[4]1收支总表'!$F11+'[5]1收支总表'!$F11+'[6]1收支总表'!$H11</f>
        <v>2415</v>
      </c>
      <c r="G11" s="7" t="s">
        <v>63</v>
      </c>
      <c r="H11" s="8">
        <f>'[1]1收支总表'!$H11+'[2]1收支总表'!$H11+'[3]1收支总表'!$H11+'[4]1收支总表'!$H11+'[5]1收支总表'!$H11+'[6]1收支总表'!$H11</f>
        <v>0</v>
      </c>
    </row>
    <row r="12" ht="12.75" customHeight="1" spans="1:8">
      <c r="A12" s="7" t="s">
        <v>64</v>
      </c>
      <c r="B12" s="8">
        <f>'[1]1收支总表'!$B12+'[2]1收支总表'!$B12+'[3]1收支总表'!$B12+'[4]1收支总表'!$B12+'[5]1收支总表'!$B12+'[6]1收支总表'!$B12</f>
        <v>0</v>
      </c>
      <c r="C12" s="7" t="s">
        <v>65</v>
      </c>
      <c r="D12" s="28">
        <f>'[1]1收支总表'!$D12+'[2]1收支总表'!$D12+'[3]1收支总表'!$D12+'[4]1收支总表'!$D12+'[5]1收支总表'!$D12+'[6]1收支总表'!$D12</f>
        <v>0</v>
      </c>
      <c r="E12" s="7" t="s">
        <v>66</v>
      </c>
      <c r="F12" s="15">
        <f>'[1]1收支总表'!$F12+'[2]1收支总表'!$F12+'[3]1收支总表'!$F12+'[4]1收支总表'!$F12+'[5]1收支总表'!$F12+'[6]1收支总表'!$H12</f>
        <v>1825</v>
      </c>
      <c r="G12" s="7" t="s">
        <v>67</v>
      </c>
      <c r="H12" s="8">
        <f>'[1]1收支总表'!$H12+'[2]1收支总表'!$H12+'[3]1收支总表'!$H12+'[4]1收支总表'!$H12+'[5]1收支总表'!$H12+'[6]1收支总表'!$H12</f>
        <v>0</v>
      </c>
    </row>
    <row r="13" ht="12.75" customHeight="1" spans="1:8">
      <c r="A13" s="7" t="s">
        <v>68</v>
      </c>
      <c r="B13" s="8">
        <f>'[1]1收支总表'!$B13+'[2]1收支总表'!$B13+'[3]1收支总表'!$B13+'[4]1收支总表'!$B13+'[5]1收支总表'!$B13+'[6]1收支总表'!$B13</f>
        <v>0</v>
      </c>
      <c r="C13" s="7" t="s">
        <v>69</v>
      </c>
      <c r="D13" s="28">
        <f>'[1]1收支总表'!$D13+'[2]1收支总表'!$D13+'[3]1收支总表'!$D13+'[4]1收支总表'!$D13+'[5]1收支总表'!$D13+'[6]1收支总表'!$D13</f>
        <v>176.102184</v>
      </c>
      <c r="E13" s="7" t="s">
        <v>70</v>
      </c>
      <c r="F13" s="15">
        <f>'[1]1收支总表'!$F13+'[2]1收支总表'!$F13+'[3]1收支总表'!$F13+'[4]1收支总表'!$F13+'[5]1收支总表'!$F13+'[6]1收支总表'!$H13</f>
        <v>0</v>
      </c>
      <c r="G13" s="7" t="s">
        <v>71</v>
      </c>
      <c r="H13" s="8">
        <f>'[1]1收支总表'!$H13+'[2]1收支总表'!$H13+'[3]1收支总表'!$H13+'[4]1收支总表'!$H13+'[5]1收支总表'!$H13+'[6]1收支总表'!$H13</f>
        <v>0</v>
      </c>
    </row>
    <row r="14" ht="12.75" customHeight="1" spans="1:8">
      <c r="A14" s="7" t="s">
        <v>72</v>
      </c>
      <c r="B14" s="8">
        <f>'[1]1收支总表'!$B14+'[2]1收支总表'!$B14+'[3]1收支总表'!$B14+'[4]1收支总表'!$B14+'[5]1收支总表'!$B14+'[6]1收支总表'!$B14</f>
        <v>0</v>
      </c>
      <c r="C14" s="7" t="s">
        <v>73</v>
      </c>
      <c r="D14" s="28">
        <f>'[1]1收支总表'!$D14+'[2]1收支总表'!$D14+'[3]1收支总表'!$D14+'[4]1收支总表'!$D14+'[5]1收支总表'!$D14+'[6]1收支总表'!$D14</f>
        <v>0</v>
      </c>
      <c r="E14" s="7" t="s">
        <v>74</v>
      </c>
      <c r="F14" s="15">
        <f>'[1]1收支总表'!$F14+'[2]1收支总表'!$F14+'[3]1收支总表'!$F14+'[4]1收支总表'!$F14+'[5]1收支总表'!$F14+'[6]1收支总表'!$H14</f>
        <v>0</v>
      </c>
      <c r="G14" s="7" t="s">
        <v>75</v>
      </c>
      <c r="H14" s="8">
        <f>'[1]1收支总表'!$H14+'[2]1收支总表'!$H14+'[3]1收支总表'!$H14+'[4]1收支总表'!$H14+'[5]1收支总表'!$H14+'[6]1收支总表'!$H14</f>
        <v>0</v>
      </c>
    </row>
    <row r="15" ht="12.75" customHeight="1" spans="1:8">
      <c r="A15" s="7" t="s">
        <v>76</v>
      </c>
      <c r="B15" s="8">
        <f>'[1]1收支总表'!$B15+'[2]1收支总表'!$B15+'[3]1收支总表'!$B15+'[4]1收支总表'!$B15+'[5]1收支总表'!$B15+'[6]1收支总表'!$B15</f>
        <v>0</v>
      </c>
      <c r="C15" s="7" t="s">
        <v>77</v>
      </c>
      <c r="D15" s="28">
        <f>'[1]1收支总表'!$D15+'[2]1收支总表'!$D15+'[3]1收支总表'!$D15+'[4]1收支总表'!$D15+'[5]1收支总表'!$D15+'[6]1收支总表'!$D15</f>
        <v>98.410044</v>
      </c>
      <c r="E15" s="7" t="s">
        <v>78</v>
      </c>
      <c r="F15" s="15">
        <f>'[1]1收支总表'!$F15+'[2]1收支总表'!$F15+'[3]1收支总表'!$F15+'[4]1收支总表'!$F15+'[5]1收支总表'!$F15+'[6]1收支总表'!$H15</f>
        <v>0</v>
      </c>
      <c r="G15" s="7" t="s">
        <v>79</v>
      </c>
      <c r="H15" s="8">
        <f>'[1]1收支总表'!$H15+'[2]1收支总表'!$H15+'[3]1收支总表'!$H15+'[4]1收支总表'!$H15+'[5]1收支总表'!$H15+'[6]1收支总表'!$H15</f>
        <v>0</v>
      </c>
    </row>
    <row r="16" ht="12.75" customHeight="1" spans="1:8">
      <c r="A16" s="7" t="s">
        <v>80</v>
      </c>
      <c r="B16" s="8">
        <f>'[1]1收支总表'!$B16+'[2]1收支总表'!$B16+'[3]1收支总表'!$B16+'[4]1收支总表'!$B16+'[5]1收支总表'!$B16+'[6]1收支总表'!$B16</f>
        <v>0</v>
      </c>
      <c r="C16" s="7" t="s">
        <v>81</v>
      </c>
      <c r="D16" s="28">
        <f>'[1]1收支总表'!$D16+'[2]1收支总表'!$D16+'[3]1收支总表'!$D16+'[4]1收支总表'!$D16+'[5]1收支总表'!$D16+'[6]1收支总表'!$D16</f>
        <v>0</v>
      </c>
      <c r="E16" s="7" t="s">
        <v>82</v>
      </c>
      <c r="F16" s="15">
        <f>'[1]1收支总表'!$F16+'[2]1收支总表'!$F16+'[3]1收支总表'!$F16+'[4]1收支总表'!$F16+'[5]1收支总表'!$F16+'[6]1收支总表'!$H16</f>
        <v>0</v>
      </c>
      <c r="G16" s="7" t="s">
        <v>83</v>
      </c>
      <c r="H16" s="8">
        <f>'[1]1收支总表'!$H16+'[2]1收支总表'!$H16+'[3]1收支总表'!$H16+'[4]1收支总表'!$H16+'[5]1收支总表'!$H16+'[6]1收支总表'!$H16</f>
        <v>0</v>
      </c>
    </row>
    <row r="17" ht="12.75" customHeight="1" spans="1:8">
      <c r="A17" s="7" t="s">
        <v>84</v>
      </c>
      <c r="B17" s="8">
        <f>'[1]1收支总表'!$B17+'[2]1收支总表'!$B17+'[3]1收支总表'!$B17+'[4]1收支总表'!$B17+'[5]1收支总表'!$B17+'[6]1收支总表'!$B17</f>
        <v>0</v>
      </c>
      <c r="C17" s="7" t="s">
        <v>85</v>
      </c>
      <c r="D17" s="28">
        <f>'[1]1收支总表'!$D17+'[2]1收支总表'!$D17+'[3]1收支总表'!$D17+'[4]1收支总表'!$D17+'[5]1收支总表'!$D17+'[6]1收支总表'!$D17</f>
        <v>3116.2521</v>
      </c>
      <c r="E17" s="7" t="s">
        <v>86</v>
      </c>
      <c r="F17" s="15">
        <f>'[1]1收支总表'!$F17+'[2]1收支总表'!$F17+'[3]1收支总表'!$F17+'[4]1收支总表'!$F17+'[5]1收支总表'!$F17+'[6]1收支总表'!$H17</f>
        <v>0</v>
      </c>
      <c r="G17" s="7" t="s">
        <v>87</v>
      </c>
      <c r="H17" s="8">
        <f>'[1]1收支总表'!$H17+'[2]1收支总表'!$H17+'[3]1收支总表'!$H17+'[4]1收支总表'!$H17+'[5]1收支总表'!$H17+'[6]1收支总表'!$H17</f>
        <v>0</v>
      </c>
    </row>
    <row r="18" ht="12.75" customHeight="1" spans="1:8">
      <c r="A18" s="7" t="s">
        <v>88</v>
      </c>
      <c r="B18" s="8">
        <f>'[1]1收支总表'!$B18+'[2]1收支总表'!$B18+'[3]1收支总表'!$B18+'[4]1收支总表'!$B18+'[5]1收支总表'!$B18+'[6]1收支总表'!$B18</f>
        <v>0</v>
      </c>
      <c r="C18" s="7" t="s">
        <v>89</v>
      </c>
      <c r="D18" s="28">
        <f>'[1]1收支总表'!$D18+'[2]1收支总表'!$D18+'[3]1收支总表'!$D18+'[4]1收支总表'!$D18+'[5]1收支总表'!$D18+'[6]1收支总表'!$D18</f>
        <v>0</v>
      </c>
      <c r="E18" s="7" t="s">
        <v>90</v>
      </c>
      <c r="F18" s="15">
        <f>'[1]1收支总表'!$F18+'[2]1收支总表'!$F18+'[3]1收支总表'!$F18+'[4]1收支总表'!$F18+'[5]1收支总表'!$F18+'[6]1收支总表'!$H18</f>
        <v>0</v>
      </c>
      <c r="G18" s="7" t="s">
        <v>91</v>
      </c>
      <c r="H18" s="8">
        <f>'[1]1收支总表'!$H18+'[2]1收支总表'!$H18+'[3]1收支总表'!$H18+'[4]1收支总表'!$H18+'[5]1收支总表'!$H18+'[6]1收支总表'!$H18</f>
        <v>0</v>
      </c>
    </row>
    <row r="19" ht="12.75" customHeight="1" spans="1:8">
      <c r="A19" s="7" t="s">
        <v>92</v>
      </c>
      <c r="B19" s="8">
        <f>'[1]1收支总表'!$B19+'[2]1收支总表'!$B19+'[3]1收支总表'!$B19+'[4]1收支总表'!$B19+'[5]1收支总表'!$B19+'[6]1收支总表'!$B19</f>
        <v>0</v>
      </c>
      <c r="C19" s="7" t="s">
        <v>93</v>
      </c>
      <c r="D19" s="28">
        <f>'[1]1收支总表'!$D19+'[2]1收支总表'!$D19+'[3]1收支总表'!$D19+'[4]1收支总表'!$D19+'[5]1收支总表'!$D19+'[6]1收支总表'!$D19</f>
        <v>0</v>
      </c>
      <c r="E19" s="7" t="s">
        <v>94</v>
      </c>
      <c r="F19" s="15">
        <f>'[1]1收支总表'!$F19+'[2]1收支总表'!$F19+'[3]1收支总表'!$F19+'[4]1收支总表'!$F19+'[5]1收支总表'!$F19+'[6]1收支总表'!$H19</f>
        <v>0</v>
      </c>
      <c r="G19" s="7" t="s">
        <v>95</v>
      </c>
      <c r="H19" s="8">
        <f>'[1]1收支总表'!$H19+'[2]1收支总表'!$H19+'[3]1收支总表'!$H19+'[4]1收支总表'!$H19+'[5]1收支总表'!$H19+'[6]1收支总表'!$H19</f>
        <v>0</v>
      </c>
    </row>
    <row r="20" ht="12.75" customHeight="1" spans="1:8">
      <c r="A20" s="16" t="s">
        <v>96</v>
      </c>
      <c r="B20" s="8">
        <f>'[1]1收支总表'!$B20+'[2]1收支总表'!$B20+'[3]1收支总表'!$B20+'[4]1收支总表'!$B20+'[5]1收支总表'!$B20+'[6]1收支总表'!$B20</f>
        <v>0</v>
      </c>
      <c r="C20" s="7" t="s">
        <v>97</v>
      </c>
      <c r="D20" s="28">
        <f>'[1]1收支总表'!$D20+'[2]1收支总表'!$D20+'[3]1收支总表'!$D20+'[4]1收支总表'!$D20+'[5]1收支总表'!$D20+'[6]1收支总表'!$D20</f>
        <v>0</v>
      </c>
      <c r="E20" s="7" t="s">
        <v>98</v>
      </c>
      <c r="F20" s="15">
        <f>'[1]1收支总表'!$F20+'[2]1收支总表'!$F20+'[3]1收支总表'!$F20+'[4]1收支总表'!$F20+'[5]1收支总表'!$F20+'[6]1收支总表'!$H20</f>
        <v>0</v>
      </c>
      <c r="G20" s="7"/>
      <c r="H20" s="8">
        <f>'[1]1收支总表'!$H20+'[2]1收支总表'!$H20+'[3]1收支总表'!$H20+'[4]1收支总表'!$H20+'[5]1收支总表'!$H20+'[6]1收支总表'!$H20</f>
        <v>0</v>
      </c>
    </row>
    <row r="21" ht="12.75" customHeight="1" spans="1:8">
      <c r="A21" s="16" t="s">
        <v>99</v>
      </c>
      <c r="B21" s="8">
        <f>'[1]1收支总表'!$B21+'[2]1收支总表'!$B21+'[3]1收支总表'!$B21+'[4]1收支总表'!$B21+'[5]1收支总表'!$B21+'[6]1收支总表'!$B21</f>
        <v>0</v>
      </c>
      <c r="C21" s="7" t="s">
        <v>100</v>
      </c>
      <c r="D21" s="28">
        <f>'[1]1收支总表'!$D21+'[2]1收支总表'!$D21+'[3]1收支总表'!$D21+'[4]1收支总表'!$D21+'[5]1收支总表'!$D21+'[6]1收支总表'!$D21</f>
        <v>0</v>
      </c>
      <c r="E21" s="16" t="s">
        <v>101</v>
      </c>
      <c r="F21" s="15">
        <f>'[1]1收支总表'!$F21+'[2]1收支总表'!$F21+'[3]1收支总表'!$F21+'[4]1收支总表'!$F21+'[5]1收支总表'!$F21+'[6]1收支总表'!$H21</f>
        <v>0</v>
      </c>
      <c r="G21" s="7"/>
      <c r="H21" s="8">
        <f>'[1]1收支总表'!$H21+'[2]1收支总表'!$H21+'[3]1收支总表'!$H21+'[4]1收支总表'!$H21+'[5]1收支总表'!$H21+'[6]1收支总表'!$H21</f>
        <v>0</v>
      </c>
    </row>
    <row r="22" ht="12.75" customHeight="1" spans="1:8">
      <c r="A22" s="16" t="s">
        <v>102</v>
      </c>
      <c r="B22" s="8">
        <f>'[1]1收支总表'!$B22+'[2]1收支总表'!$B22+'[3]1收支总表'!$B22+'[4]1收支总表'!$B22+'[5]1收支总表'!$B22+'[6]1收支总表'!$B22</f>
        <v>0</v>
      </c>
      <c r="C22" s="7" t="s">
        <v>103</v>
      </c>
      <c r="D22" s="28">
        <f>'[1]1收支总表'!$D22+'[2]1收支总表'!$D22+'[3]1收支总表'!$D22+'[4]1收支总表'!$D22+'[5]1收支总表'!$D22+'[6]1收支总表'!$D22</f>
        <v>0</v>
      </c>
      <c r="E22" s="7"/>
      <c r="F22" s="15">
        <f>'[1]1收支总表'!$F22+'[2]1收支总表'!$F22+'[3]1收支总表'!$F22+'[4]1收支总表'!$F22+'[5]1收支总表'!$F22+'[6]1收支总表'!$H22</f>
        <v>0</v>
      </c>
      <c r="G22" s="7"/>
      <c r="H22" s="8">
        <f>'[1]1收支总表'!$H22+'[2]1收支总表'!$H22+'[3]1收支总表'!$H22+'[4]1收支总表'!$H22+'[5]1收支总表'!$H22+'[6]1收支总表'!$H22</f>
        <v>0</v>
      </c>
    </row>
    <row r="23" ht="12.75" customHeight="1" spans="1:8">
      <c r="A23" s="16" t="s">
        <v>104</v>
      </c>
      <c r="B23" s="8">
        <f>'[1]1收支总表'!$B23+'[2]1收支总表'!$B23+'[3]1收支总表'!$B23+'[4]1收支总表'!$B23+'[5]1收支总表'!$B23+'[6]1收支总表'!$B23</f>
        <v>0</v>
      </c>
      <c r="C23" s="7" t="s">
        <v>105</v>
      </c>
      <c r="D23" s="28">
        <f>'[1]1收支总表'!$D23+'[2]1收支总表'!$D23+'[3]1收支总表'!$D23+'[4]1收支总表'!$D23+'[5]1收支总表'!$D23+'[6]1收支总表'!$D23</f>
        <v>0</v>
      </c>
      <c r="E23" s="7"/>
      <c r="F23" s="15">
        <f>'[1]1收支总表'!$F23+'[2]1收支总表'!$F23+'[3]1收支总表'!$F23+'[4]1收支总表'!$F23+'[5]1收支总表'!$F23+'[6]1收支总表'!$H23</f>
        <v>0</v>
      </c>
      <c r="G23" s="7"/>
      <c r="H23" s="8">
        <f>'[1]1收支总表'!$H23+'[2]1收支总表'!$H23+'[3]1收支总表'!$H23+'[4]1收支总表'!$H23+'[5]1收支总表'!$H23+'[6]1收支总表'!$H23</f>
        <v>0</v>
      </c>
    </row>
    <row r="24" ht="12.75" customHeight="1" spans="1:8">
      <c r="A24" s="16" t="s">
        <v>106</v>
      </c>
      <c r="B24" s="8">
        <f>'[1]1收支总表'!$B24+'[2]1收支总表'!$B24+'[3]1收支总表'!$B24+'[4]1收支总表'!$B24+'[5]1收支总表'!$B24+'[6]1收支总表'!$B24</f>
        <v>0</v>
      </c>
      <c r="C24" s="7" t="s">
        <v>107</v>
      </c>
      <c r="D24" s="28">
        <f>'[1]1收支总表'!$D24+'[2]1收支总表'!$D24+'[3]1收支总表'!$D24+'[4]1收支总表'!$D24+'[5]1收支总表'!$D24+'[6]1收支总表'!$D24</f>
        <v>0</v>
      </c>
      <c r="E24" s="7"/>
      <c r="F24" s="15">
        <f>'[1]1收支总表'!$F24+'[2]1收支总表'!$F24+'[3]1收支总表'!$F24+'[4]1收支总表'!$F24+'[5]1收支总表'!$F24+'[6]1收支总表'!$H24</f>
        <v>0</v>
      </c>
      <c r="G24" s="7"/>
      <c r="H24" s="8">
        <f>'[1]1收支总表'!$H24+'[2]1收支总表'!$H24+'[3]1收支总表'!$H24+'[4]1收支总表'!$H24+'[5]1收支总表'!$H24+'[6]1收支总表'!$H24</f>
        <v>0</v>
      </c>
    </row>
    <row r="25" ht="12.75" customHeight="1" spans="1:8">
      <c r="A25" s="7" t="s">
        <v>108</v>
      </c>
      <c r="B25" s="8">
        <f>'[1]1收支总表'!$B25+'[2]1收支总表'!$B25+'[3]1收支总表'!$B25+'[4]1收支总表'!$B25+'[5]1收支总表'!$B25+'[6]1收支总表'!$B25</f>
        <v>0</v>
      </c>
      <c r="C25" s="7" t="s">
        <v>109</v>
      </c>
      <c r="D25" s="28">
        <f>'[1]1收支总表'!$D25+'[2]1收支总表'!$D25+'[3]1收支总表'!$D25+'[4]1收支总表'!$D25+'[5]1收支总表'!$D25+'[6]1收支总表'!$D25</f>
        <v>124.307424</v>
      </c>
      <c r="E25" s="7"/>
      <c r="F25" s="15">
        <f>'[1]1收支总表'!$F25+'[2]1收支总表'!$F25+'[3]1收支总表'!$F25+'[4]1收支总表'!$F25+'[5]1收支总表'!$F25+'[6]1收支总表'!$H25</f>
        <v>0</v>
      </c>
      <c r="G25" s="7"/>
      <c r="H25" s="8">
        <f>'[1]1收支总表'!$H25+'[2]1收支总表'!$H25+'[3]1收支总表'!$H25+'[4]1收支总表'!$H25+'[5]1收支总表'!$H25+'[6]1收支总表'!$H25</f>
        <v>0</v>
      </c>
    </row>
    <row r="26" ht="12.75" customHeight="1" spans="1:8">
      <c r="A26" s="7" t="s">
        <v>110</v>
      </c>
      <c r="B26" s="8">
        <f>'[1]1收支总表'!$B26+'[2]1收支总表'!$B26+'[3]1收支总表'!$B26+'[4]1收支总表'!$B26+'[5]1收支总表'!$B26+'[6]1收支总表'!$B26</f>
        <v>0</v>
      </c>
      <c r="C26" s="7" t="s">
        <v>111</v>
      </c>
      <c r="D26" s="28">
        <f>'[1]1收支总表'!$D26+'[2]1收支总表'!$D26+'[3]1收支总表'!$D26+'[4]1收支总表'!$D26+'[5]1收支总表'!$D26+'[6]1收支总表'!$D26</f>
        <v>0</v>
      </c>
      <c r="E26" s="7"/>
      <c r="F26" s="15">
        <f>'[1]1收支总表'!$F26+'[2]1收支总表'!$F26+'[3]1收支总表'!$F26+'[4]1收支总表'!$F26+'[5]1收支总表'!$F26+'[6]1收支总表'!$H26</f>
        <v>0</v>
      </c>
      <c r="G26" s="7"/>
      <c r="H26" s="8">
        <f>'[1]1收支总表'!$H26+'[2]1收支总表'!$H26+'[3]1收支总表'!$H26+'[4]1收支总表'!$H26+'[5]1收支总表'!$H26+'[6]1收支总表'!$H26</f>
        <v>0</v>
      </c>
    </row>
    <row r="27" ht="12.75" customHeight="1" spans="1:8">
      <c r="A27" s="7" t="s">
        <v>112</v>
      </c>
      <c r="B27" s="8">
        <f>'[1]1收支总表'!$B27+'[2]1收支总表'!$B27+'[3]1收支总表'!$B27+'[4]1收支总表'!$B27+'[5]1收支总表'!$B27+'[6]1收支总表'!$B27</f>
        <v>0</v>
      </c>
      <c r="C27" s="7" t="s">
        <v>113</v>
      </c>
      <c r="D27" s="28">
        <f>'[1]1收支总表'!$D27+'[2]1收支总表'!$D27+'[3]1收支总表'!$D27+'[4]1收支总表'!$D27+'[5]1收支总表'!$D27+'[6]1收支总表'!$D27</f>
        <v>0</v>
      </c>
      <c r="E27" s="7"/>
      <c r="F27" s="15">
        <f>'[1]1收支总表'!$F27+'[2]1收支总表'!$F27+'[3]1收支总表'!$F27+'[4]1收支总表'!$F27+'[5]1收支总表'!$F27+'[6]1收支总表'!$H27</f>
        <v>0</v>
      </c>
      <c r="G27" s="7"/>
      <c r="H27" s="8">
        <f>'[1]1收支总表'!$H27+'[2]1收支总表'!$H27+'[3]1收支总表'!$H27+'[4]1收支总表'!$H27+'[5]1收支总表'!$H27+'[6]1收支总表'!$H27</f>
        <v>0</v>
      </c>
    </row>
    <row r="28" ht="12.75" customHeight="1" spans="1:8">
      <c r="A28" s="16" t="s">
        <v>114</v>
      </c>
      <c r="B28" s="8">
        <f>'[1]1收支总表'!$B28+'[2]1收支总表'!$B28+'[3]1收支总表'!$B28+'[4]1收支总表'!$B28+'[5]1收支总表'!$B28+'[6]1收支总表'!$B28</f>
        <v>0</v>
      </c>
      <c r="C28" s="7" t="s">
        <v>115</v>
      </c>
      <c r="D28" s="28">
        <f>'[1]1收支总表'!$D28+'[2]1收支总表'!$D28+'[3]1收支总表'!$D28+'[4]1收支总表'!$D28+'[5]1收支总表'!$D28+'[6]1收支总表'!$D28</f>
        <v>0</v>
      </c>
      <c r="E28" s="7"/>
      <c r="F28" s="15">
        <f>'[1]1收支总表'!$F28+'[2]1收支总表'!$F28+'[3]1收支总表'!$F28+'[4]1收支总表'!$F28+'[5]1收支总表'!$F28+'[6]1收支总表'!$H28</f>
        <v>0</v>
      </c>
      <c r="G28" s="7"/>
      <c r="H28" s="8">
        <f>'[1]1收支总表'!$H28+'[2]1收支总表'!$H28+'[3]1收支总表'!$H28+'[4]1收支总表'!$H28+'[5]1收支总表'!$H28+'[6]1收支总表'!$H28</f>
        <v>0</v>
      </c>
    </row>
    <row r="29" ht="12.75" customHeight="1" spans="1:8">
      <c r="A29" s="16" t="s">
        <v>116</v>
      </c>
      <c r="B29" s="8">
        <f>'[1]1收支总表'!$B29+'[2]1收支总表'!$B29+'[3]1收支总表'!$B29+'[4]1收支总表'!$B29+'[5]1收支总表'!$B29+'[6]1收支总表'!$B29</f>
        <v>0</v>
      </c>
      <c r="C29" s="7" t="s">
        <v>117</v>
      </c>
      <c r="D29" s="28">
        <f>'[1]1收支总表'!$D29+'[2]1收支总表'!$D29+'[3]1收支总表'!$D29+'[4]1收支总表'!$D29+'[5]1收支总表'!$D29+'[6]1收支总表'!$D29</f>
        <v>0</v>
      </c>
      <c r="E29" s="7"/>
      <c r="F29" s="15">
        <f>'[1]1收支总表'!$F29+'[2]1收支总表'!$F29+'[3]1收支总表'!$F29+'[4]1收支总表'!$F29+'[5]1收支总表'!$F29+'[6]1收支总表'!$H29</f>
        <v>0</v>
      </c>
      <c r="G29" s="7"/>
      <c r="H29" s="8">
        <f>'[1]1收支总表'!$H29+'[2]1收支总表'!$H29+'[3]1收支总表'!$H29+'[4]1收支总表'!$H29+'[5]1收支总表'!$H29+'[6]1收支总表'!$H29</f>
        <v>0</v>
      </c>
    </row>
    <row r="30" ht="12.75" customHeight="1" spans="1:8">
      <c r="A30" s="16" t="s">
        <v>118</v>
      </c>
      <c r="B30" s="8">
        <f>'[1]1收支总表'!$B30+'[2]1收支总表'!$B30+'[3]1收支总表'!$B30+'[4]1收支总表'!$B30+'[5]1收支总表'!$B30+'[6]1收支总表'!$B30</f>
        <v>0</v>
      </c>
      <c r="C30" s="7" t="s">
        <v>119</v>
      </c>
      <c r="D30" s="28">
        <f>'[1]1收支总表'!$D30+'[2]1收支总表'!$D30+'[3]1收支总表'!$D30+'[4]1收支总表'!$D30+'[5]1收支总表'!$D30+'[6]1收支总表'!$D30</f>
        <v>0</v>
      </c>
      <c r="E30" s="7"/>
      <c r="F30" s="15">
        <f>'[1]1收支总表'!$F30+'[2]1收支总表'!$F30+'[3]1收支总表'!$F30+'[4]1收支总表'!$F30+'[5]1收支总表'!$F30+'[6]1收支总表'!$H30</f>
        <v>0</v>
      </c>
      <c r="G30" s="7"/>
      <c r="H30" s="8">
        <f>'[1]1收支总表'!$H30+'[2]1收支总表'!$H30+'[3]1收支总表'!$H30+'[4]1收支总表'!$H30+'[5]1收支总表'!$H30+'[6]1收支总表'!$H30</f>
        <v>0</v>
      </c>
    </row>
    <row r="31" ht="12.75" customHeight="1" spans="1:8">
      <c r="A31" s="16" t="s">
        <v>120</v>
      </c>
      <c r="B31" s="8">
        <f>'[1]1收支总表'!$B31+'[2]1收支总表'!$B31+'[3]1收支总表'!$B31+'[4]1收支总表'!$B31+'[5]1收支总表'!$B31+'[6]1收支总表'!$B31</f>
        <v>0</v>
      </c>
      <c r="C31" s="7" t="s">
        <v>121</v>
      </c>
      <c r="D31" s="28">
        <f>'[1]1收支总表'!$D31+'[2]1收支总表'!$D31+'[3]1收支总表'!$D31+'[4]1收支总表'!$D31+'[5]1收支总表'!$D31+'[6]1收支总表'!$D31</f>
        <v>0</v>
      </c>
      <c r="E31" s="7"/>
      <c r="F31" s="15">
        <f>'[1]1收支总表'!$F31+'[2]1收支总表'!$F31+'[3]1收支总表'!$F31+'[4]1收支总表'!$F31+'[5]1收支总表'!$F31+'[6]1收支总表'!$H31</f>
        <v>0</v>
      </c>
      <c r="G31" s="7"/>
      <c r="H31" s="8">
        <f>'[1]1收支总表'!$H31+'[2]1收支总表'!$H31+'[3]1收支总表'!$H31+'[4]1收支总表'!$H31+'[5]1收支总表'!$H31+'[6]1收支总表'!$H31</f>
        <v>0</v>
      </c>
    </row>
    <row r="32" ht="12.75" customHeight="1" spans="1:8">
      <c r="A32" s="16" t="s">
        <v>122</v>
      </c>
      <c r="B32" s="8">
        <f>'[1]1收支总表'!$B32+'[2]1收支总表'!$B32+'[3]1收支总表'!$B32+'[4]1收支总表'!$B32+'[5]1收支总表'!$B32+'[6]1收支总表'!$B32</f>
        <v>0</v>
      </c>
      <c r="C32" s="7" t="s">
        <v>123</v>
      </c>
      <c r="D32" s="28">
        <f>'[1]1收支总表'!$D32+'[2]1收支总表'!$D32+'[3]1收支总表'!$D32+'[4]1收支总表'!$D32+'[5]1收支总表'!$D32+'[6]1收支总表'!$D32</f>
        <v>0</v>
      </c>
      <c r="E32" s="7"/>
      <c r="F32" s="15">
        <f>'[1]1收支总表'!$F32+'[2]1收支总表'!$F32+'[3]1收支总表'!$F32+'[4]1收支总表'!$F32+'[5]1收支总表'!$F32+'[6]1收支总表'!$H32</f>
        <v>0</v>
      </c>
      <c r="G32" s="7"/>
      <c r="H32" s="8">
        <f>'[1]1收支总表'!$H32+'[2]1收支总表'!$H32+'[3]1收支总表'!$H32+'[4]1收支总表'!$H32+'[5]1收支总表'!$H32+'[6]1收支总表'!$H32</f>
        <v>0</v>
      </c>
    </row>
    <row r="33" ht="12.75" customHeight="1" spans="1:8">
      <c r="A33" s="7"/>
      <c r="B33" s="8">
        <f>'[1]1收支总表'!$B33+'[2]1收支总表'!$B33+'[3]1收支总表'!$B33+'[4]1收支总表'!$B33+'[5]1收支总表'!$B33+'[6]1收支总表'!$B33</f>
        <v>0</v>
      </c>
      <c r="C33" s="7" t="s">
        <v>124</v>
      </c>
      <c r="D33" s="28">
        <f>'[1]1收支总表'!$D33+'[2]1收支总表'!$D33+'[3]1收支总表'!$D33+'[4]1收支总表'!$D33+'[5]1收支总表'!$D33+'[6]1收支总表'!$D33</f>
        <v>0</v>
      </c>
      <c r="E33" s="7"/>
      <c r="F33" s="15">
        <f>'[1]1收支总表'!$F33+'[2]1收支总表'!$F33+'[3]1收支总表'!$F33+'[4]1收支总表'!$F33+'[5]1收支总表'!$F33+'[6]1收支总表'!$H33</f>
        <v>0</v>
      </c>
      <c r="G33" s="7"/>
      <c r="H33" s="8">
        <f>'[1]1收支总表'!$H33+'[2]1收支总表'!$H33+'[3]1收支总表'!$H33+'[4]1收支总表'!$H33+'[5]1收支总表'!$H33+'[6]1收支总表'!$H33</f>
        <v>0</v>
      </c>
    </row>
    <row r="34" ht="12.75" customHeight="1" spans="1:8">
      <c r="A34" s="7"/>
      <c r="B34" s="8">
        <f>'[1]1收支总表'!$B34+'[2]1收支总表'!$B34+'[3]1收支总表'!$B34+'[4]1收支总表'!$B34+'[5]1收支总表'!$B34+'[6]1收支总表'!$B34</f>
        <v>0</v>
      </c>
      <c r="C34" s="7" t="s">
        <v>125</v>
      </c>
      <c r="D34" s="28">
        <f>'[1]1收支总表'!$D34+'[2]1收支总表'!$D34+'[3]1收支总表'!$D34+'[4]1收支总表'!$D34+'[5]1收支总表'!$D34+'[6]1收支总表'!$D34</f>
        <v>0</v>
      </c>
      <c r="E34" s="7"/>
      <c r="F34" s="15">
        <f>'[1]1收支总表'!$F34+'[2]1收支总表'!$F34+'[3]1收支总表'!$F34+'[4]1收支总表'!$F34+'[5]1收支总表'!$F34+'[6]1收支总表'!$H34</f>
        <v>0</v>
      </c>
      <c r="G34" s="7"/>
      <c r="H34" s="8">
        <f>'[1]1收支总表'!$H34+'[2]1收支总表'!$H34+'[3]1收支总表'!$H34+'[4]1收支总表'!$H34+'[5]1收支总表'!$H34+'[6]1收支总表'!$H34</f>
        <v>0</v>
      </c>
    </row>
    <row r="35" ht="12.75" customHeight="1" spans="1:8">
      <c r="A35" s="7"/>
      <c r="B35" s="8">
        <f>'[1]1收支总表'!$B35+'[2]1收支总表'!$B35+'[3]1收支总表'!$B35+'[4]1收支总表'!$B35+'[5]1收支总表'!$B35+'[6]1收支总表'!$B35</f>
        <v>0</v>
      </c>
      <c r="C35" s="7" t="s">
        <v>126</v>
      </c>
      <c r="D35" s="28">
        <f>'[1]1收支总表'!$D35+'[2]1收支总表'!$D35+'[3]1收支总表'!$D35+'[4]1收支总表'!$D35+'[5]1收支总表'!$D35+'[6]1收支总表'!$D35</f>
        <v>0</v>
      </c>
      <c r="E35" s="7"/>
      <c r="F35" s="15">
        <f>'[1]1收支总表'!$F35+'[2]1收支总表'!$F35+'[3]1收支总表'!$F35+'[4]1收支总表'!$F35+'[5]1收支总表'!$F35+'[6]1收支总表'!$H35</f>
        <v>0</v>
      </c>
      <c r="G35" s="7"/>
      <c r="H35" s="8">
        <f>'[1]1收支总表'!$H35+'[2]1收支总表'!$H35+'[3]1收支总表'!$H35+'[4]1收支总表'!$H35+'[5]1收支总表'!$H35+'[6]1收支总表'!$H35</f>
        <v>0</v>
      </c>
    </row>
    <row r="36" ht="12.75" customHeight="1" spans="1:8">
      <c r="A36" s="16" t="s">
        <v>127</v>
      </c>
      <c r="B36" s="8">
        <f>'[1]1收支总表'!$B36+'[2]1收支总表'!$B36+'[3]1收支总表'!$B36+'[4]1收支总表'!$B36+'[5]1收支总表'!$B36+'[6]1收支总表'!$B36</f>
        <v>6163.178652</v>
      </c>
      <c r="C36" s="16" t="s">
        <v>128</v>
      </c>
      <c r="D36" s="28">
        <f>'[1]1收支总表'!$D36+'[2]1收支总表'!$D36+'[3]1收支总表'!$D36+'[4]1收支总表'!$D36+'[5]1收支总表'!$D36+'[6]1收支总表'!$D36</f>
        <v>6163.178652</v>
      </c>
      <c r="E36" s="16" t="s">
        <v>128</v>
      </c>
      <c r="F36" s="15">
        <f>'[1]1收支总表'!$F36+'[2]1收支总表'!$F36+'[3]1收支总表'!$F36+'[4]1收支总表'!$F36+'[5]1收支总表'!$F36+'[6]1收支总表'!$H36</f>
        <v>6163.178652</v>
      </c>
      <c r="G36" s="16" t="s">
        <v>128</v>
      </c>
      <c r="H36" s="8">
        <f>'[1]1收支总表'!$H36+'[2]1收支总表'!$H36+'[3]1收支总表'!$H36+'[4]1收支总表'!$H36+'[5]1收支总表'!$H36+'[6]1收支总表'!$H36</f>
        <v>6163.178652</v>
      </c>
    </row>
    <row r="37" ht="12.75" customHeight="1" spans="1:8">
      <c r="A37" s="16" t="s">
        <v>129</v>
      </c>
      <c r="B37" s="8">
        <f>'[1]1收支总表'!$B37+'[2]1收支总表'!$B37+'[3]1收支总表'!$B37+'[4]1收支总表'!$B37+'[5]1收支总表'!$B37+'[6]1收支总表'!$B37</f>
        <v>7986.864236</v>
      </c>
      <c r="C37" s="16" t="s">
        <v>130</v>
      </c>
      <c r="D37" s="28">
        <f>'[1]1收支总表'!$D37+'[2]1收支总表'!$D37+'[3]1收支总表'!$D37+'[4]1收支总表'!$D37+'[5]1收支总表'!$D37+'[6]1收支总表'!$D37</f>
        <v>7986.864236</v>
      </c>
      <c r="E37" s="16" t="s">
        <v>130</v>
      </c>
      <c r="F37" s="15">
        <f>'[1]1收支总表'!$F37+'[2]1收支总表'!$F37+'[3]1收支总表'!$F37+'[4]1收支总表'!$F37+'[5]1收支总表'!$F37+'[6]1收支总表'!$H37</f>
        <v>7986.864236</v>
      </c>
      <c r="G37" s="16" t="s">
        <v>130</v>
      </c>
      <c r="H37" s="8">
        <f>'[1]1收支总表'!$H37+'[2]1收支总表'!$H37+'[3]1收支总表'!$H37+'[4]1收支总表'!$H37+'[5]1收支总表'!$H37+'[6]1收支总表'!$H37</f>
        <v>7986.864236</v>
      </c>
    </row>
    <row r="38" ht="12.75" customHeight="1" spans="1:8">
      <c r="A38" s="7"/>
      <c r="B38" s="8">
        <f>'[1]1收支总表'!$B38+'[2]1收支总表'!$B38+'[3]1收支总表'!$B38+'[4]1收支总表'!$B38+'[5]1收支总表'!$B38+'[6]1收支总表'!$B38</f>
        <v>0</v>
      </c>
      <c r="C38" s="7"/>
      <c r="D38" s="28">
        <f>'[1]1收支总表'!$D38+'[2]1收支总表'!$D38+'[3]1收支总表'!$D38+'[4]1收支总表'!$D38+'[5]1收支总表'!$D38+'[6]1收支总表'!$D38</f>
        <v>0</v>
      </c>
      <c r="E38" s="16"/>
      <c r="F38" s="15">
        <f>'[1]1收支总表'!$F38+'[2]1收支总表'!$F38+'[3]1收支总表'!$F38+'[4]1收支总表'!$F38+'[5]1收支总表'!$F38+'[6]1收支总表'!$H38</f>
        <v>0</v>
      </c>
      <c r="G38" s="16"/>
      <c r="H38" s="8">
        <f>'[1]1收支总表'!$H38+'[2]1收支总表'!$H38+'[3]1收支总表'!$H38+'[4]1收支总表'!$H38+'[5]1收支总表'!$H38+'[6]1收支总表'!$H38</f>
        <v>0</v>
      </c>
    </row>
    <row r="39" ht="12.75" customHeight="1" spans="1:8">
      <c r="A39" s="16" t="s">
        <v>131</v>
      </c>
      <c r="B39" s="8">
        <f>'[1]1收支总表'!$B39+'[2]1收支总表'!$B39+'[3]1收支总表'!$B39+'[4]1收支总表'!$B39+'[5]1收支总表'!$B39+'[6]1收支总表'!$B39</f>
        <v>14150.039252</v>
      </c>
      <c r="C39" s="16" t="s">
        <v>132</v>
      </c>
      <c r="D39" s="28">
        <f>'[1]1收支总表'!$D39+'[2]1收支总表'!$D39+'[3]1收支总表'!$D39+'[4]1收支总表'!$D39+'[5]1收支总表'!$D39+'[6]1收支总表'!$D39</f>
        <v>14150.039252</v>
      </c>
      <c r="E39" s="16" t="s">
        <v>132</v>
      </c>
      <c r="F39" s="15">
        <f>'[1]1收支总表'!$F39+'[2]1收支总表'!$F39+'[3]1收支总表'!$F39+'[4]1收支总表'!$F39+'[5]1收支总表'!$F39+'[6]1收支总表'!$H39</f>
        <v>14150.039252</v>
      </c>
      <c r="G39" s="16" t="s">
        <v>132</v>
      </c>
      <c r="H39" s="8">
        <f>'[1]1收支总表'!$H39+'[2]1收支总表'!$H39+'[3]1收支总表'!$H39+'[4]1收支总表'!$H39+'[5]1收支总表'!$H39+'[6]1收支总表'!$H39</f>
        <v>14150.039252</v>
      </c>
    </row>
    <row r="40" ht="12.75" customHeight="1"/>
    <row r="41" ht="12.75" customHeight="1"/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60" zoomScaleNormal="160" workbookViewId="0">
      <selection activeCell="E9" sqref="E9"/>
    </sheetView>
  </sheetViews>
  <sheetFormatPr defaultColWidth="10" defaultRowHeight="13.5"/>
  <cols>
    <col min="1" max="1" width="5.875" customWidth="1"/>
    <col min="2" max="2" width="16.125" customWidth="1"/>
    <col min="3" max="3" width="7.25833333333333" customWidth="1"/>
    <col min="4" max="5" width="7.375" customWidth="1"/>
    <col min="6" max="25" width="5.125" customWidth="1"/>
  </cols>
  <sheetData>
    <row r="1" ht="16.35" customHeight="1" spans="1:25">
      <c r="A1" s="1"/>
      <c r="X1" s="18" t="s">
        <v>133</v>
      </c>
      <c r="Y1" s="18"/>
    </row>
    <row r="2" ht="33.6" customHeight="1" spans="1:2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2.35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</row>
    <row r="4" ht="22.35" customHeight="1" spans="1:25">
      <c r="A4" s="24" t="s">
        <v>134</v>
      </c>
      <c r="B4" s="24" t="s">
        <v>135</v>
      </c>
      <c r="C4" s="24" t="s">
        <v>136</v>
      </c>
      <c r="D4" s="24" t="s">
        <v>137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129</v>
      </c>
      <c r="T4" s="24"/>
      <c r="U4" s="24"/>
      <c r="V4" s="24"/>
      <c r="W4" s="24"/>
      <c r="X4" s="24"/>
      <c r="Y4" s="24"/>
    </row>
    <row r="5" ht="22.35" customHeight="1" spans="1:25">
      <c r="A5" s="24"/>
      <c r="B5" s="24"/>
      <c r="C5" s="24"/>
      <c r="D5" s="24" t="s">
        <v>138</v>
      </c>
      <c r="E5" s="24" t="s">
        <v>139</v>
      </c>
      <c r="F5" s="24" t="s">
        <v>140</v>
      </c>
      <c r="G5" s="24" t="s">
        <v>141</v>
      </c>
      <c r="H5" s="24" t="s">
        <v>142</v>
      </c>
      <c r="I5" s="24" t="s">
        <v>143</v>
      </c>
      <c r="J5" s="24" t="s">
        <v>144</v>
      </c>
      <c r="K5" s="24"/>
      <c r="L5" s="24"/>
      <c r="M5" s="24"/>
      <c r="N5" s="24" t="s">
        <v>145</v>
      </c>
      <c r="O5" s="24" t="s">
        <v>146</v>
      </c>
      <c r="P5" s="24" t="s">
        <v>147</v>
      </c>
      <c r="Q5" s="24" t="s">
        <v>148</v>
      </c>
      <c r="R5" s="24" t="s">
        <v>149</v>
      </c>
      <c r="S5" s="24" t="s">
        <v>138</v>
      </c>
      <c r="T5" s="24" t="s">
        <v>139</v>
      </c>
      <c r="U5" s="24" t="s">
        <v>140</v>
      </c>
      <c r="V5" s="24" t="s">
        <v>141</v>
      </c>
      <c r="W5" s="24" t="s">
        <v>142</v>
      </c>
      <c r="X5" s="24" t="s">
        <v>143</v>
      </c>
      <c r="Y5" s="24" t="s">
        <v>150</v>
      </c>
    </row>
    <row r="6" ht="22.35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151</v>
      </c>
      <c r="K6" s="24" t="s">
        <v>152</v>
      </c>
      <c r="L6" s="24" t="s">
        <v>153</v>
      </c>
      <c r="M6" s="24" t="s">
        <v>142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2.9" customHeight="1" spans="1:25">
      <c r="A7" s="16"/>
      <c r="B7" s="16" t="s">
        <v>136</v>
      </c>
      <c r="C7" s="34">
        <f>'[1]2收入总表'!$C7+'[2]2收入总表'!$C7+'[3]2收入总表'!$C7+'[4]2收入总表'!$C7+'[5]2收入总表'!$C7+'[6]2收入总表'!$C7</f>
        <v>14047.445016</v>
      </c>
      <c r="D7" s="34">
        <f>'[1]2收入总表'!$D7+'[2]2收入总表'!$D7+'[3]2收入总表'!$D7+'[4]2收入总表'!$D7+'[5]2收入总表'!$D7+'[6]2收入总表'!$D7</f>
        <v>6163.178652</v>
      </c>
      <c r="E7" s="34">
        <f>'[1]2收入总表'!$E7+'[2]2收入总表'!$E7+'[3]2收入总表'!$E7+'[4]2收入总表'!$E7+'[5]2收入总表'!$E7+'[6]2收入总表'!$E7</f>
        <v>6163.178652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9" customHeight="1" spans="1:25">
      <c r="A8" s="14" t="s">
        <v>154</v>
      </c>
      <c r="B8" s="14" t="s">
        <v>4</v>
      </c>
      <c r="C8" s="34">
        <f>'[1]2收入总表'!$C8+'[2]2收入总表'!$C8+'[3]2收入总表'!$C8+'[4]2收入总表'!$C8+'[5]2收入总表'!$C8+'[6]2收入总表'!$C8</f>
        <v>14047.445016</v>
      </c>
      <c r="D8" s="34">
        <f>'[1]2收入总表'!$D8+'[2]2收入总表'!$D8+'[3]2收入总表'!$D8+'[4]2收入总表'!$D8+'[5]2收入总表'!$D8+'[6]2收入总表'!$D8</f>
        <v>6163.178652</v>
      </c>
      <c r="E8" s="34">
        <f>'[1]2收入总表'!$E8+'[2]2收入总表'!$E8+'[3]2收入总表'!$E8+'[4]2收入总表'!$E8+'[5]2收入总表'!$E8+'[6]2收入总表'!$E8</f>
        <v>6163.178652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9" customHeight="1" spans="1:25">
      <c r="A9" s="40" t="s">
        <v>155</v>
      </c>
      <c r="B9" s="40" t="s">
        <v>156</v>
      </c>
      <c r="C9" s="28">
        <f>'[1]2收入总表'!$C9+'[2]2收入总表'!$C9+'[3]2收入总表'!$C9+'[4]2收入总表'!$C9+'[5]2收入总表'!$C9+'[6]2收入总表'!$C9</f>
        <v>14047.445016</v>
      </c>
      <c r="D9" s="28">
        <f>'[1]2收入总表'!$D9+'[2]2收入总表'!$D9+'[3]2收入总表'!$D9+'[4]2收入总表'!$D9+'[5]2收入总表'!$D9+'[6]2收入总表'!$D9</f>
        <v>6163.178652</v>
      </c>
      <c r="E9" s="28">
        <f>'[1]2收入总表'!$E9+'[2]2收入总表'!$E9+'[3]2收入总表'!$E9+'[4]2收入总表'!$E9+'[5]2收入总表'!$E9+'[6]2收入总表'!$E9</f>
        <v>6163.178652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20" zoomScaleNormal="120" workbookViewId="0">
      <pane ySplit="6" topLeftCell="A7" activePane="bottomLeft" state="frozen"/>
      <selection/>
      <selection pane="bottomLeft" activeCell="K9" sqref="K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55"/>
      <c r="K1" s="18" t="s">
        <v>157</v>
      </c>
    </row>
    <row r="2" ht="31.9" customHeight="1" spans="1:11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1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3"/>
      <c r="B6" s="33"/>
      <c r="C6" s="33"/>
      <c r="D6" s="57" t="s">
        <v>136</v>
      </c>
      <c r="E6" s="57"/>
      <c r="F6" s="58">
        <f>'[1]3支出总表'!$F6+'[2]3支出总表'!$F6+'[3]3支出总表'!$F6+'[4]3支出总表'!$F6+'[5]3支出总表'!$F6+'[6]3支出总表'!$F6</f>
        <v>6163.178652</v>
      </c>
      <c r="G6" s="58">
        <f>'[1]3支出总表'!$G6+'[2]3支出总表'!$G6+'[3]3支出总表'!$G6+'[4]3支出总表'!$G6+'[5]3支出总表'!$G6+'[6]3支出总表'!$G6</f>
        <v>1923.178652</v>
      </c>
      <c r="H6" s="58">
        <f>'[1]3支出总表'!$H6+'[2]3支出总表'!$H6+'[3]3支出总表'!$H6+'[4]3支出总表'!$H6+'[5]3支出总表'!$H6+'[6]3支出总表'!$H6</f>
        <v>4240</v>
      </c>
      <c r="I6" s="58"/>
      <c r="J6" s="57"/>
      <c r="K6" s="57"/>
    </row>
    <row r="7" ht="22.9" customHeight="1" spans="1:11">
      <c r="A7" s="59"/>
      <c r="B7" s="59"/>
      <c r="C7" s="59"/>
      <c r="D7" s="60" t="s">
        <v>154</v>
      </c>
      <c r="E7" s="60" t="s">
        <v>4</v>
      </c>
      <c r="F7" s="58">
        <f>'[1]3支出总表'!$F7+'[2]3支出总表'!$F7+'[3]3支出总表'!$F7+'[4]3支出总表'!$F7+'[5]3支出总表'!$F7+'[6]3支出总表'!$F7</f>
        <v>6163.178652</v>
      </c>
      <c r="G7" s="58">
        <f>'[1]3支出总表'!$G7+'[2]3支出总表'!$G7+'[3]3支出总表'!$G7+'[4]3支出总表'!$G7+'[5]3支出总表'!$G7+'[6]3支出总表'!$G7</f>
        <v>1923.178652</v>
      </c>
      <c r="H7" s="58">
        <f>'[1]3支出总表'!$H7+'[2]3支出总表'!$H7+'[3]3支出总表'!$H7+'[4]3支出总表'!$H7+'[5]3支出总表'!$H7+'[6]3支出总表'!$H7</f>
        <v>4240</v>
      </c>
      <c r="I7" s="58"/>
      <c r="J7" s="63"/>
      <c r="K7" s="63"/>
    </row>
    <row r="8" ht="22.9" customHeight="1" spans="1:11">
      <c r="A8" s="59"/>
      <c r="B8" s="59"/>
      <c r="C8" s="59"/>
      <c r="D8" s="60" t="s">
        <v>155</v>
      </c>
      <c r="E8" s="60" t="s">
        <v>169</v>
      </c>
      <c r="F8" s="58">
        <f>'[1]3支出总表'!$F8+'[2]3支出总表'!$F8+'[3]3支出总表'!$F8+'[4]3支出总表'!$F8+'[5]3支出总表'!$F8+'[6]3支出总表'!$F8</f>
        <v>6163.178652</v>
      </c>
      <c r="G8" s="58">
        <f>'[1]3支出总表'!$G8+'[2]3支出总表'!$G8+'[3]3支出总表'!$G8+'[4]3支出总表'!$G8+'[5]3支出总表'!$G8+'[6]3支出总表'!$G8</f>
        <v>1923.178652</v>
      </c>
      <c r="H8" s="58">
        <f>'[1]3支出总表'!$H8+'[2]3支出总表'!$H8+'[3]3支出总表'!$H8+'[4]3支出总表'!$H8+'[5]3支出总表'!$H8+'[6]3支出总表'!$H8</f>
        <v>4240</v>
      </c>
      <c r="I8" s="58"/>
      <c r="J8" s="63"/>
      <c r="K8" s="63"/>
    </row>
    <row r="9" ht="20.65" customHeight="1" spans="1:11">
      <c r="A9" s="61" t="s">
        <v>170</v>
      </c>
      <c r="B9" s="62"/>
      <c r="C9" s="62"/>
      <c r="D9" s="60" t="s">
        <v>171</v>
      </c>
      <c r="E9" s="63" t="s">
        <v>172</v>
      </c>
      <c r="F9" s="58">
        <f>'[1]3支出总表'!$F9+'[2]3支出总表'!$F9+'[3]3支出总表'!$F9+'[4]3支出总表'!$F9+'[5]3支出总表'!$F9+'[6]3支出总表'!$F9</f>
        <v>176.102184</v>
      </c>
      <c r="G9" s="58">
        <f>'[1]3支出总表'!$G9+'[2]3支出总表'!$G9+'[3]3支出总表'!$G9+'[4]3支出总表'!$G9+'[5]3支出总表'!$G9+'[6]3支出总表'!$G9</f>
        <v>176.102184</v>
      </c>
      <c r="H9" s="58">
        <f>'[1]3支出总表'!$H9+'[2]3支出总表'!$H9+'[3]3支出总表'!$H9+'[4]3支出总表'!$H9+'[5]3支出总表'!$H9+'[6]3支出总表'!$H9</f>
        <v>0</v>
      </c>
      <c r="I9" s="58"/>
      <c r="J9" s="63"/>
      <c r="K9" s="63"/>
    </row>
    <row r="10" ht="24.95" customHeight="1" spans="1:11">
      <c r="A10" s="61" t="s">
        <v>170</v>
      </c>
      <c r="B10" s="61" t="s">
        <v>173</v>
      </c>
      <c r="C10" s="62"/>
      <c r="D10" s="64" t="s">
        <v>174</v>
      </c>
      <c r="E10" s="65" t="s">
        <v>175</v>
      </c>
      <c r="F10" s="58">
        <f>'[1]3支出总表'!$F10+'[2]3支出总表'!$F10+'[3]3支出总表'!$F10+'[4]3支出总表'!$F10+'[5]3支出总表'!$F10+'[6]3支出总表'!$F10</f>
        <v>165.743232</v>
      </c>
      <c r="G10" s="58">
        <f>'[1]3支出总表'!$G10+'[2]3支出总表'!$G10+'[3]3支出总表'!$G10+'[4]3支出总表'!$G10+'[5]3支出总表'!$G10+'[6]3支出总表'!$G10</f>
        <v>165.743232</v>
      </c>
      <c r="H10" s="58">
        <f>'[1]3支出总表'!$H10+'[2]3支出总表'!$H10+'[3]3支出总表'!$H10+'[4]3支出总表'!$H10+'[5]3支出总表'!$H10+'[6]3支出总表'!$H10</f>
        <v>0</v>
      </c>
      <c r="I10" s="58"/>
      <c r="J10" s="65"/>
      <c r="K10" s="65"/>
    </row>
    <row r="11" ht="28.5" customHeight="1" spans="1:11">
      <c r="A11" s="61" t="s">
        <v>170</v>
      </c>
      <c r="B11" s="61" t="s">
        <v>173</v>
      </c>
      <c r="C11" s="61" t="s">
        <v>173</v>
      </c>
      <c r="D11" s="64" t="s">
        <v>176</v>
      </c>
      <c r="E11" s="65" t="s">
        <v>177</v>
      </c>
      <c r="F11" s="58">
        <f>'[1]3支出总表'!$F11+'[2]3支出总表'!$F11+'[3]3支出总表'!$F11+'[4]3支出总表'!$F11+'[5]3支出总表'!$F11+'[6]3支出总表'!$F11</f>
        <v>165.743232</v>
      </c>
      <c r="G11" s="58">
        <f>'[1]3支出总表'!$G11+'[2]3支出总表'!$G11+'[3]3支出总表'!$G11+'[4]3支出总表'!$G11+'[5]3支出总表'!$G11+'[6]3支出总表'!$G11</f>
        <v>165.743232</v>
      </c>
      <c r="H11" s="58">
        <f>'[1]3支出总表'!$H11+'[2]3支出总表'!$H11+'[3]3支出总表'!$H11+'[4]3支出总表'!$H11+'[5]3支出总表'!$H11+'[6]3支出总表'!$H11</f>
        <v>0</v>
      </c>
      <c r="I11" s="58"/>
      <c r="J11" s="65"/>
      <c r="K11" s="65"/>
    </row>
    <row r="12" ht="24.95" customHeight="1" spans="1:11">
      <c r="A12" s="61" t="s">
        <v>170</v>
      </c>
      <c r="B12" s="61" t="s">
        <v>178</v>
      </c>
      <c r="C12" s="62"/>
      <c r="D12" s="64" t="s">
        <v>179</v>
      </c>
      <c r="E12" s="65" t="s">
        <v>180</v>
      </c>
      <c r="F12" s="58">
        <f>'[1]3支出总表'!$F12+'[2]3支出总表'!$F12+'[3]3支出总表'!$F12+'[4]3支出总表'!$F12+'[5]3支出总表'!$F12+'[6]3支出总表'!$F12</f>
        <v>10.358952</v>
      </c>
      <c r="G12" s="58">
        <f>'[1]3支出总表'!$G12+'[2]3支出总表'!$G12+'[3]3支出总表'!$G12+'[4]3支出总表'!$G12+'[5]3支出总表'!$G12+'[6]3支出总表'!$G12</f>
        <v>10.358952</v>
      </c>
      <c r="H12" s="58">
        <f>'[1]3支出总表'!$H12+'[2]3支出总表'!$H12+'[3]3支出总表'!$H12+'[4]3支出总表'!$H12+'[5]3支出总表'!$H12+'[6]3支出总表'!$H12</f>
        <v>0</v>
      </c>
      <c r="I12" s="58"/>
      <c r="J12" s="65"/>
      <c r="K12" s="65"/>
    </row>
    <row r="13" ht="28.5" customHeight="1" spans="1:11">
      <c r="A13" s="61" t="s">
        <v>170</v>
      </c>
      <c r="B13" s="61" t="s">
        <v>178</v>
      </c>
      <c r="C13" s="61" t="s">
        <v>178</v>
      </c>
      <c r="D13" s="64" t="s">
        <v>181</v>
      </c>
      <c r="E13" s="65" t="s">
        <v>182</v>
      </c>
      <c r="F13" s="58">
        <f>'[1]3支出总表'!$F13+'[2]3支出总表'!$F13+'[3]3支出总表'!$F13+'[4]3支出总表'!$F13+'[5]3支出总表'!$F13+'[6]3支出总表'!$F13</f>
        <v>10.358952</v>
      </c>
      <c r="G13" s="58">
        <f>'[1]3支出总表'!$G13+'[2]3支出总表'!$G13+'[3]3支出总表'!$G13+'[4]3支出总表'!$G13+'[5]3支出总表'!$G13+'[6]3支出总表'!$G13</f>
        <v>10.358952</v>
      </c>
      <c r="H13" s="58">
        <f>'[1]3支出总表'!$H13+'[2]3支出总表'!$H13+'[3]3支出总表'!$H13+'[4]3支出总表'!$H13+'[5]3支出总表'!$H13+'[6]3支出总表'!$H13</f>
        <v>0</v>
      </c>
      <c r="I13" s="58"/>
      <c r="J13" s="65"/>
      <c r="K13" s="65"/>
    </row>
    <row r="14" ht="20.65" customHeight="1" spans="1:11">
      <c r="A14" s="61" t="s">
        <v>183</v>
      </c>
      <c r="B14" s="62"/>
      <c r="C14" s="62"/>
      <c r="D14" s="60" t="s">
        <v>184</v>
      </c>
      <c r="E14" s="63" t="s">
        <v>185</v>
      </c>
      <c r="F14" s="58">
        <f>'[1]3支出总表'!$F14+'[2]3支出总表'!$F14+'[3]3支出总表'!$F14+'[4]3支出总表'!$F14+'[5]3支出总表'!$F14+'[6]3支出总表'!$F14</f>
        <v>98.410044</v>
      </c>
      <c r="G14" s="58">
        <f>'[1]3支出总表'!$G14+'[2]3支出总表'!$G14+'[3]3支出总表'!$G14+'[4]3支出总表'!$G14+'[5]3支出总表'!$G14+'[6]3支出总表'!$G14</f>
        <v>98.410044</v>
      </c>
      <c r="H14" s="58">
        <f>'[1]3支出总表'!$H14+'[2]3支出总表'!$H14+'[3]3支出总表'!$H14+'[4]3支出总表'!$H14+'[5]3支出总表'!$H14+'[6]3支出总表'!$H14</f>
        <v>0</v>
      </c>
      <c r="I14" s="58"/>
      <c r="J14" s="63"/>
      <c r="K14" s="63"/>
    </row>
    <row r="15" ht="24.95" customHeight="1" spans="1:11">
      <c r="A15" s="61" t="s">
        <v>183</v>
      </c>
      <c r="B15" s="61" t="s">
        <v>186</v>
      </c>
      <c r="C15" s="62"/>
      <c r="D15" s="64" t="s">
        <v>187</v>
      </c>
      <c r="E15" s="65" t="s">
        <v>188</v>
      </c>
      <c r="F15" s="58">
        <f>'[1]3支出总表'!$F15+'[2]3支出总表'!$F15+'[3]3支出总表'!$F15+'[4]3支出总表'!$F15+'[5]3支出总表'!$F15+'[6]3支出总表'!$F15</f>
        <v>98.410044</v>
      </c>
      <c r="G15" s="58">
        <f>'[1]3支出总表'!$G15+'[2]3支出总表'!$G15+'[3]3支出总表'!$G15+'[4]3支出总表'!$G15+'[5]3支出总表'!$G15+'[6]3支出总表'!$G15</f>
        <v>98.410044</v>
      </c>
      <c r="H15" s="58">
        <f>'[1]3支出总表'!$H15+'[2]3支出总表'!$H15+'[3]3支出总表'!$H15+'[4]3支出总表'!$H15+'[5]3支出总表'!$H15+'[6]3支出总表'!$H15</f>
        <v>0</v>
      </c>
      <c r="I15" s="58"/>
      <c r="J15" s="65"/>
      <c r="K15" s="65"/>
    </row>
    <row r="16" ht="28.5" customHeight="1" spans="1:11">
      <c r="A16" s="61" t="s">
        <v>183</v>
      </c>
      <c r="B16" s="61" t="s">
        <v>186</v>
      </c>
      <c r="C16" s="61" t="s">
        <v>189</v>
      </c>
      <c r="D16" s="64" t="s">
        <v>190</v>
      </c>
      <c r="E16" s="65" t="s">
        <v>191</v>
      </c>
      <c r="F16" s="58">
        <f>'[1]3支出总表'!$F16+'[2]3支出总表'!$F16+'[3]3支出总表'!$F16+'[4]3支出总表'!$F16+'[5]3支出总表'!$F16+'[6]3支出总表'!$F16</f>
        <v>88.051092</v>
      </c>
      <c r="G16" s="58">
        <f>'[1]3支出总表'!$G16+'[2]3支出总表'!$G16+'[3]3支出总表'!$G16+'[4]3支出总表'!$G16+'[5]3支出总表'!$G16+'[6]3支出总表'!$G16</f>
        <v>88.051092</v>
      </c>
      <c r="H16" s="58">
        <f>'[1]3支出总表'!$H16+'[2]3支出总表'!$H16+'[3]3支出总表'!$H16+'[4]3支出总表'!$H16+'[5]3支出总表'!$H16+'[6]3支出总表'!$H16</f>
        <v>0</v>
      </c>
      <c r="I16" s="58"/>
      <c r="J16" s="65"/>
      <c r="K16" s="65"/>
    </row>
    <row r="17" ht="28.5" customHeight="1" spans="1:11">
      <c r="A17" s="61" t="s">
        <v>183</v>
      </c>
      <c r="B17" s="61" t="s">
        <v>186</v>
      </c>
      <c r="C17" s="61" t="s">
        <v>192</v>
      </c>
      <c r="D17" s="64" t="s">
        <v>193</v>
      </c>
      <c r="E17" s="65" t="s">
        <v>194</v>
      </c>
      <c r="F17" s="58">
        <f>'[1]3支出总表'!$F17+'[2]3支出总表'!$F17+'[3]3支出总表'!$F17+'[4]3支出总表'!$F17+'[5]3支出总表'!$F17+'[6]3支出总表'!$F17</f>
        <v>10.358952</v>
      </c>
      <c r="G17" s="58">
        <f>'[1]3支出总表'!$G17+'[2]3支出总表'!$G17+'[3]3支出总表'!$G17+'[4]3支出总表'!$G17+'[5]3支出总表'!$G17+'[6]3支出总表'!$G17</f>
        <v>10.358952</v>
      </c>
      <c r="H17" s="58">
        <f>'[1]3支出总表'!$H17+'[2]3支出总表'!$H17+'[3]3支出总表'!$H17+'[4]3支出总表'!$H17+'[5]3支出总表'!$H17+'[6]3支出总表'!$H17</f>
        <v>0</v>
      </c>
      <c r="I17" s="58"/>
      <c r="J17" s="65"/>
      <c r="K17" s="65"/>
    </row>
    <row r="18" ht="20.65" customHeight="1" spans="1:11">
      <c r="A18" s="61" t="s">
        <v>195</v>
      </c>
      <c r="B18" s="62"/>
      <c r="C18" s="62"/>
      <c r="D18" s="60" t="s">
        <v>196</v>
      </c>
      <c r="E18" s="63" t="s">
        <v>197</v>
      </c>
      <c r="F18" s="58">
        <f>'[1]3支出总表'!$F18+'[2]3支出总表'!$F18+'[3]3支出总表'!$F18+'[4]3支出总表'!$F18+'[5]3支出总表'!$F18+'[6]3支出总表'!$F18</f>
        <v>5764.359</v>
      </c>
      <c r="G18" s="58">
        <f>'[1]3支出总表'!$G18+'[2]3支出总表'!$G18+'[3]3支出总表'!$G18+'[4]3支出总表'!$G18+'[5]3支出总表'!$G18+'[6]3支出总表'!$G18</f>
        <v>1524.359</v>
      </c>
      <c r="H18" s="58">
        <f>'[1]3支出总表'!$H18+'[2]3支出总表'!$H18+'[3]3支出总表'!$H18+'[4]3支出总表'!$H18+'[5]3支出总表'!$H18+'[6]3支出总表'!$H18</f>
        <v>4240</v>
      </c>
      <c r="I18" s="58"/>
      <c r="J18" s="63"/>
      <c r="K18" s="63"/>
    </row>
    <row r="19" ht="24.95" customHeight="1" spans="1:11">
      <c r="A19" s="61" t="s">
        <v>195</v>
      </c>
      <c r="B19" s="61" t="s">
        <v>189</v>
      </c>
      <c r="C19" s="62"/>
      <c r="D19" s="64" t="s">
        <v>198</v>
      </c>
      <c r="E19" s="65" t="s">
        <v>199</v>
      </c>
      <c r="F19" s="58">
        <f>'[1]3支出总表'!$F19+'[2]3支出总表'!$F19+'[3]3支出总表'!$F19+'[4]3支出总表'!$F19+'[5]3支出总表'!$F19+'[6]3支出总表'!$F19</f>
        <v>5764.359</v>
      </c>
      <c r="G19" s="58">
        <f>'[1]3支出总表'!$G19+'[2]3支出总表'!$G19+'[3]3支出总表'!$G19+'[4]3支出总表'!$G19+'[5]3支出总表'!$G19+'[6]3支出总表'!$G19</f>
        <v>1524.359</v>
      </c>
      <c r="H19" s="58">
        <f>'[1]3支出总表'!$H19+'[2]3支出总表'!$H19+'[3]3支出总表'!$H19+'[4]3支出总表'!$H19+'[5]3支出总表'!$H19+'[6]3支出总表'!$H19</f>
        <v>4240</v>
      </c>
      <c r="I19" s="58"/>
      <c r="J19" s="65"/>
      <c r="K19" s="65"/>
    </row>
    <row r="20" ht="28.5" customHeight="1" spans="1:11">
      <c r="A20" s="61" t="s">
        <v>195</v>
      </c>
      <c r="B20" s="61" t="s">
        <v>189</v>
      </c>
      <c r="C20" s="61" t="s">
        <v>189</v>
      </c>
      <c r="D20" s="64" t="s">
        <v>200</v>
      </c>
      <c r="E20" s="65" t="s">
        <v>201</v>
      </c>
      <c r="F20" s="58">
        <f>'[1]3支出总表'!$F20+'[2]3支出总表'!$F20+'[3]3支出总表'!$F20+'[4]3支出总表'!$F20+'[5]3支出总表'!$F20+'[6]3支出总表'!$F20</f>
        <v>5764.359</v>
      </c>
      <c r="G20" s="58">
        <f>'[1]3支出总表'!$G20+'[2]3支出总表'!$G20+'[3]3支出总表'!$G20+'[4]3支出总表'!$G20+'[5]3支出总表'!$G20+'[6]3支出总表'!$G20</f>
        <v>1524.359</v>
      </c>
      <c r="H20" s="58">
        <f>'[1]3支出总表'!$H20+'[2]3支出总表'!$H20+'[3]3支出总表'!$H20+'[4]3支出总表'!$H20+'[5]3支出总表'!$H20+'[6]3支出总表'!$H20</f>
        <v>4240</v>
      </c>
      <c r="I20" s="58"/>
      <c r="J20" s="65"/>
      <c r="K20" s="65"/>
    </row>
    <row r="21" ht="20.65" customHeight="1" spans="1:11">
      <c r="A21" s="61" t="s">
        <v>202</v>
      </c>
      <c r="B21" s="62"/>
      <c r="C21" s="62"/>
      <c r="D21" s="60" t="s">
        <v>203</v>
      </c>
      <c r="E21" s="63" t="s">
        <v>204</v>
      </c>
      <c r="F21" s="58">
        <f>'[1]3支出总表'!$F21+'[2]3支出总表'!$F21+'[3]3支出总表'!$F21+'[4]3支出总表'!$F21+'[5]3支出总表'!$F21+'[6]3支出总表'!$F21</f>
        <v>124.307424</v>
      </c>
      <c r="G21" s="58">
        <f>'[1]3支出总表'!$G21+'[2]3支出总表'!$G21+'[3]3支出总表'!$G21+'[4]3支出总表'!$G21+'[5]3支出总表'!$G21+'[6]3支出总表'!$G21</f>
        <v>124.307424</v>
      </c>
      <c r="H21" s="58">
        <f>'[1]3支出总表'!$H21+'[2]3支出总表'!$H21+'[3]3支出总表'!$H21+'[4]3支出总表'!$H21+'[5]3支出总表'!$H21+'[6]3支出总表'!$H21</f>
        <v>0</v>
      </c>
      <c r="I21" s="58"/>
      <c r="J21" s="63"/>
      <c r="K21" s="63"/>
    </row>
    <row r="22" ht="24.95" customHeight="1" spans="1:11">
      <c r="A22" s="61" t="s">
        <v>202</v>
      </c>
      <c r="B22" s="61" t="s">
        <v>205</v>
      </c>
      <c r="C22" s="62"/>
      <c r="D22" s="64" t="s">
        <v>206</v>
      </c>
      <c r="E22" s="65" t="s">
        <v>207</v>
      </c>
      <c r="F22" s="58">
        <f>'[1]3支出总表'!$F22+'[2]3支出总表'!$F22+'[3]3支出总表'!$F22+'[4]3支出总表'!$F22+'[5]3支出总表'!$F22+'[6]3支出总表'!$F22</f>
        <v>124.307424</v>
      </c>
      <c r="G22" s="58">
        <f>'[1]3支出总表'!$G22+'[2]3支出总表'!$G22+'[3]3支出总表'!$G22+'[4]3支出总表'!$G22+'[5]3支出总表'!$G22+'[6]3支出总表'!$G22</f>
        <v>124.307424</v>
      </c>
      <c r="H22" s="58">
        <f>'[1]3支出总表'!$H22+'[2]3支出总表'!$H22+'[3]3支出总表'!$H22+'[4]3支出总表'!$H22+'[5]3支出总表'!$H22+'[6]3支出总表'!$H22</f>
        <v>0</v>
      </c>
      <c r="I22" s="58"/>
      <c r="J22" s="65"/>
      <c r="K22" s="65"/>
    </row>
    <row r="23" ht="28.5" customHeight="1" spans="1:11">
      <c r="A23" s="61" t="s">
        <v>202</v>
      </c>
      <c r="B23" s="61" t="s">
        <v>205</v>
      </c>
      <c r="C23" s="61" t="s">
        <v>189</v>
      </c>
      <c r="D23" s="64" t="s">
        <v>208</v>
      </c>
      <c r="E23" s="65" t="s">
        <v>209</v>
      </c>
      <c r="F23" s="58">
        <f>'[1]3支出总表'!$F23+'[2]3支出总表'!$F23+'[3]3支出总表'!$F23+'[4]3支出总表'!$F23+'[5]3支出总表'!$F23+'[6]3支出总表'!$F23</f>
        <v>124.307424</v>
      </c>
      <c r="G23" s="58">
        <f>'[1]3支出总表'!$G23+'[2]3支出总表'!$G23+'[3]3支出总表'!$G23+'[4]3支出总表'!$G23+'[5]3支出总表'!$G23+'[6]3支出总表'!$G23</f>
        <v>124.307424</v>
      </c>
      <c r="H23" s="58">
        <f>'[1]3支出总表'!$H23+'[2]3支出总表'!$H23+'[3]3支出总表'!$H23+'[4]3支出总表'!$H23+'[5]3支出总表'!$H23+'[6]3支出总表'!$H23</f>
        <v>0</v>
      </c>
      <c r="I23" s="58"/>
      <c r="J23" s="65"/>
      <c r="K23" s="6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30" zoomScaleNormal="130" topLeftCell="A4" workbookViewId="0">
      <selection activeCell="F12" sqref="F12:G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7.37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8" t="s">
        <v>210</v>
      </c>
      <c r="T1" s="18"/>
    </row>
    <row r="2" ht="42.2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9.9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19.9" customHeight="1" spans="1:20">
      <c r="A4" s="24" t="s">
        <v>158</v>
      </c>
      <c r="B4" s="24"/>
      <c r="C4" s="24"/>
      <c r="D4" s="24" t="s">
        <v>211</v>
      </c>
      <c r="E4" s="24" t="s">
        <v>212</v>
      </c>
      <c r="F4" s="24" t="s">
        <v>213</v>
      </c>
      <c r="G4" s="24" t="s">
        <v>214</v>
      </c>
      <c r="H4" s="24" t="s">
        <v>215</v>
      </c>
      <c r="I4" s="24" t="s">
        <v>216</v>
      </c>
      <c r="J4" s="24" t="s">
        <v>217</v>
      </c>
      <c r="K4" s="24" t="s">
        <v>218</v>
      </c>
      <c r="L4" s="24" t="s">
        <v>219</v>
      </c>
      <c r="M4" s="24" t="s">
        <v>220</v>
      </c>
      <c r="N4" s="24" t="s">
        <v>221</v>
      </c>
      <c r="O4" s="24" t="s">
        <v>222</v>
      </c>
      <c r="P4" s="24" t="s">
        <v>223</v>
      </c>
      <c r="Q4" s="24" t="s">
        <v>224</v>
      </c>
      <c r="R4" s="24" t="s">
        <v>225</v>
      </c>
      <c r="S4" s="24" t="s">
        <v>226</v>
      </c>
      <c r="T4" s="24" t="s">
        <v>227</v>
      </c>
    </row>
    <row r="5" ht="20.6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16"/>
      <c r="B6" s="16"/>
      <c r="C6" s="16"/>
      <c r="D6" s="16"/>
      <c r="E6" s="16" t="s">
        <v>136</v>
      </c>
      <c r="F6" s="15">
        <v>6163.18</v>
      </c>
      <c r="G6" s="15">
        <v>1748.38</v>
      </c>
      <c r="H6" s="15">
        <v>1123.67</v>
      </c>
      <c r="I6" s="15"/>
      <c r="J6" s="15"/>
      <c r="K6" s="15">
        <v>3291.14</v>
      </c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15">
        <v>6163.18</v>
      </c>
      <c r="G7" s="15">
        <v>1748.38</v>
      </c>
      <c r="H7" s="15">
        <v>1123.67</v>
      </c>
      <c r="I7" s="15"/>
      <c r="J7" s="15"/>
      <c r="K7" s="15">
        <v>3291.14</v>
      </c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9"/>
      <c r="B8" s="29"/>
      <c r="C8" s="29"/>
      <c r="D8" s="51" t="s">
        <v>155</v>
      </c>
      <c r="E8" s="27" t="s">
        <v>156</v>
      </c>
      <c r="F8" s="52">
        <v>6163.18</v>
      </c>
      <c r="G8" s="15">
        <v>1748.38</v>
      </c>
      <c r="H8" s="15">
        <v>1123.67</v>
      </c>
      <c r="I8" s="15"/>
      <c r="J8" s="15"/>
      <c r="K8" s="15">
        <v>3291.14</v>
      </c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30">
        <v>212</v>
      </c>
      <c r="B9" s="30" t="s">
        <v>189</v>
      </c>
      <c r="C9" s="30" t="s">
        <v>189</v>
      </c>
      <c r="D9" s="53">
        <v>416001</v>
      </c>
      <c r="E9" s="30" t="s">
        <v>228</v>
      </c>
      <c r="F9" s="32">
        <v>2977.92</v>
      </c>
      <c r="G9" s="32">
        <v>1543.32</v>
      </c>
      <c r="H9" s="32">
        <v>1123.67</v>
      </c>
      <c r="I9" s="32"/>
      <c r="J9" s="32"/>
      <c r="K9" s="32">
        <v>310.93</v>
      </c>
      <c r="L9" s="32"/>
      <c r="M9" s="32"/>
      <c r="N9" s="32"/>
      <c r="O9" s="32"/>
      <c r="P9" s="32"/>
      <c r="Q9" s="32"/>
      <c r="R9" s="32"/>
      <c r="S9" s="32"/>
      <c r="T9" s="32"/>
    </row>
    <row r="10" ht="22.9" customHeight="1" spans="1:20">
      <c r="A10" s="30">
        <v>212</v>
      </c>
      <c r="B10" s="74" t="s">
        <v>189</v>
      </c>
      <c r="C10" s="74" t="s">
        <v>229</v>
      </c>
      <c r="D10" s="54">
        <v>416001</v>
      </c>
      <c r="E10" s="30" t="s">
        <v>230</v>
      </c>
      <c r="F10" s="32">
        <v>485.33</v>
      </c>
      <c r="G10" s="32">
        <v>68.8</v>
      </c>
      <c r="H10" s="32"/>
      <c r="I10" s="32"/>
      <c r="J10" s="32"/>
      <c r="K10" s="32">
        <v>416.54</v>
      </c>
      <c r="L10" s="32"/>
      <c r="M10" s="32"/>
      <c r="N10" s="32"/>
      <c r="O10" s="32"/>
      <c r="P10" s="32"/>
      <c r="Q10" s="32"/>
      <c r="R10" s="32"/>
      <c r="S10" s="32"/>
      <c r="T10" s="32"/>
    </row>
    <row r="11" ht="22.9" customHeight="1" spans="1:20">
      <c r="A11" s="30">
        <v>212</v>
      </c>
      <c r="B11" s="74" t="s">
        <v>173</v>
      </c>
      <c r="C11" s="74" t="s">
        <v>189</v>
      </c>
      <c r="D11" s="54">
        <v>416001</v>
      </c>
      <c r="E11" s="30" t="s">
        <v>231</v>
      </c>
      <c r="F11" s="32">
        <v>2301.12</v>
      </c>
      <c r="G11" s="32"/>
      <c r="H11" s="32"/>
      <c r="I11" s="32"/>
      <c r="J11" s="32"/>
      <c r="K11" s="32">
        <v>2301.12</v>
      </c>
      <c r="L11" s="32"/>
      <c r="M11" s="32"/>
      <c r="N11" s="32"/>
      <c r="O11" s="32"/>
      <c r="P11" s="32"/>
      <c r="Q11" s="32"/>
      <c r="R11" s="32"/>
      <c r="S11" s="32"/>
      <c r="T11" s="32"/>
    </row>
    <row r="12" ht="22.9" customHeight="1" spans="1:20">
      <c r="A12" s="30" t="s">
        <v>170</v>
      </c>
      <c r="B12" s="30" t="s">
        <v>173</v>
      </c>
      <c r="C12" s="30" t="s">
        <v>173</v>
      </c>
      <c r="D12" s="53">
        <v>416001</v>
      </c>
      <c r="E12" s="30" t="s">
        <v>232</v>
      </c>
      <c r="F12" s="32">
        <v>165.76</v>
      </c>
      <c r="G12" s="32">
        <v>56.63</v>
      </c>
      <c r="H12" s="32"/>
      <c r="I12" s="32"/>
      <c r="J12" s="32"/>
      <c r="K12" s="32">
        <v>109.13</v>
      </c>
      <c r="L12" s="32"/>
      <c r="M12" s="32"/>
      <c r="N12" s="32"/>
      <c r="O12" s="32"/>
      <c r="P12" s="32"/>
      <c r="Q12" s="32"/>
      <c r="R12" s="32"/>
      <c r="S12" s="32"/>
      <c r="T12" s="32"/>
    </row>
    <row r="13" ht="22.9" customHeight="1" spans="1:20">
      <c r="A13" s="30" t="s">
        <v>170</v>
      </c>
      <c r="B13" s="30" t="s">
        <v>178</v>
      </c>
      <c r="C13" s="30" t="s">
        <v>178</v>
      </c>
      <c r="D13" s="53">
        <v>416001</v>
      </c>
      <c r="E13" s="30" t="s">
        <v>233</v>
      </c>
      <c r="F13" s="32">
        <v>10.34</v>
      </c>
      <c r="G13" s="32">
        <v>3.54</v>
      </c>
      <c r="H13" s="32"/>
      <c r="I13" s="32"/>
      <c r="J13" s="32"/>
      <c r="K13" s="32">
        <v>6.8</v>
      </c>
      <c r="L13" s="32"/>
      <c r="M13" s="32"/>
      <c r="N13" s="32"/>
      <c r="O13" s="32"/>
      <c r="P13" s="32"/>
      <c r="Q13" s="32"/>
      <c r="R13" s="32"/>
      <c r="S13" s="32"/>
      <c r="T13" s="32"/>
    </row>
    <row r="14" ht="22.9" customHeight="1" spans="1:20">
      <c r="A14" s="30" t="s">
        <v>183</v>
      </c>
      <c r="B14" s="30" t="s">
        <v>186</v>
      </c>
      <c r="C14" s="30" t="s">
        <v>189</v>
      </c>
      <c r="D14" s="53">
        <v>416001</v>
      </c>
      <c r="E14" s="30" t="s">
        <v>234</v>
      </c>
      <c r="F14" s="32">
        <v>30.08</v>
      </c>
      <c r="G14" s="32">
        <v>30.08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2.9" customHeight="1" spans="1:20">
      <c r="A15" s="30">
        <v>210</v>
      </c>
      <c r="B15" s="30">
        <v>11</v>
      </c>
      <c r="C15" s="74" t="s">
        <v>205</v>
      </c>
      <c r="D15" s="54">
        <v>416001</v>
      </c>
      <c r="E15" s="30" t="s">
        <v>235</v>
      </c>
      <c r="F15" s="32">
        <v>57.97</v>
      </c>
      <c r="G15" s="32"/>
      <c r="H15" s="32"/>
      <c r="I15" s="32"/>
      <c r="J15" s="32"/>
      <c r="K15" s="32">
        <v>57.97</v>
      </c>
      <c r="L15" s="32"/>
      <c r="M15" s="32"/>
      <c r="N15" s="32"/>
      <c r="O15" s="32"/>
      <c r="P15" s="32"/>
      <c r="Q15" s="32"/>
      <c r="R15" s="32"/>
      <c r="S15" s="32"/>
      <c r="T15" s="32"/>
    </row>
    <row r="16" ht="22.9" customHeight="1" spans="1:20">
      <c r="A16" s="30" t="s">
        <v>183</v>
      </c>
      <c r="B16" s="30" t="s">
        <v>186</v>
      </c>
      <c r="C16" s="30" t="s">
        <v>192</v>
      </c>
      <c r="D16" s="53">
        <v>416001</v>
      </c>
      <c r="E16" s="30" t="s">
        <v>236</v>
      </c>
      <c r="F16" s="32">
        <v>10.34</v>
      </c>
      <c r="G16" s="32">
        <v>3.54</v>
      </c>
      <c r="H16" s="32"/>
      <c r="I16" s="32"/>
      <c r="J16" s="32"/>
      <c r="K16" s="32">
        <v>6.8</v>
      </c>
      <c r="L16" s="32"/>
      <c r="M16" s="32"/>
      <c r="N16" s="32"/>
      <c r="O16" s="32"/>
      <c r="P16" s="32"/>
      <c r="Q16" s="32"/>
      <c r="R16" s="32"/>
      <c r="S16" s="32"/>
      <c r="T16" s="32"/>
    </row>
    <row r="17" ht="22.9" customHeight="1" spans="1:20">
      <c r="A17" s="30" t="s">
        <v>202</v>
      </c>
      <c r="B17" s="30" t="s">
        <v>205</v>
      </c>
      <c r="C17" s="30" t="s">
        <v>189</v>
      </c>
      <c r="D17" s="53">
        <v>416001</v>
      </c>
      <c r="E17" s="30" t="s">
        <v>237</v>
      </c>
      <c r="F17" s="32">
        <v>124.32</v>
      </c>
      <c r="G17" s="32">
        <v>42.47</v>
      </c>
      <c r="H17" s="32"/>
      <c r="I17" s="32"/>
      <c r="J17" s="32"/>
      <c r="K17" s="32">
        <v>81.85</v>
      </c>
      <c r="L17" s="32"/>
      <c r="M17" s="32"/>
      <c r="N17" s="32"/>
      <c r="O17" s="32"/>
      <c r="P17" s="32"/>
      <c r="Q17" s="32"/>
      <c r="R17" s="32"/>
      <c r="S17" s="32"/>
      <c r="T17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45" zoomScaleNormal="145" topLeftCell="A3" workbookViewId="0">
      <selection activeCell="F17" sqref="F17:H1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9.625" customWidth="1"/>
    <col min="6" max="6" width="6.75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8" t="s">
        <v>238</v>
      </c>
      <c r="U1" s="18"/>
    </row>
    <row r="2" ht="37.15" customHeight="1" spans="1:2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2.3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</row>
    <row r="4" ht="22.35" customHeight="1" spans="1:21">
      <c r="A4" s="24" t="s">
        <v>158</v>
      </c>
      <c r="B4" s="24"/>
      <c r="C4" s="24"/>
      <c r="D4" s="24" t="s">
        <v>211</v>
      </c>
      <c r="E4" s="24" t="s">
        <v>212</v>
      </c>
      <c r="F4" s="24" t="s">
        <v>239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" customHeight="1" spans="1:2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240</v>
      </c>
      <c r="I5" s="24" t="s">
        <v>241</v>
      </c>
      <c r="J5" s="24" t="s">
        <v>222</v>
      </c>
      <c r="K5" s="24" t="s">
        <v>136</v>
      </c>
      <c r="L5" s="24" t="s">
        <v>242</v>
      </c>
      <c r="M5" s="24" t="s">
        <v>243</v>
      </c>
      <c r="N5" s="24" t="s">
        <v>244</v>
      </c>
      <c r="O5" s="24" t="s">
        <v>224</v>
      </c>
      <c r="P5" s="24" t="s">
        <v>245</v>
      </c>
      <c r="Q5" s="24" t="s">
        <v>246</v>
      </c>
      <c r="R5" s="24" t="s">
        <v>247</v>
      </c>
      <c r="S5" s="24" t="s">
        <v>220</v>
      </c>
      <c r="T5" s="24" t="s">
        <v>223</v>
      </c>
      <c r="U5" s="24" t="s">
        <v>227</v>
      </c>
    </row>
    <row r="6" ht="22.9" customHeight="1" spans="1:21">
      <c r="A6" s="16"/>
      <c r="B6" s="16"/>
      <c r="C6" s="16"/>
      <c r="D6" s="16"/>
      <c r="E6" s="16" t="s">
        <v>136</v>
      </c>
      <c r="F6" s="15">
        <v>6163.18</v>
      </c>
      <c r="G6" s="15">
        <v>1923.18</v>
      </c>
      <c r="H6" s="15">
        <v>1653.01</v>
      </c>
      <c r="I6" s="15">
        <v>270.17</v>
      </c>
      <c r="J6" s="15"/>
      <c r="K6" s="15">
        <v>4240</v>
      </c>
      <c r="L6" s="15">
        <v>2415</v>
      </c>
      <c r="M6" s="15">
        <v>1825</v>
      </c>
      <c r="N6" s="15"/>
      <c r="O6" s="15"/>
      <c r="P6" s="15"/>
      <c r="Q6" s="15"/>
      <c r="R6" s="15"/>
      <c r="S6" s="15"/>
      <c r="T6" s="15"/>
      <c r="U6" s="15"/>
    </row>
    <row r="7" ht="22.9" customHeight="1" spans="1:21">
      <c r="A7" s="16"/>
      <c r="B7" s="16"/>
      <c r="C7" s="16"/>
      <c r="D7" s="14" t="s">
        <v>154</v>
      </c>
      <c r="E7" s="14" t="s">
        <v>4</v>
      </c>
      <c r="F7" s="34">
        <v>6163.18</v>
      </c>
      <c r="G7" s="15">
        <v>1923.18</v>
      </c>
      <c r="H7" s="15">
        <v>1653.01</v>
      </c>
      <c r="I7" s="15">
        <v>270.17</v>
      </c>
      <c r="J7" s="15"/>
      <c r="K7" s="15">
        <v>4240</v>
      </c>
      <c r="L7" s="15">
        <v>2415</v>
      </c>
      <c r="M7" s="15">
        <v>1825</v>
      </c>
      <c r="N7" s="15"/>
      <c r="O7" s="15"/>
      <c r="P7" s="15"/>
      <c r="Q7" s="15"/>
      <c r="R7" s="15"/>
      <c r="S7" s="15"/>
      <c r="T7" s="15"/>
      <c r="U7" s="15"/>
    </row>
    <row r="8" ht="22.9" customHeight="1" spans="1:21">
      <c r="A8" s="29"/>
      <c r="B8" s="29"/>
      <c r="C8" s="29"/>
      <c r="D8" s="27" t="s">
        <v>155</v>
      </c>
      <c r="E8" s="27" t="s">
        <v>156</v>
      </c>
      <c r="F8" s="34">
        <v>6163.18</v>
      </c>
      <c r="G8" s="15">
        <v>1923.18</v>
      </c>
      <c r="H8" s="15">
        <v>1653.01</v>
      </c>
      <c r="I8" s="15">
        <v>270.17</v>
      </c>
      <c r="J8" s="15"/>
      <c r="K8" s="15">
        <v>4240</v>
      </c>
      <c r="L8" s="15">
        <v>2415</v>
      </c>
      <c r="M8" s="15">
        <v>1825</v>
      </c>
      <c r="N8" s="15"/>
      <c r="O8" s="15"/>
      <c r="P8" s="15"/>
      <c r="Q8" s="15"/>
      <c r="R8" s="15"/>
      <c r="S8" s="15"/>
      <c r="T8" s="15"/>
      <c r="U8" s="15"/>
    </row>
    <row r="9" ht="18" customHeight="1" spans="1:21">
      <c r="A9" s="30">
        <v>212</v>
      </c>
      <c r="B9" s="30" t="s">
        <v>189</v>
      </c>
      <c r="C9" s="30" t="s">
        <v>189</v>
      </c>
      <c r="D9" s="25">
        <v>416001</v>
      </c>
      <c r="E9" s="31" t="s">
        <v>228</v>
      </c>
      <c r="F9" s="28">
        <v>2977.92</v>
      </c>
      <c r="G9" s="8">
        <v>856.92</v>
      </c>
      <c r="H9" s="8">
        <v>698.35</v>
      </c>
      <c r="I9" s="8">
        <v>158.57</v>
      </c>
      <c r="J9" s="8"/>
      <c r="K9" s="8">
        <v>2121</v>
      </c>
      <c r="L9" s="8">
        <v>1095</v>
      </c>
      <c r="M9" s="8">
        <v>1026</v>
      </c>
      <c r="N9" s="8"/>
      <c r="O9" s="8"/>
      <c r="P9" s="8"/>
      <c r="Q9" s="8"/>
      <c r="R9" s="8"/>
      <c r="S9" s="8"/>
      <c r="T9" s="8"/>
      <c r="U9" s="8"/>
    </row>
    <row r="10" ht="18" customHeight="1" spans="1:21">
      <c r="A10" s="30" t="s">
        <v>195</v>
      </c>
      <c r="B10" s="30" t="s">
        <v>189</v>
      </c>
      <c r="C10" s="30" t="s">
        <v>229</v>
      </c>
      <c r="D10" s="25" t="s">
        <v>248</v>
      </c>
      <c r="E10" s="31" t="s">
        <v>249</v>
      </c>
      <c r="F10" s="28">
        <v>485.3328</v>
      </c>
      <c r="G10" s="8">
        <v>485.3328</v>
      </c>
      <c r="H10" s="8">
        <v>395.3328</v>
      </c>
      <c r="I10" s="8">
        <v>90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18" customHeight="1" spans="1:21">
      <c r="A11" s="30" t="s">
        <v>195</v>
      </c>
      <c r="B11" s="30" t="s">
        <v>173</v>
      </c>
      <c r="C11" s="30" t="s">
        <v>189</v>
      </c>
      <c r="D11" s="25" t="s">
        <v>250</v>
      </c>
      <c r="E11" s="31" t="s">
        <v>251</v>
      </c>
      <c r="F11" s="28">
        <v>2301.1168</v>
      </c>
      <c r="G11" s="8">
        <v>182.1168</v>
      </c>
      <c r="H11" s="8">
        <v>160.5168</v>
      </c>
      <c r="I11" s="8">
        <v>21.6</v>
      </c>
      <c r="J11" s="8"/>
      <c r="K11" s="8">
        <v>2119</v>
      </c>
      <c r="L11" s="8">
        <v>1320</v>
      </c>
      <c r="M11" s="8">
        <v>799</v>
      </c>
      <c r="N11" s="8"/>
      <c r="O11" s="8"/>
      <c r="P11" s="8"/>
      <c r="Q11" s="8"/>
      <c r="R11" s="8"/>
      <c r="S11" s="8"/>
      <c r="T11" s="8"/>
      <c r="U11" s="8"/>
    </row>
    <row r="12" ht="18" customHeight="1" spans="1:21">
      <c r="A12" s="30" t="s">
        <v>170</v>
      </c>
      <c r="B12" s="30" t="s">
        <v>173</v>
      </c>
      <c r="C12" s="30" t="s">
        <v>173</v>
      </c>
      <c r="D12" s="25">
        <v>416001</v>
      </c>
      <c r="E12" s="31" t="s">
        <v>232</v>
      </c>
      <c r="F12" s="28">
        <v>165.76</v>
      </c>
      <c r="G12" s="8">
        <v>165.76</v>
      </c>
      <c r="H12" s="8">
        <v>165.76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18" customHeight="1" spans="1:21">
      <c r="A13" s="30" t="s">
        <v>170</v>
      </c>
      <c r="B13" s="30" t="s">
        <v>178</v>
      </c>
      <c r="C13" s="30" t="s">
        <v>178</v>
      </c>
      <c r="D13" s="25">
        <v>416001</v>
      </c>
      <c r="E13" s="31" t="s">
        <v>233</v>
      </c>
      <c r="F13" s="28">
        <v>10.34</v>
      </c>
      <c r="G13" s="8">
        <v>10.34</v>
      </c>
      <c r="H13" s="8">
        <v>10.34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18" customHeight="1" spans="1:21">
      <c r="A14" s="30" t="s">
        <v>183</v>
      </c>
      <c r="B14" s="30" t="s">
        <v>186</v>
      </c>
      <c r="C14" s="30" t="s">
        <v>189</v>
      </c>
      <c r="D14" s="25">
        <v>416001</v>
      </c>
      <c r="E14" s="31" t="s">
        <v>234</v>
      </c>
      <c r="F14" s="28">
        <v>30.08</v>
      </c>
      <c r="G14" s="8">
        <v>30.08</v>
      </c>
      <c r="H14" s="8">
        <v>30.08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18" customHeight="1" spans="1:21">
      <c r="A15" s="30">
        <v>210</v>
      </c>
      <c r="B15" s="30">
        <v>11</v>
      </c>
      <c r="C15" s="74" t="s">
        <v>205</v>
      </c>
      <c r="D15" s="25">
        <v>416001</v>
      </c>
      <c r="E15" s="47" t="s">
        <v>235</v>
      </c>
      <c r="F15" s="28">
        <v>57.97</v>
      </c>
      <c r="G15" s="28">
        <v>57.97</v>
      </c>
      <c r="H15" s="8">
        <v>57.97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ht="18" customHeight="1" spans="1:21">
      <c r="A16" s="30" t="s">
        <v>183</v>
      </c>
      <c r="B16" s="30" t="s">
        <v>186</v>
      </c>
      <c r="C16" s="30" t="s">
        <v>192</v>
      </c>
      <c r="D16" s="25">
        <v>416001</v>
      </c>
      <c r="E16" s="48" t="s">
        <v>236</v>
      </c>
      <c r="F16" s="28">
        <v>10.34</v>
      </c>
      <c r="G16" s="28">
        <v>10.34</v>
      </c>
      <c r="H16" s="8">
        <v>10.34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ht="18" customHeight="1" spans="1:21">
      <c r="A17" s="30" t="s">
        <v>202</v>
      </c>
      <c r="B17" s="30" t="s">
        <v>205</v>
      </c>
      <c r="C17" s="30" t="s">
        <v>189</v>
      </c>
      <c r="D17" s="25">
        <v>416001</v>
      </c>
      <c r="E17" s="48" t="s">
        <v>237</v>
      </c>
      <c r="F17" s="28">
        <v>124.32</v>
      </c>
      <c r="G17" s="28">
        <v>124.32</v>
      </c>
      <c r="H17" s="8">
        <v>124.32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6" workbookViewId="0">
      <selection activeCell="I39" sqref="I3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8" t="s">
        <v>252</v>
      </c>
    </row>
    <row r="2" ht="31.9" customHeight="1" spans="1:4">
      <c r="A2" s="23" t="s">
        <v>12</v>
      </c>
      <c r="B2" s="23"/>
      <c r="C2" s="23"/>
      <c r="D2" s="23"/>
    </row>
    <row r="3" ht="18.95" customHeight="1" spans="1:4">
      <c r="A3" s="13" t="s">
        <v>31</v>
      </c>
      <c r="B3" s="13"/>
      <c r="C3" s="13"/>
      <c r="D3" s="11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6" t="s">
        <v>253</v>
      </c>
      <c r="B6" s="15">
        <f>'[1]6财政拨款收支总表'!$B6+'[2]6财政拨款收支总表'!$B6+'[3]6财政拨款收支总表'!$B6+'[4]6财政拨款收支总表'!$B6+'[5]6财政拨款收支总表'!$B6+'[6]6财政拨款收支总表'!$B6</f>
        <v>6163.178652</v>
      </c>
      <c r="C6" s="16" t="s">
        <v>254</v>
      </c>
      <c r="D6" s="15">
        <f>'[1]6财政拨款收支总表'!$D6+'[2]6财政拨款收支总表'!$D6+'[3]6财政拨款收支总表'!$D6+'[4]6财政拨款收支总表'!$D6+'[5]6财政拨款收支总表'!$D6+'[6]6财政拨款收支总表'!$D6</f>
        <v>6163.178652</v>
      </c>
    </row>
    <row r="7" ht="20.25" customHeight="1" spans="1:4">
      <c r="A7" s="7" t="s">
        <v>255</v>
      </c>
      <c r="B7" s="15">
        <f>'[1]6财政拨款收支总表'!$B7+'[2]6财政拨款收支总表'!$B7+'[3]6财政拨款收支总表'!$B7+'[4]6财政拨款收支总表'!$B7+'[5]6财政拨款收支总表'!$B7+'[6]6财政拨款收支总表'!$B7</f>
        <v>6163.178652</v>
      </c>
      <c r="C7" s="7" t="s">
        <v>41</v>
      </c>
      <c r="D7" s="15">
        <f>'[1]6财政拨款收支总表'!$D7+'[2]6财政拨款收支总表'!$D7+'[3]6财政拨款收支总表'!$D7+'[4]6财政拨款收支总表'!$D7+'[5]6财政拨款收支总表'!$D7+'[6]6财政拨款收支总表'!$D7</f>
        <v>2648.1069</v>
      </c>
    </row>
    <row r="8" ht="20.25" customHeight="1" spans="1:4">
      <c r="A8" s="7" t="s">
        <v>256</v>
      </c>
      <c r="B8" s="15">
        <f>'[1]6财政拨款收支总表'!$B8+'[2]6财政拨款收支总表'!$B8+'[3]6财政拨款收支总表'!$B8+'[4]6财政拨款收支总表'!$B8+'[5]6财政拨款收支总表'!$B8+'[6]6财政拨款收支总表'!$B8</f>
        <v>6143.178652</v>
      </c>
      <c r="C8" s="7" t="s">
        <v>45</v>
      </c>
      <c r="D8" s="15">
        <f>'[1]6财政拨款收支总表'!$D8+'[2]6财政拨款收支总表'!$D8+'[3]6财政拨款收支总表'!$D8+'[4]6财政拨款收支总表'!$D8+'[5]6财政拨款收支总表'!$D8+'[6]6财政拨款收支总表'!$D8</f>
        <v>0</v>
      </c>
    </row>
    <row r="9" ht="31.15" customHeight="1" spans="1:4">
      <c r="A9" s="7" t="s">
        <v>48</v>
      </c>
      <c r="B9" s="15">
        <f>'[1]6财政拨款收支总表'!$B9+'[2]6财政拨款收支总表'!$B9+'[3]6财政拨款收支总表'!$B9+'[4]6财政拨款收支总表'!$B9+'[5]6财政拨款收支总表'!$B9+'[6]6财政拨款收支总表'!$B9</f>
        <v>20</v>
      </c>
      <c r="C9" s="7" t="s">
        <v>49</v>
      </c>
      <c r="D9" s="15">
        <f>'[1]6财政拨款收支总表'!$D9+'[2]6财政拨款收支总表'!$D9+'[3]6财政拨款收支总表'!$D9+'[4]6财政拨款收支总表'!$D9+'[5]6财政拨款收支总表'!$D9+'[6]6财政拨款收支总表'!$D9</f>
        <v>0</v>
      </c>
    </row>
    <row r="10" ht="20.25" customHeight="1" spans="1:4">
      <c r="A10" s="7" t="s">
        <v>257</v>
      </c>
      <c r="B10" s="15">
        <f>'[1]6财政拨款收支总表'!$B10+'[2]6财政拨款收支总表'!$B10+'[3]6财政拨款收支总表'!$B10+'[4]6财政拨款收支总表'!$B10+'[5]6财政拨款收支总表'!$B10+'[6]6财政拨款收支总表'!$B10</f>
        <v>0</v>
      </c>
      <c r="C10" s="7" t="s">
        <v>53</v>
      </c>
      <c r="D10" s="15">
        <f>'[1]6财政拨款收支总表'!$D10+'[2]6财政拨款收支总表'!$D10+'[3]6财政拨款收支总表'!$D10+'[4]6财政拨款收支总表'!$D10+'[5]6财政拨款收支总表'!$D10+'[6]6财政拨款收支总表'!$D10</f>
        <v>0</v>
      </c>
    </row>
    <row r="11" ht="20.25" customHeight="1" spans="1:4">
      <c r="A11" s="7" t="s">
        <v>258</v>
      </c>
      <c r="B11" s="15">
        <f>'[1]6财政拨款收支总表'!$B11+'[2]6财政拨款收支总表'!$B11+'[3]6财政拨款收支总表'!$B11+'[4]6财政拨款收支总表'!$B11+'[5]6财政拨款收支总表'!$B11+'[6]6财政拨款收支总表'!$B11</f>
        <v>0</v>
      </c>
      <c r="C11" s="7" t="s">
        <v>57</v>
      </c>
      <c r="D11" s="15">
        <f>'[1]6财政拨款收支总表'!$D11+'[2]6财政拨款收支总表'!$D11+'[3]6财政拨款收支总表'!$D11+'[4]6财政拨款收支总表'!$D11+'[5]6财政拨款收支总表'!$D11+'[6]6财政拨款收支总表'!$D11</f>
        <v>0</v>
      </c>
    </row>
    <row r="12" ht="20.25" customHeight="1" spans="1:4">
      <c r="A12" s="7" t="s">
        <v>259</v>
      </c>
      <c r="B12" s="15">
        <f>'[1]6财政拨款收支总表'!$B12+'[2]6财政拨款收支总表'!$B12+'[3]6财政拨款收支总表'!$B12+'[4]6财政拨款收支总表'!$B12+'[5]6财政拨款收支总表'!$B12+'[6]6财政拨款收支总表'!$B12</f>
        <v>0</v>
      </c>
      <c r="C12" s="7" t="s">
        <v>61</v>
      </c>
      <c r="D12" s="15">
        <f>'[1]6财政拨款收支总表'!$D12+'[2]6财政拨款收支总表'!$D12+'[3]6财政拨款收支总表'!$D12+'[4]6财政拨款收支总表'!$D12+'[5]6财政拨款收支总表'!$D12+'[6]6财政拨款收支总表'!$D12</f>
        <v>0</v>
      </c>
    </row>
    <row r="13" ht="20.25" customHeight="1" spans="1:4">
      <c r="A13" s="16" t="s">
        <v>260</v>
      </c>
      <c r="B13" s="15">
        <f>'[1]6财政拨款收支总表'!$B13+'[2]6财政拨款收支总表'!$B13+'[3]6财政拨款收支总表'!$B13+'[4]6财政拨款收支总表'!$B13+'[5]6财政拨款收支总表'!$B13+'[6]6财政拨款收支总表'!$B13</f>
        <v>7986.864236</v>
      </c>
      <c r="C13" s="7" t="s">
        <v>65</v>
      </c>
      <c r="D13" s="15">
        <f>'[1]6财政拨款收支总表'!$D13+'[2]6财政拨款收支总表'!$D13+'[3]6财政拨款收支总表'!$D13+'[4]6财政拨款收支总表'!$D13+'[5]6财政拨款收支总表'!$D13+'[6]6财政拨款收支总表'!$D13</f>
        <v>0</v>
      </c>
    </row>
    <row r="14" ht="20.25" customHeight="1" spans="1:4">
      <c r="A14" s="7" t="s">
        <v>255</v>
      </c>
      <c r="B14" s="15">
        <f>'[1]6财政拨款收支总表'!$B14+'[2]6财政拨款收支总表'!$B14+'[3]6财政拨款收支总表'!$B14+'[4]6财政拨款收支总表'!$B14+'[5]6财政拨款收支总表'!$B14+'[6]6财政拨款收支总表'!$B14</f>
        <v>0</v>
      </c>
      <c r="C14" s="7" t="s">
        <v>69</v>
      </c>
      <c r="D14" s="15">
        <f>'[1]6财政拨款收支总表'!$D14+'[2]6财政拨款收支总表'!$D14+'[3]6财政拨款收支总表'!$D14+'[4]6财政拨款收支总表'!$D14+'[5]6财政拨款收支总表'!$D14+'[6]6财政拨款收支总表'!$D14</f>
        <v>176.102184</v>
      </c>
    </row>
    <row r="15" ht="20.25" customHeight="1" spans="1:4">
      <c r="A15" s="7" t="s">
        <v>257</v>
      </c>
      <c r="B15" s="15">
        <f>'[1]6财政拨款收支总表'!$B15+'[2]6财政拨款收支总表'!$B15+'[3]6财政拨款收支总表'!$B15+'[4]6财政拨款收支总表'!$B15+'[5]6财政拨款收支总表'!$B15+'[6]6财政拨款收支总表'!$B15</f>
        <v>0</v>
      </c>
      <c r="C15" s="7" t="s">
        <v>73</v>
      </c>
      <c r="D15" s="15">
        <f>'[1]6财政拨款收支总表'!$D15+'[2]6财政拨款收支总表'!$D15+'[3]6财政拨款收支总表'!$D15+'[4]6财政拨款收支总表'!$D15+'[5]6财政拨款收支总表'!$D15+'[6]6财政拨款收支总表'!$D15</f>
        <v>0</v>
      </c>
    </row>
    <row r="16" ht="20.25" customHeight="1" spans="1:4">
      <c r="A16" s="7" t="s">
        <v>258</v>
      </c>
      <c r="B16" s="15">
        <f>'[1]6财政拨款收支总表'!$B16+'[2]6财政拨款收支总表'!$B16+'[3]6财政拨款收支总表'!$B16+'[4]6财政拨款收支总表'!$B16+'[5]6财政拨款收支总表'!$B16+'[6]6财政拨款收支总表'!$B16</f>
        <v>0</v>
      </c>
      <c r="C16" s="7" t="s">
        <v>77</v>
      </c>
      <c r="D16" s="15">
        <f>'[1]6财政拨款收支总表'!$D16+'[2]6财政拨款收支总表'!$D16+'[3]6财政拨款收支总表'!$D16+'[4]6财政拨款收支总表'!$D16+'[5]6财政拨款收支总表'!$D16+'[6]6财政拨款收支总表'!$D16</f>
        <v>98.410044</v>
      </c>
    </row>
    <row r="17" ht="20.25" customHeight="1" spans="1:4">
      <c r="A17" s="7" t="s">
        <v>259</v>
      </c>
      <c r="B17" s="15">
        <f>'[1]6财政拨款收支总表'!$B17+'[2]6财政拨款收支总表'!$B17+'[3]6财政拨款收支总表'!$B17+'[4]6财政拨款收支总表'!$B17+'[5]6财政拨款收支总表'!$B17+'[6]6财政拨款收支总表'!$B17</f>
        <v>0</v>
      </c>
      <c r="C17" s="7" t="s">
        <v>81</v>
      </c>
      <c r="D17" s="15">
        <f>'[1]6财政拨款收支总表'!$D17+'[2]6财政拨款收支总表'!$D17+'[3]6财政拨款收支总表'!$D17+'[4]6财政拨款收支总表'!$D17+'[5]6财政拨款收支总表'!$D17+'[6]6财政拨款收支总表'!$D17</f>
        <v>0</v>
      </c>
    </row>
    <row r="18" ht="18.75" customHeight="1" spans="1:4">
      <c r="A18" s="7"/>
      <c r="B18" s="15">
        <f>'[1]6财政拨款收支总表'!$B18+'[2]6财政拨款收支总表'!$B18+'[3]6财政拨款收支总表'!$B18+'[4]6财政拨款收支总表'!$B18+'[5]6财政拨款收支总表'!$B18+'[6]6财政拨款收支总表'!$B18</f>
        <v>0</v>
      </c>
      <c r="C18" s="7" t="s">
        <v>85</v>
      </c>
      <c r="D18" s="15">
        <f>'[1]6财政拨款收支总表'!$D18+'[2]6财政拨款收支总表'!$D18+'[3]6财政拨款收支总表'!$D18+'[4]6财政拨款收支总表'!$D18+'[5]6财政拨款收支总表'!$D18+'[6]6财政拨款收支总表'!$D18</f>
        <v>3116.2521</v>
      </c>
    </row>
    <row r="19" ht="20.25" customHeight="1" spans="1:4">
      <c r="A19" s="7"/>
      <c r="B19" s="15">
        <f>'[1]6财政拨款收支总表'!$B19+'[2]6财政拨款收支总表'!$B19+'[3]6财政拨款收支总表'!$B19+'[4]6财政拨款收支总表'!$B19+'[5]6财政拨款收支总表'!$B19+'[6]6财政拨款收支总表'!$B19</f>
        <v>0</v>
      </c>
      <c r="C19" s="7" t="s">
        <v>89</v>
      </c>
      <c r="D19" s="15">
        <f>'[1]6财政拨款收支总表'!$D19+'[2]6财政拨款收支总表'!$D19+'[3]6财政拨款收支总表'!$D19+'[4]6财政拨款收支总表'!$D19+'[5]6财政拨款收支总表'!$D19+'[6]6财政拨款收支总表'!$D19</f>
        <v>0</v>
      </c>
    </row>
    <row r="20" ht="20.25" customHeight="1" spans="1:4">
      <c r="A20" s="7"/>
      <c r="B20" s="15">
        <f>'[1]6财政拨款收支总表'!$B20+'[2]6财政拨款收支总表'!$B20+'[3]6财政拨款收支总表'!$B20+'[4]6财政拨款收支总表'!$B20+'[5]6财政拨款收支总表'!$B20+'[6]6财政拨款收支总表'!$B20</f>
        <v>0</v>
      </c>
      <c r="C20" s="7" t="s">
        <v>93</v>
      </c>
      <c r="D20" s="15">
        <f>'[1]6财政拨款收支总表'!$D20+'[2]6财政拨款收支总表'!$D20+'[3]6财政拨款收支总表'!$D20+'[4]6财政拨款收支总表'!$D20+'[5]6财政拨款收支总表'!$D20+'[6]6财政拨款收支总表'!$D20</f>
        <v>0</v>
      </c>
    </row>
    <row r="21" ht="20.25" customHeight="1" spans="1:4">
      <c r="A21" s="7"/>
      <c r="B21" s="15">
        <f>'[1]6财政拨款收支总表'!$B21+'[2]6财政拨款收支总表'!$B21+'[3]6财政拨款收支总表'!$B21+'[4]6财政拨款收支总表'!$B21+'[5]6财政拨款收支总表'!$B21+'[6]6财政拨款收支总表'!$B21</f>
        <v>0</v>
      </c>
      <c r="C21" s="7" t="s">
        <v>97</v>
      </c>
      <c r="D21" s="15">
        <f>'[1]6财政拨款收支总表'!$D21+'[2]6财政拨款收支总表'!$D21+'[3]6财政拨款收支总表'!$D21+'[4]6财政拨款收支总表'!$D21+'[5]6财政拨款收支总表'!$D21+'[6]6财政拨款收支总表'!$D21</f>
        <v>0</v>
      </c>
    </row>
    <row r="22" ht="17.25" customHeight="1" spans="1:4">
      <c r="A22" s="7"/>
      <c r="B22" s="15">
        <f>'[1]6财政拨款收支总表'!$B22+'[2]6财政拨款收支总表'!$B22+'[3]6财政拨款收支总表'!$B22+'[4]6财政拨款收支总表'!$B22+'[5]6财政拨款收支总表'!$B22+'[6]6财政拨款收支总表'!$B22</f>
        <v>0</v>
      </c>
      <c r="C22" s="7" t="s">
        <v>100</v>
      </c>
      <c r="D22" s="15">
        <f>'[1]6财政拨款收支总表'!$D22+'[2]6财政拨款收支总表'!$D22+'[3]6财政拨款收支总表'!$D22+'[4]6财政拨款收支总表'!$D22+'[5]6财政拨款收支总表'!$D22+'[6]6财政拨款收支总表'!$D22</f>
        <v>0</v>
      </c>
    </row>
    <row r="23" ht="17.25" customHeight="1" spans="1:4">
      <c r="A23" s="7"/>
      <c r="B23" s="15">
        <f>'[1]6财政拨款收支总表'!$B23+'[2]6财政拨款收支总表'!$B23+'[3]6财政拨款收支总表'!$B23+'[4]6财政拨款收支总表'!$B23+'[5]6财政拨款收支总表'!$B23+'[6]6财政拨款收支总表'!$B23</f>
        <v>0</v>
      </c>
      <c r="C23" s="7" t="s">
        <v>103</v>
      </c>
      <c r="D23" s="15">
        <f>'[1]6财政拨款收支总表'!$D23+'[2]6财政拨款收支总表'!$D23+'[3]6财政拨款收支总表'!$D23+'[4]6财政拨款收支总表'!$D23+'[5]6财政拨款收支总表'!$D23+'[6]6财政拨款收支总表'!$D23</f>
        <v>0</v>
      </c>
    </row>
    <row r="24" ht="17.25" customHeight="1" spans="1:4">
      <c r="A24" s="7"/>
      <c r="B24" s="15">
        <f>'[1]6财政拨款收支总表'!$B24+'[2]6财政拨款收支总表'!$B24+'[3]6财政拨款收支总表'!$B24+'[4]6财政拨款收支总表'!$B24+'[5]6财政拨款收支总表'!$B24+'[6]6财政拨款收支总表'!$B24</f>
        <v>0</v>
      </c>
      <c r="C24" s="7" t="s">
        <v>105</v>
      </c>
      <c r="D24" s="15">
        <f>'[1]6财政拨款收支总表'!$D24+'[2]6财政拨款收支总表'!$D24+'[3]6财政拨款收支总表'!$D24+'[4]6财政拨款收支总表'!$D24+'[5]6财政拨款收支总表'!$D24+'[6]6财政拨款收支总表'!$D24</f>
        <v>0</v>
      </c>
    </row>
    <row r="25" ht="17.25" customHeight="1" spans="1:4">
      <c r="A25" s="7"/>
      <c r="B25" s="15">
        <f>'[1]6财政拨款收支总表'!$B25+'[2]6财政拨款收支总表'!$B25+'[3]6财政拨款收支总表'!$B25+'[4]6财政拨款收支总表'!$B25+'[5]6财政拨款收支总表'!$B25+'[6]6财政拨款收支总表'!$B25</f>
        <v>0</v>
      </c>
      <c r="C25" s="7" t="s">
        <v>107</v>
      </c>
      <c r="D25" s="15">
        <f>'[1]6财政拨款收支总表'!$D25+'[2]6财政拨款收支总表'!$D25+'[3]6财政拨款收支总表'!$D25+'[4]6财政拨款收支总表'!$D25+'[5]6财政拨款收支总表'!$D25+'[6]6财政拨款收支总表'!$D25</f>
        <v>0</v>
      </c>
    </row>
    <row r="26" ht="17.25" customHeight="1" spans="1:4">
      <c r="A26" s="7"/>
      <c r="B26" s="15">
        <f>'[1]6财政拨款收支总表'!$B26+'[2]6财政拨款收支总表'!$B26+'[3]6财政拨款收支总表'!$B26+'[4]6财政拨款收支总表'!$B26+'[5]6财政拨款收支总表'!$B26+'[6]6财政拨款收支总表'!$B26</f>
        <v>0</v>
      </c>
      <c r="C26" s="7" t="s">
        <v>109</v>
      </c>
      <c r="D26" s="15">
        <f>'[1]6财政拨款收支总表'!$D26+'[2]6财政拨款收支总表'!$D26+'[3]6财政拨款收支总表'!$D26+'[4]6财政拨款收支总表'!$D26+'[5]6财政拨款收支总表'!$D26+'[6]6财政拨款收支总表'!$D26</f>
        <v>124.307424</v>
      </c>
    </row>
    <row r="27" ht="17.25" customHeight="1" spans="1:4">
      <c r="A27" s="7"/>
      <c r="B27" s="15">
        <f>'[1]6财政拨款收支总表'!$B27+'[2]6财政拨款收支总表'!$B27+'[3]6财政拨款收支总表'!$B27+'[4]6财政拨款收支总表'!$B27+'[5]6财政拨款收支总表'!$B27+'[6]6财政拨款收支总表'!$B27</f>
        <v>0</v>
      </c>
      <c r="C27" s="7" t="s">
        <v>111</v>
      </c>
      <c r="D27" s="15">
        <f>'[1]6财政拨款收支总表'!$D27+'[2]6财政拨款收支总表'!$D27+'[3]6财政拨款收支总表'!$D27+'[4]6财政拨款收支总表'!$D27+'[5]6财政拨款收支总表'!$D27+'[6]6财政拨款收支总表'!$D27</f>
        <v>0</v>
      </c>
    </row>
    <row r="28" ht="17.25" customHeight="1" spans="1:4">
      <c r="A28" s="7"/>
      <c r="B28" s="15">
        <f>'[1]6财政拨款收支总表'!$B28+'[2]6财政拨款收支总表'!$B28+'[3]6财政拨款收支总表'!$B28+'[4]6财政拨款收支总表'!$B28+'[5]6财政拨款收支总表'!$B28+'[6]6财政拨款收支总表'!$B28</f>
        <v>0</v>
      </c>
      <c r="C28" s="7" t="s">
        <v>113</v>
      </c>
      <c r="D28" s="15">
        <f>'[1]6财政拨款收支总表'!$D28+'[2]6财政拨款收支总表'!$D28+'[3]6财政拨款收支总表'!$D28+'[4]6财政拨款收支总表'!$D28+'[5]6财政拨款收支总表'!$D28+'[6]6财政拨款收支总表'!$D28</f>
        <v>0</v>
      </c>
    </row>
    <row r="29" ht="17.25" customHeight="1" spans="1:4">
      <c r="A29" s="7"/>
      <c r="B29" s="15">
        <f>'[1]6财政拨款收支总表'!$B29+'[2]6财政拨款收支总表'!$B29+'[3]6财政拨款收支总表'!$B29+'[4]6财政拨款收支总表'!$B29+'[5]6财政拨款收支总表'!$B29+'[6]6财政拨款收支总表'!$B29</f>
        <v>0</v>
      </c>
      <c r="C29" s="7" t="s">
        <v>115</v>
      </c>
      <c r="D29" s="15">
        <f>'[1]6财政拨款收支总表'!$D29+'[2]6财政拨款收支总表'!$D29+'[3]6财政拨款收支总表'!$D29+'[4]6财政拨款收支总表'!$D29+'[5]6财政拨款收支总表'!$D29+'[6]6财政拨款收支总表'!$D29</f>
        <v>0</v>
      </c>
    </row>
    <row r="30" ht="17.25" customHeight="1" spans="1:4">
      <c r="A30" s="7"/>
      <c r="B30" s="15">
        <f>'[1]6财政拨款收支总表'!$B30+'[2]6财政拨款收支总表'!$B30+'[3]6财政拨款收支总表'!$B30+'[4]6财政拨款收支总表'!$B30+'[5]6财政拨款收支总表'!$B30+'[6]6财政拨款收支总表'!$B30</f>
        <v>0</v>
      </c>
      <c r="C30" s="7" t="s">
        <v>117</v>
      </c>
      <c r="D30" s="15">
        <f>'[1]6财政拨款收支总表'!$D30+'[2]6财政拨款收支总表'!$D30+'[3]6财政拨款收支总表'!$D30+'[4]6财政拨款收支总表'!$D30+'[5]6财政拨款收支总表'!$D30+'[6]6财政拨款收支总表'!$D30</f>
        <v>0</v>
      </c>
    </row>
    <row r="31" ht="17.25" customHeight="1" spans="1:4">
      <c r="A31" s="7"/>
      <c r="B31" s="15">
        <f>'[1]6财政拨款收支总表'!$B31+'[2]6财政拨款收支总表'!$B31+'[3]6财政拨款收支总表'!$B31+'[4]6财政拨款收支总表'!$B31+'[5]6财政拨款收支总表'!$B31+'[6]6财政拨款收支总表'!$B31</f>
        <v>0</v>
      </c>
      <c r="C31" s="7" t="s">
        <v>119</v>
      </c>
      <c r="D31" s="15">
        <f>'[1]6财政拨款收支总表'!$D31+'[2]6财政拨款收支总表'!$D31+'[3]6财政拨款收支总表'!$D31+'[4]6财政拨款收支总表'!$D31+'[5]6财政拨款收支总表'!$D31+'[6]6财政拨款收支总表'!$D31</f>
        <v>0</v>
      </c>
    </row>
    <row r="32" ht="17.25" customHeight="1" spans="1:4">
      <c r="A32" s="7"/>
      <c r="B32" s="15">
        <f>'[1]6财政拨款收支总表'!$B32+'[2]6财政拨款收支总表'!$B32+'[3]6财政拨款收支总表'!$B32+'[4]6财政拨款收支总表'!$B32+'[5]6财政拨款收支总表'!$B32+'[6]6财政拨款收支总表'!$B32</f>
        <v>0</v>
      </c>
      <c r="C32" s="7" t="s">
        <v>121</v>
      </c>
      <c r="D32" s="15">
        <f>'[1]6财政拨款收支总表'!$D32+'[2]6财政拨款收支总表'!$D32+'[3]6财政拨款收支总表'!$D32+'[4]6财政拨款收支总表'!$D32+'[5]6财政拨款收支总表'!$D32+'[6]6财政拨款收支总表'!$D32</f>
        <v>0</v>
      </c>
    </row>
    <row r="33" ht="17.25" customHeight="1" spans="1:4">
      <c r="A33" s="7"/>
      <c r="B33" s="15">
        <f>'[1]6财政拨款收支总表'!$B33+'[2]6财政拨款收支总表'!$B33+'[3]6财政拨款收支总表'!$B33+'[4]6财政拨款收支总表'!$B33+'[5]6财政拨款收支总表'!$B33+'[6]6财政拨款收支总表'!$B33</f>
        <v>0</v>
      </c>
      <c r="C33" s="7" t="s">
        <v>123</v>
      </c>
      <c r="D33" s="15">
        <f>'[1]6财政拨款收支总表'!$D33+'[2]6财政拨款收支总表'!$D33+'[3]6财政拨款收支总表'!$D33+'[4]6财政拨款收支总表'!$D33+'[5]6财政拨款收支总表'!$D33+'[6]6财政拨款收支总表'!$D33</f>
        <v>0</v>
      </c>
    </row>
    <row r="34" ht="17.25" customHeight="1" spans="1:4">
      <c r="A34" s="7"/>
      <c r="B34" s="15">
        <f>'[1]6财政拨款收支总表'!$B34+'[2]6财政拨款收支总表'!$B34+'[3]6财政拨款收支总表'!$B34+'[4]6财政拨款收支总表'!$B34+'[5]6财政拨款收支总表'!$B34+'[6]6财政拨款收支总表'!$B34</f>
        <v>0</v>
      </c>
      <c r="C34" s="7" t="s">
        <v>124</v>
      </c>
      <c r="D34" s="15">
        <f>'[1]6财政拨款收支总表'!$D34+'[2]6财政拨款收支总表'!$D34+'[3]6财政拨款收支总表'!$D34+'[4]6财政拨款收支总表'!$D34+'[5]6财政拨款收支总表'!$D34+'[6]6财政拨款收支总表'!$D34</f>
        <v>0</v>
      </c>
    </row>
    <row r="35" ht="17.25" customHeight="1" spans="1:4">
      <c r="A35" s="7"/>
      <c r="B35" s="15">
        <f>'[1]6财政拨款收支总表'!$B35+'[2]6财政拨款收支总表'!$B35+'[3]6财政拨款收支总表'!$B35+'[4]6财政拨款收支总表'!$B35+'[5]6财政拨款收支总表'!$B35+'[6]6财政拨款收支总表'!$B35</f>
        <v>0</v>
      </c>
      <c r="C35" s="7" t="s">
        <v>125</v>
      </c>
      <c r="D35" s="15">
        <f>'[1]6财政拨款收支总表'!$D35+'[2]6财政拨款收支总表'!$D35+'[3]6财政拨款收支总表'!$D35+'[4]6财政拨款收支总表'!$D35+'[5]6财政拨款收支总表'!$D35+'[6]6财政拨款收支总表'!$D35</f>
        <v>0</v>
      </c>
    </row>
    <row r="36" ht="20.25" customHeight="1" spans="1:4">
      <c r="A36" s="7"/>
      <c r="B36" s="15">
        <f>'[1]6财政拨款收支总表'!$B36+'[2]6财政拨款收支总表'!$B36+'[3]6财政拨款收支总表'!$B36+'[4]6财政拨款收支总表'!$B36+'[5]6财政拨款收支总表'!$B36+'[6]6财政拨款收支总表'!$B36</f>
        <v>0</v>
      </c>
      <c r="C36" s="7" t="s">
        <v>126</v>
      </c>
      <c r="D36" s="15">
        <f>'[1]6财政拨款收支总表'!$D36+'[2]6财政拨款收支总表'!$D36+'[3]6财政拨款收支总表'!$D36+'[4]6财政拨款收支总表'!$D36+'[5]6财政拨款收支总表'!$D36+'[6]6财政拨款收支总表'!$D36</f>
        <v>0</v>
      </c>
    </row>
    <row r="37" ht="20.25" customHeight="1" spans="1:4">
      <c r="A37" s="7"/>
      <c r="B37" s="15">
        <f>'[1]6财政拨款收支总表'!$B37+'[2]6财政拨款收支总表'!$B37+'[3]6财政拨款收支总表'!$B37+'[4]6财政拨款收支总表'!$B37+'[5]6财政拨款收支总表'!$B37+'[6]6财政拨款收支总表'!$B37</f>
        <v>0</v>
      </c>
      <c r="C37" s="7"/>
      <c r="D37" s="15">
        <f>'[1]6财政拨款收支总表'!$D37+'[2]6财政拨款收支总表'!$D37+'[3]6财政拨款收支总表'!$D37+'[4]6财政拨款收支总表'!$D37+'[5]6财政拨款收支总表'!$D37+'[6]6财政拨款收支总表'!$D37</f>
        <v>0</v>
      </c>
    </row>
    <row r="38" ht="20.25" customHeight="1" spans="1:4">
      <c r="A38" s="16"/>
      <c r="B38" s="15">
        <f>'[1]6财政拨款收支总表'!$B38+'[2]6财政拨款收支总表'!$B38+'[3]6财政拨款收支总表'!$B38+'[4]6财政拨款收支总表'!$B38+'[5]6财政拨款收支总表'!$B38+'[6]6财政拨款收支总表'!$B38</f>
        <v>0</v>
      </c>
      <c r="C38" s="16" t="s">
        <v>261</v>
      </c>
      <c r="D38" s="15">
        <f>'[1]6财政拨款收支总表'!$D38+'[2]6财政拨款收支总表'!$D38+'[3]6财政拨款收支总表'!$D38+'[4]6财政拨款收支总表'!$D38+'[5]6财政拨款收支总表'!$D38+'[6]6财政拨款收支总表'!$D38</f>
        <v>7986.864236</v>
      </c>
    </row>
    <row r="39" ht="20.25" customHeight="1" spans="1:4">
      <c r="A39" s="16"/>
      <c r="B39" s="15">
        <f>'[1]6财政拨款收支总表'!$B39+'[2]6财政拨款收支总表'!$B39+'[3]6财政拨款收支总表'!$B39+'[4]6财政拨款收支总表'!$B39+'[5]6财政拨款收支总表'!$B39+'[6]6财政拨款收支总表'!$B39</f>
        <v>0</v>
      </c>
      <c r="C39" s="16"/>
      <c r="D39" s="15">
        <f>'[1]6财政拨款收支总表'!$D39+'[2]6财政拨款收支总表'!$D39+'[3]6财政拨款收支总表'!$D39+'[4]6财政拨款收支总表'!$D39+'[5]6财政拨款收支总表'!$D39+'[6]6财政拨款收支总表'!$D39</f>
        <v>0</v>
      </c>
    </row>
    <row r="40" ht="20.25" customHeight="1" spans="1:4">
      <c r="A40" s="24" t="s">
        <v>262</v>
      </c>
      <c r="B40" s="15">
        <f>'[1]6财政拨款收支总表'!$B40+'[2]6财政拨款收支总表'!$B40+'[3]6财政拨款收支总表'!$B40+'[4]6财政拨款收支总表'!$B40+'[5]6财政拨款收支总表'!$B40+'[6]6财政拨款收支总表'!$B40</f>
        <v>14150.039252</v>
      </c>
      <c r="C40" s="24" t="s">
        <v>263</v>
      </c>
      <c r="D40" s="15">
        <f>'[1]6财政拨款收支总表'!$D40+'[2]6财政拨款收支总表'!$D40+'[3]6财政拨款收支总表'!$D40+'[4]6财政拨款收支总表'!$D40+'[5]6财政拨款收支总表'!$D40+'[6]6财政拨款收支总表'!$D40</f>
        <v>14150.039252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workbookViewId="0">
      <pane ySplit="6" topLeftCell="A7" activePane="bottomLeft" state="frozen"/>
      <selection/>
      <selection pane="bottomLeft" activeCell="O13" sqref="O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8" t="s">
        <v>264</v>
      </c>
    </row>
    <row r="2" ht="43.15" customHeight="1" spans="1:11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2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5.75" customHeight="1" spans="1:11">
      <c r="A5" s="4"/>
      <c r="B5" s="4"/>
      <c r="C5" s="4"/>
      <c r="D5" s="4"/>
      <c r="E5" s="4"/>
      <c r="F5" s="4"/>
      <c r="G5" s="4" t="s">
        <v>138</v>
      </c>
      <c r="H5" s="4" t="s">
        <v>265</v>
      </c>
      <c r="I5" s="4"/>
      <c r="J5" s="4" t="s">
        <v>266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240</v>
      </c>
      <c r="I6" s="4" t="s">
        <v>222</v>
      </c>
      <c r="J6" s="4"/>
      <c r="K6" s="4"/>
    </row>
    <row r="7" ht="22.9" customHeight="1" spans="1:11">
      <c r="A7" s="7"/>
      <c r="B7" s="7"/>
      <c r="C7" s="7"/>
      <c r="D7" s="16"/>
      <c r="E7" s="16" t="s">
        <v>136</v>
      </c>
      <c r="F7" s="15">
        <v>6163.18</v>
      </c>
      <c r="G7" s="15">
        <v>1923.17</v>
      </c>
      <c r="H7" s="15">
        <v>1653</v>
      </c>
      <c r="I7" s="15">
        <v>0</v>
      </c>
      <c r="J7" s="15">
        <v>270.17</v>
      </c>
      <c r="K7" s="15">
        <v>4240</v>
      </c>
    </row>
    <row r="8" ht="22.9" customHeight="1" spans="1:11">
      <c r="A8" s="7"/>
      <c r="B8" s="7"/>
      <c r="C8" s="7"/>
      <c r="D8" s="14" t="s">
        <v>154</v>
      </c>
      <c r="E8" s="14" t="s">
        <v>4</v>
      </c>
      <c r="F8" s="15">
        <v>6163.18</v>
      </c>
      <c r="G8" s="15">
        <v>1923.17</v>
      </c>
      <c r="H8" s="15">
        <v>1653</v>
      </c>
      <c r="I8" s="15">
        <v>0</v>
      </c>
      <c r="J8" s="15">
        <v>270.17</v>
      </c>
      <c r="K8" s="15">
        <v>4240</v>
      </c>
    </row>
    <row r="9" ht="22.9" customHeight="1" spans="1:11">
      <c r="A9" s="7"/>
      <c r="B9" s="7"/>
      <c r="C9" s="7"/>
      <c r="D9" s="27" t="s">
        <v>155</v>
      </c>
      <c r="E9" s="27" t="s">
        <v>156</v>
      </c>
      <c r="F9" s="15">
        <v>6163.18</v>
      </c>
      <c r="G9" s="15">
        <v>1923.17</v>
      </c>
      <c r="H9" s="15">
        <v>1653</v>
      </c>
      <c r="I9" s="15">
        <v>0</v>
      </c>
      <c r="J9" s="15">
        <v>270.17</v>
      </c>
      <c r="K9" s="15">
        <v>4240</v>
      </c>
    </row>
    <row r="10" ht="22.9" customHeight="1" spans="1:11">
      <c r="A10" s="24" t="s">
        <v>195</v>
      </c>
      <c r="B10" s="24"/>
      <c r="C10" s="24"/>
      <c r="D10" s="16" t="s">
        <v>196</v>
      </c>
      <c r="E10" s="16" t="s">
        <v>197</v>
      </c>
      <c r="F10" s="15">
        <v>5764.36</v>
      </c>
      <c r="G10" s="15">
        <v>1524.36</v>
      </c>
      <c r="H10" s="15">
        <v>1254.19</v>
      </c>
      <c r="I10" s="15"/>
      <c r="J10" s="15">
        <v>270.17</v>
      </c>
      <c r="K10" s="15">
        <v>4240</v>
      </c>
    </row>
    <row r="11" ht="22.9" customHeight="1" spans="1:11">
      <c r="A11" s="24" t="s">
        <v>195</v>
      </c>
      <c r="B11" s="24" t="s">
        <v>189</v>
      </c>
      <c r="C11" s="24"/>
      <c r="D11" s="16" t="s">
        <v>198</v>
      </c>
      <c r="E11" s="16" t="s">
        <v>199</v>
      </c>
      <c r="F11" s="15">
        <v>3463.24</v>
      </c>
      <c r="G11" s="15">
        <v>1342.24</v>
      </c>
      <c r="H11" s="15">
        <v>1093.67</v>
      </c>
      <c r="I11" s="15"/>
      <c r="J11" s="15">
        <v>248.57</v>
      </c>
      <c r="K11" s="15">
        <v>2121</v>
      </c>
    </row>
    <row r="12" ht="22.9" customHeight="1" spans="1:11">
      <c r="A12" s="24" t="s">
        <v>195</v>
      </c>
      <c r="B12" s="45" t="s">
        <v>189</v>
      </c>
      <c r="C12" s="24" t="s">
        <v>189</v>
      </c>
      <c r="D12" s="16" t="s">
        <v>200</v>
      </c>
      <c r="E12" s="16" t="s">
        <v>201</v>
      </c>
      <c r="F12" s="15">
        <v>2977.91</v>
      </c>
      <c r="G12" s="15">
        <v>856.91</v>
      </c>
      <c r="H12" s="15">
        <v>698.34</v>
      </c>
      <c r="I12" s="15"/>
      <c r="J12" s="15">
        <v>158.57</v>
      </c>
      <c r="K12" s="15">
        <v>2121</v>
      </c>
    </row>
    <row r="13" ht="22.9" customHeight="1" spans="1:11">
      <c r="A13" s="30" t="s">
        <v>195</v>
      </c>
      <c r="B13" s="30" t="s">
        <v>189</v>
      </c>
      <c r="C13" s="30" t="s">
        <v>229</v>
      </c>
      <c r="D13" s="25" t="s">
        <v>267</v>
      </c>
      <c r="E13" s="7" t="s">
        <v>268</v>
      </c>
      <c r="F13" s="8">
        <v>485.3328</v>
      </c>
      <c r="G13" s="8">
        <v>485.3328</v>
      </c>
      <c r="H13" s="28">
        <v>395.3328</v>
      </c>
      <c r="I13" s="28"/>
      <c r="J13" s="28">
        <v>90</v>
      </c>
      <c r="K13" s="28"/>
    </row>
    <row r="14" ht="22.9" customHeight="1" spans="1:11">
      <c r="A14" s="46" t="s">
        <v>195</v>
      </c>
      <c r="B14" s="45" t="s">
        <v>173</v>
      </c>
      <c r="C14" s="46"/>
      <c r="D14" s="21" t="s">
        <v>269</v>
      </c>
      <c r="E14" s="21" t="s">
        <v>251</v>
      </c>
      <c r="F14" s="20">
        <v>2301.1168</v>
      </c>
      <c r="G14" s="20">
        <v>182.1168</v>
      </c>
      <c r="H14" s="20">
        <v>160.5168</v>
      </c>
      <c r="I14" s="20"/>
      <c r="J14" s="20">
        <v>21.6</v>
      </c>
      <c r="K14" s="20">
        <v>2119</v>
      </c>
    </row>
    <row r="15" ht="22.9" customHeight="1" spans="1:11">
      <c r="A15" s="30" t="s">
        <v>195</v>
      </c>
      <c r="B15" s="30" t="s">
        <v>173</v>
      </c>
      <c r="C15" s="30" t="s">
        <v>189</v>
      </c>
      <c r="D15" s="25" t="s">
        <v>270</v>
      </c>
      <c r="E15" s="5" t="s">
        <v>271</v>
      </c>
      <c r="F15" s="6">
        <v>2301.1168</v>
      </c>
      <c r="G15" s="6">
        <v>182.1168</v>
      </c>
      <c r="H15" s="35">
        <v>160.5168</v>
      </c>
      <c r="I15" s="35"/>
      <c r="J15" s="35">
        <v>21.6</v>
      </c>
      <c r="K15" s="35">
        <v>2119</v>
      </c>
    </row>
    <row r="16" ht="22.9" customHeight="1" spans="1:11">
      <c r="A16" s="24" t="s">
        <v>170</v>
      </c>
      <c r="B16" s="24"/>
      <c r="C16" s="24"/>
      <c r="D16" s="16" t="s">
        <v>171</v>
      </c>
      <c r="E16" s="16" t="s">
        <v>172</v>
      </c>
      <c r="F16" s="15">
        <v>176.1</v>
      </c>
      <c r="G16" s="15">
        <v>176.1</v>
      </c>
      <c r="H16" s="15">
        <v>176.1</v>
      </c>
      <c r="I16" s="15"/>
      <c r="J16" s="15"/>
      <c r="K16" s="15"/>
    </row>
    <row r="17" ht="22.9" customHeight="1" spans="1:11">
      <c r="A17" s="24" t="s">
        <v>170</v>
      </c>
      <c r="B17" s="45" t="s">
        <v>173</v>
      </c>
      <c r="C17" s="24"/>
      <c r="D17" s="16" t="s">
        <v>272</v>
      </c>
      <c r="E17" s="16" t="s">
        <v>273</v>
      </c>
      <c r="F17" s="15">
        <v>165.76</v>
      </c>
      <c r="G17" s="15">
        <v>165.76</v>
      </c>
      <c r="H17" s="15">
        <v>165.76</v>
      </c>
      <c r="I17" s="15"/>
      <c r="J17" s="15"/>
      <c r="K17" s="15"/>
    </row>
    <row r="18" ht="22.9" customHeight="1" spans="1:11">
      <c r="A18" s="30" t="s">
        <v>170</v>
      </c>
      <c r="B18" s="30" t="s">
        <v>173</v>
      </c>
      <c r="C18" s="30" t="s">
        <v>173</v>
      </c>
      <c r="D18" s="25" t="s">
        <v>274</v>
      </c>
      <c r="E18" s="7" t="s">
        <v>275</v>
      </c>
      <c r="F18" s="8">
        <v>165.76</v>
      </c>
      <c r="G18" s="8">
        <v>165.76</v>
      </c>
      <c r="H18" s="28">
        <v>165.76</v>
      </c>
      <c r="I18" s="28"/>
      <c r="J18" s="28"/>
      <c r="K18" s="28"/>
    </row>
    <row r="19" ht="22.9" customHeight="1" spans="1:11">
      <c r="A19" s="24" t="s">
        <v>170</v>
      </c>
      <c r="B19" s="45" t="s">
        <v>178</v>
      </c>
      <c r="C19" s="24"/>
      <c r="D19" s="16" t="s">
        <v>276</v>
      </c>
      <c r="E19" s="16" t="s">
        <v>233</v>
      </c>
      <c r="F19" s="15">
        <v>10.34</v>
      </c>
      <c r="G19" s="15">
        <v>10.34</v>
      </c>
      <c r="H19" s="15">
        <v>10.34</v>
      </c>
      <c r="I19" s="15"/>
      <c r="J19" s="15"/>
      <c r="K19" s="15"/>
    </row>
    <row r="20" ht="22.9" customHeight="1" spans="1:11">
      <c r="A20" s="30" t="s">
        <v>170</v>
      </c>
      <c r="B20" s="30" t="s">
        <v>178</v>
      </c>
      <c r="C20" s="30" t="s">
        <v>178</v>
      </c>
      <c r="D20" s="25" t="s">
        <v>277</v>
      </c>
      <c r="E20" s="7" t="s">
        <v>180</v>
      </c>
      <c r="F20" s="8">
        <v>10.34</v>
      </c>
      <c r="G20" s="8">
        <v>10.34</v>
      </c>
      <c r="H20" s="28">
        <v>10.34</v>
      </c>
      <c r="I20" s="28"/>
      <c r="J20" s="28"/>
      <c r="K20" s="28"/>
    </row>
    <row r="21" ht="22.9" customHeight="1" spans="1:11">
      <c r="A21" s="24" t="s">
        <v>183</v>
      </c>
      <c r="B21" s="24"/>
      <c r="C21" s="24"/>
      <c r="D21" s="16" t="s">
        <v>184</v>
      </c>
      <c r="E21" s="16" t="s">
        <v>185</v>
      </c>
      <c r="F21" s="15">
        <v>98.39</v>
      </c>
      <c r="G21" s="15">
        <v>98.39</v>
      </c>
      <c r="H21" s="15">
        <v>98.39</v>
      </c>
      <c r="I21" s="15"/>
      <c r="J21" s="15"/>
      <c r="K21" s="15"/>
    </row>
    <row r="22" ht="22.9" customHeight="1" spans="1:11">
      <c r="A22" s="24" t="s">
        <v>183</v>
      </c>
      <c r="B22" s="45" t="s">
        <v>186</v>
      </c>
      <c r="C22" s="24"/>
      <c r="D22" s="16" t="s">
        <v>278</v>
      </c>
      <c r="E22" s="16" t="s">
        <v>279</v>
      </c>
      <c r="F22" s="15">
        <v>98.39</v>
      </c>
      <c r="G22" s="15">
        <v>98.39</v>
      </c>
      <c r="H22" s="15">
        <v>98.39</v>
      </c>
      <c r="I22" s="15"/>
      <c r="J22" s="15"/>
      <c r="K22" s="15"/>
    </row>
    <row r="23" ht="22.9" customHeight="1" spans="1:11">
      <c r="A23" s="30" t="s">
        <v>183</v>
      </c>
      <c r="B23" s="30" t="s">
        <v>186</v>
      </c>
      <c r="C23" s="30" t="s">
        <v>189</v>
      </c>
      <c r="D23" s="25" t="s">
        <v>280</v>
      </c>
      <c r="E23" s="7" t="s">
        <v>281</v>
      </c>
      <c r="F23" s="8">
        <v>30.08</v>
      </c>
      <c r="G23" s="8">
        <v>30.08</v>
      </c>
      <c r="H23" s="28">
        <v>30.08</v>
      </c>
      <c r="I23" s="28"/>
      <c r="J23" s="28"/>
      <c r="K23" s="28"/>
    </row>
    <row r="24" ht="22.9" customHeight="1" spans="1:11">
      <c r="A24" s="30" t="s">
        <v>183</v>
      </c>
      <c r="B24" s="30" t="s">
        <v>186</v>
      </c>
      <c r="C24" s="30" t="s">
        <v>205</v>
      </c>
      <c r="D24" s="25" t="s">
        <v>282</v>
      </c>
      <c r="E24" s="7" t="s">
        <v>283</v>
      </c>
      <c r="F24" s="8">
        <v>57.97</v>
      </c>
      <c r="G24" s="8">
        <v>57.97</v>
      </c>
      <c r="H24" s="28">
        <v>57.97</v>
      </c>
      <c r="I24" s="28"/>
      <c r="J24" s="28"/>
      <c r="K24" s="28"/>
    </row>
    <row r="25" ht="22.9" customHeight="1" spans="1:11">
      <c r="A25" s="30" t="s">
        <v>183</v>
      </c>
      <c r="B25" s="30" t="s">
        <v>186</v>
      </c>
      <c r="C25" s="30" t="s">
        <v>192</v>
      </c>
      <c r="D25" s="25" t="s">
        <v>284</v>
      </c>
      <c r="E25" s="7" t="s">
        <v>285</v>
      </c>
      <c r="F25" s="8">
        <v>10.34</v>
      </c>
      <c r="G25" s="8">
        <v>10.34</v>
      </c>
      <c r="H25" s="28">
        <v>10.34</v>
      </c>
      <c r="I25" s="28"/>
      <c r="J25" s="28"/>
      <c r="K25" s="28"/>
    </row>
    <row r="26" ht="22.9" customHeight="1" spans="1:11">
      <c r="A26" s="24" t="s">
        <v>202</v>
      </c>
      <c r="B26" s="24"/>
      <c r="C26" s="24"/>
      <c r="D26" s="16" t="s">
        <v>203</v>
      </c>
      <c r="E26" s="16" t="s">
        <v>204</v>
      </c>
      <c r="F26" s="15">
        <v>124.32</v>
      </c>
      <c r="G26" s="15">
        <v>124.32</v>
      </c>
      <c r="H26" s="15">
        <v>124.32</v>
      </c>
      <c r="I26" s="15"/>
      <c r="J26" s="15"/>
      <c r="K26" s="15"/>
    </row>
    <row r="27" ht="22.9" customHeight="1" spans="1:11">
      <c r="A27" s="24" t="s">
        <v>202</v>
      </c>
      <c r="B27" s="45" t="s">
        <v>205</v>
      </c>
      <c r="C27" s="24"/>
      <c r="D27" s="16" t="s">
        <v>286</v>
      </c>
      <c r="E27" s="16" t="s">
        <v>287</v>
      </c>
      <c r="F27" s="15">
        <v>124.32</v>
      </c>
      <c r="G27" s="15">
        <v>124.32</v>
      </c>
      <c r="H27" s="15">
        <v>124.32</v>
      </c>
      <c r="I27" s="15"/>
      <c r="J27" s="15"/>
      <c r="K27" s="15"/>
    </row>
    <row r="28" ht="22.9" customHeight="1" spans="1:11">
      <c r="A28" s="30" t="s">
        <v>202</v>
      </c>
      <c r="B28" s="30" t="s">
        <v>205</v>
      </c>
      <c r="C28" s="30" t="s">
        <v>189</v>
      </c>
      <c r="D28" s="25" t="s">
        <v>288</v>
      </c>
      <c r="E28" s="7" t="s">
        <v>289</v>
      </c>
      <c r="F28" s="8">
        <v>124.32</v>
      </c>
      <c r="G28" s="8">
        <v>124.32</v>
      </c>
      <c r="H28" s="28">
        <v>124.32</v>
      </c>
      <c r="I28" s="28"/>
      <c r="J28" s="28"/>
      <c r="K28" s="28"/>
    </row>
    <row r="29" ht="16.35" customHeight="1" spans="1:5">
      <c r="A29" s="26" t="s">
        <v>290</v>
      </c>
      <c r="B29" s="26"/>
      <c r="C29" s="26"/>
      <c r="D29" s="26"/>
      <c r="E29" s="26"/>
    </row>
  </sheetData>
  <mergeCells count="13">
    <mergeCell ref="A2:K2"/>
    <mergeCell ref="A3:I3"/>
    <mergeCell ref="J3:K3"/>
    <mergeCell ref="G4:J4"/>
    <mergeCell ref="H5:I5"/>
    <mergeCell ref="A29:E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刘莉</cp:lastModifiedBy>
  <dcterms:created xsi:type="dcterms:W3CDTF">2026-03-16T13:15:00Z</dcterms:created>
  <cp:lastPrinted>2026-03-16T07:27:00Z</cp:lastPrinted>
  <dcterms:modified xsi:type="dcterms:W3CDTF">2026-03-30T01:00:49Z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3174C7AF450446C0B6BB96D28936BDE0_12</vt:lpwstr>
  </property>
  <property fmtid="{D5CDD505-2E9C-101B-9397-08002B2CF9AE}" pid="3" name="KSOProductBuildVer">
    <vt:lpwstr>2052-12.1.0.18912</vt:lpwstr>
  </property>
</Properties>
</file>