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3040" windowHeight="9210" tabRatio="921" firstSheet="13" activeTab="24"/>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125725"/>
</workbook>
</file>

<file path=xl/calcChain.xml><?xml version="1.0" encoding="utf-8"?>
<calcChain xmlns="http://schemas.openxmlformats.org/spreadsheetml/2006/main">
  <c r="H36" i="3"/>
  <c r="J8" i="7"/>
  <c r="F6" i="3"/>
  <c r="D36"/>
  <c r="F7" i="5"/>
  <c r="G8"/>
  <c r="H8"/>
  <c r="F8"/>
  <c r="G10"/>
  <c r="H10"/>
  <c r="F10"/>
  <c r="F7" i="6"/>
  <c r="G8"/>
  <c r="H8"/>
  <c r="L8"/>
  <c r="F10"/>
  <c r="F11"/>
  <c r="F12"/>
  <c r="F13"/>
  <c r="F14"/>
  <c r="F15"/>
  <c r="F16"/>
  <c r="F17"/>
  <c r="F18"/>
  <c r="F9"/>
  <c r="F8" s="1"/>
  <c r="H8" i="7"/>
  <c r="I8"/>
  <c r="K8"/>
  <c r="L8"/>
  <c r="M8"/>
  <c r="G13"/>
  <c r="F13" s="1"/>
  <c r="G12"/>
  <c r="F12" s="1"/>
  <c r="G10"/>
  <c r="F10" s="1"/>
  <c r="G9"/>
  <c r="F9" s="1"/>
  <c r="D6" i="8"/>
  <c r="F8" i="9"/>
  <c r="G17"/>
  <c r="F17" s="1"/>
  <c r="G16"/>
  <c r="F16" s="1"/>
  <c r="H10"/>
  <c r="H9" s="1"/>
  <c r="K10"/>
  <c r="K9" s="1"/>
  <c r="H11"/>
  <c r="I11"/>
  <c r="I10" s="1"/>
  <c r="I9" s="1"/>
  <c r="J11"/>
  <c r="J10" s="1"/>
  <c r="J9" s="1"/>
  <c r="K11"/>
  <c r="G18"/>
  <c r="F18" s="1"/>
  <c r="G15"/>
  <c r="F15" s="1"/>
  <c r="G13"/>
  <c r="F13" s="1"/>
  <c r="G12"/>
  <c r="F12" s="1"/>
  <c r="D41" i="10"/>
  <c r="E41"/>
  <c r="C41"/>
  <c r="D36"/>
  <c r="E36"/>
  <c r="C36"/>
  <c r="D18"/>
  <c r="E18"/>
  <c r="C18"/>
  <c r="C6"/>
  <c r="D6"/>
  <c r="E6"/>
  <c r="H6" i="15"/>
  <c r="H10"/>
  <c r="H11"/>
  <c r="H12"/>
  <c r="H9"/>
  <c r="H8"/>
  <c r="H7"/>
  <c r="Q7"/>
  <c r="L7"/>
  <c r="J7"/>
  <c r="H7" i="16"/>
  <c r="I7"/>
  <c r="J7"/>
  <c r="K7"/>
  <c r="L7"/>
  <c r="M7"/>
  <c r="N7"/>
  <c r="O7"/>
  <c r="P7"/>
  <c r="Q7"/>
  <c r="R7"/>
  <c r="S7"/>
  <c r="T7"/>
  <c r="U7"/>
  <c r="V7"/>
  <c r="W7"/>
  <c r="X7"/>
  <c r="Y7"/>
  <c r="Z7"/>
  <c r="AA7"/>
  <c r="AB7"/>
  <c r="AC7"/>
  <c r="AD7"/>
  <c r="AE7"/>
  <c r="AF7"/>
  <c r="G7"/>
  <c r="F7" s="1"/>
  <c r="F9"/>
  <c r="F10"/>
  <c r="F11"/>
  <c r="F12"/>
  <c r="F8"/>
  <c r="F7" i="12"/>
  <c r="F8"/>
  <c r="F9"/>
  <c r="F10"/>
  <c r="F11"/>
  <c r="F12"/>
  <c r="F13"/>
  <c r="F14"/>
  <c r="F6"/>
  <c r="S7"/>
  <c r="S8"/>
  <c r="S9"/>
  <c r="S6"/>
  <c r="L7"/>
  <c r="L8"/>
  <c r="L9"/>
  <c r="L10"/>
  <c r="L11"/>
  <c r="L12"/>
  <c r="L13"/>
  <c r="L14"/>
  <c r="L6"/>
  <c r="G6"/>
  <c r="G7"/>
  <c r="G8"/>
  <c r="G9"/>
  <c r="F8" i="7" l="1"/>
  <c r="G8"/>
  <c r="G11" i="9"/>
  <c r="G10" s="1"/>
  <c r="G9" s="1"/>
  <c r="F11"/>
  <c r="F10" s="1"/>
  <c r="F9" s="1"/>
</calcChain>
</file>

<file path=xl/sharedStrings.xml><?xml version="1.0" encoding="utf-8"?>
<sst xmlns="http://schemas.openxmlformats.org/spreadsheetml/2006/main" count="1933" uniqueCount="742">
  <si>
    <t>2026年部门预算公开表</t>
  </si>
  <si>
    <t>单位编码：</t>
  </si>
  <si>
    <t>401001</t>
  </si>
  <si>
    <t>单位名称：</t>
  </si>
  <si>
    <t>岳阳县人民政府办公室</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</si>
  <si>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</si>
  <si>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</si>
  <si>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</si>
  <si>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</si>
  <si>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</si>
  <si>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</si>
  <si>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</si>
  <si>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</si>
  <si>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</si>
  <si>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</si>
  <si>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</si>
  <si>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</si>
  <si>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</si>
  <si>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</si>
  <si>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</si>
  <si>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</si>
  <si>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</si>
  <si>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</si>
  <si>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</si>
  <si>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</si>
  <si>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</si>
  <si>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</si>
  <si>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</si>
  <si>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</si>
  <si>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</si>
  <si>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部门公开表01</t>
  </si>
  <si>
    <t>单位：401001_岳阳县人民政府办公室</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</si>
  <si>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</si>
  <si>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</si>
  <si>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</si>
  <si>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</si>
  <si>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</si>
  <si>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</si>
  <si>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</si>
  <si>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</si>
  <si>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</si>
  <si>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</si>
  <si>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</si>
  <si>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</si>
  <si>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</si>
  <si>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</si>
  <si>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</si>
  <si>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</si>
  <si>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</si>
  <si>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</si>
  <si>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</si>
  <si>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 xml:space="preserve">        行政事业性收费收入</t>
  </si>
  <si>
    <t>（四）公共安全支出</t>
  </si>
  <si>
    <t xml:space="preserve">    对个人和家庭的补助</t>
  </si>
  <si>
    <t>四、机关资本性支出（基本建设）</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</si>
  <si>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</si>
  <si>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</si>
  <si>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</si>
  <si>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</si>
  <si>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</si>
  <si>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</si>
  <si>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</si>
  <si>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</si>
  <si>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</si>
  <si>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</si>
  <si>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</si>
  <si>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</si>
  <si>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</si>
  <si>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</si>
  <si>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</si>
  <si>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</si>
  <si>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</si>
  <si>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</si>
  <si>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</si>
  <si>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</si>
  <si>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</si>
  <si>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</si>
  <si>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</si>
  <si>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</si>
  <si>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</si>
  <si>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</si>
  <si>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</si>
  <si>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</si>
  <si>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</si>
  <si>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</si>
  <si>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</si>
  <si>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</si>
  <si>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</si>
  <si>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</si>
  <si>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</si>
  <si>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</si>
  <si>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</si>
  <si>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</si>
  <si>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</si>
  <si>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</si>
  <si>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</si>
  <si>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</si>
  <si>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</si>
  <si>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</si>
  <si>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</si>
  <si>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</si>
  <si>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</si>
  <si>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</si>
  <si>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</si>
  <si>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</si>
  <si>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</si>
  <si>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</si>
  <si>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</si>
  <si>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</si>
  <si>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</si>
  <si>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</si>
  <si>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</si>
  <si>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</si>
  <si>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</si>
  <si>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</si>
  <si>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</si>
  <si>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</si>
  <si>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</si>
  <si>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</si>
  <si>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</si>
  <si>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</si>
  <si>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</si>
  <si>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</si>
  <si>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</si>
  <si>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</si>
  <si>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</si>
  <si>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</si>
  <si>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</si>
  <si>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</si>
  <si>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</si>
  <si>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</si>
  <si>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</si>
  <si>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</si>
  <si>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</si>
  <si>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</si>
  <si>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</si>
  <si>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</si>
  <si>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</si>
  <si>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</si>
  <si>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</si>
  <si>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</si>
  <si>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</si>
  <si>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</si>
  <si>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</si>
  <si>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</si>
  <si>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</si>
  <si>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</si>
  <si>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</si>
  <si>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</si>
  <si>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</si>
  <si>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</si>
  <si>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</si>
  <si>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</si>
  <si>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401</t>
  </si>
  <si>
    <t xml:space="preserve">  401001</t>
  </si>
  <si>
    <t xml:space="preserve">  岳阳县人民政府办公室</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</si>
  <si>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</si>
  <si>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</si>
  <si>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</si>
  <si>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</si>
  <si>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</si>
  <si>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</si>
  <si>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</si>
  <si>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</si>
  <si>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</si>
  <si>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</si>
  <si>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</si>
  <si>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</si>
  <si>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岳阳县人民政府办公室</t>
  </si>
  <si>
    <t>201</t>
  </si>
  <si>
    <t xml:space="preserve">   201</t>
  </si>
  <si>
    <t xml:space="preserve">   一般公共服务支出</t>
  </si>
  <si>
    <t>03</t>
  </si>
  <si>
    <t>01</t>
  </si>
  <si>
    <t>05</t>
  </si>
  <si>
    <t>208</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</si>
  <si>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</si>
  <si>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</si>
  <si>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</si>
  <si>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</si>
  <si>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</si>
  <si>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</si>
  <si>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99</t>
  </si>
  <si>
    <t xml:space="preserve">     20899</t>
  </si>
  <si>
    <t xml:space="preserve">     其他社会保障和就业支出</t>
  </si>
  <si>
    <t xml:space="preserve">      2089999</t>
  </si>
  <si>
    <t xml:space="preserve">      其他社会保障和就业支出</t>
  </si>
  <si>
    <t>210</t>
  </si>
  <si>
    <t xml:space="preserve">   210</t>
  </si>
  <si>
    <t xml:space="preserve">   卫生健康支出</t>
  </si>
  <si>
    <t>11</t>
  </si>
  <si>
    <t xml:space="preserve">     21011</t>
  </si>
  <si>
    <t xml:space="preserve">     行政事业单位医疗</t>
  </si>
  <si>
    <t xml:space="preserve">      2101101</t>
  </si>
  <si>
    <t xml:space="preserve">      行政单位医疗</t>
  </si>
  <si>
    <t xml:space="preserve">      2101103</t>
  </si>
  <si>
    <t xml:space="preserve">      公务员医疗补助</t>
  </si>
  <si>
    <t>221</t>
  </si>
  <si>
    <t xml:space="preserve">   221</t>
  </si>
  <si>
    <t xml:space="preserve">   住房保障支出</t>
  </si>
  <si>
    <t>02</t>
  </si>
  <si>
    <t xml:space="preserve">     22102</t>
  </si>
  <si>
    <t xml:space="preserve">     住房改革支出</t>
  </si>
  <si>
    <t xml:space="preserve">      2210201</t>
  </si>
  <si>
    <t xml:space="preserve">      住房公积金</t>
  </si>
  <si>
    <t>部门公开表04</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</si>
  <si>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</si>
  <si>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</si>
  <si>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</si>
  <si>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</si>
  <si>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</si>
  <si>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</si>
  <si>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</si>
  <si>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</si>
  <si>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</si>
  <si>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</si>
  <si>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</si>
  <si>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</si>
  <si>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</si>
  <si>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</si>
  <si>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</si>
  <si>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</si>
  <si>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</si>
  <si>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401001</t>
  </si>
  <si>
    <t xml:space="preserve">    行政运行</t>
  </si>
  <si>
    <t xml:space="preserve">    机关事业单位基本养老保险缴费支出</t>
  </si>
  <si>
    <t xml:space="preserve">    其他社会保障和就业支出</t>
  </si>
  <si>
    <t xml:space="preserve">    行政单位医疗</t>
  </si>
  <si>
    <t xml:space="preserve">    公务员医疗补助</t>
  </si>
  <si>
    <t xml:space="preserve">    住房公积金</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</si>
  <si>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</si>
  <si>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</si>
  <si>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</si>
  <si>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</si>
  <si>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</si>
  <si>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</si>
  <si>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</si>
  <si>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</si>
  <si>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</si>
  <si>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</si>
  <si>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</si>
  <si>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</si>
  <si>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</si>
  <si>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</si>
  <si>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</si>
  <si>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</si>
  <si>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</si>
  <si>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</si>
  <si>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</si>
  <si>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</si>
  <si>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</si>
  <si>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</si>
  <si>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</si>
  <si>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</si>
  <si>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</si>
  <si>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20103</t>
  </si>
  <si>
    <t xml:space="preserve">    政府办公厅（室）及相关机构事务</t>
  </si>
  <si>
    <t xml:space="preserve">     2010301</t>
  </si>
  <si>
    <t xml:space="preserve">     2010303</t>
  </si>
  <si>
    <t xml:space="preserve">     2010305</t>
  </si>
  <si>
    <t xml:space="preserve">    20805</t>
  </si>
  <si>
    <t xml:space="preserve">    行政事业单位养老支出</t>
  </si>
  <si>
    <t xml:space="preserve">     2080505</t>
  </si>
  <si>
    <t xml:space="preserve">     机关事业单位基本养老保险缴费支出</t>
  </si>
  <si>
    <t xml:space="preserve">    20899</t>
  </si>
  <si>
    <t xml:space="preserve">     2089999</t>
  </si>
  <si>
    <t xml:space="preserve">    21011</t>
  </si>
  <si>
    <t xml:space="preserve">    行政事业单位医疗</t>
  </si>
  <si>
    <t xml:space="preserve">     2101101</t>
  </si>
  <si>
    <t xml:space="preserve">     行政单位医疗</t>
  </si>
  <si>
    <t xml:space="preserve">     2101103</t>
  </si>
  <si>
    <t xml:space="preserve">     公务员医疗补助</t>
  </si>
  <si>
    <t xml:space="preserve">    22102</t>
  </si>
  <si>
    <t xml:space="preserve">    住房改革支出</t>
  </si>
  <si>
    <t xml:space="preserve">     2210201</t>
  </si>
  <si>
    <t xml:space="preserve">     住房公积金</t>
  </si>
  <si>
    <t>注：如本表格为空，则表示本年度未安排此项目。</t>
  </si>
  <si>
    <t>部门公开表08</t>
  </si>
  <si>
    <t>单位：万元</t>
  </si>
  <si>
    <t>部门预算支出经济分类科目</t>
  </si>
  <si>
    <t>本年一般公共预算基本支出</t>
  </si>
  <si>
    <t>科目代码</t>
  </si>
  <si>
    <t>301</t>
  </si>
  <si>
    <t xml:space="preserve">  30101</t>
  </si>
  <si>
    <t xml:space="preserve">  基本工资</t>
  </si>
  <si>
    <t xml:space="preserve">  30107</t>
  </si>
  <si>
    <t xml:space="preserve">  绩效工资</t>
  </si>
  <si>
    <t xml:space="preserve">  30102</t>
  </si>
  <si>
    <t xml:space="preserve">  津贴补贴</t>
  </si>
  <si>
    <t xml:space="preserve">  30103</t>
  </si>
  <si>
    <t xml:space="preserve">  奖金</t>
  </si>
  <si>
    <t xml:space="preserve">  30106</t>
  </si>
  <si>
    <t xml:space="preserve">  伙食补助费</t>
  </si>
  <si>
    <t xml:space="preserve">  30108</t>
  </si>
  <si>
    <t xml:space="preserve">  机关事业单位基本养老保险缴费</t>
  </si>
  <si>
    <t xml:space="preserve">  30112</t>
  </si>
  <si>
    <t xml:space="preserve">  其他社会保障缴费</t>
  </si>
  <si>
    <t xml:space="preserve">  30110</t>
  </si>
  <si>
    <t xml:space="preserve">  职工基本医疗保险缴费</t>
  </si>
  <si>
    <t xml:space="preserve">  30111</t>
  </si>
  <si>
    <t xml:space="preserve">  公务员医疗补助缴费</t>
  </si>
  <si>
    <t xml:space="preserve">  30113</t>
  </si>
  <si>
    <t xml:space="preserve">  住房公积金</t>
  </si>
  <si>
    <t>302</t>
  </si>
  <si>
    <t>商品和服务支出</t>
  </si>
  <si>
    <t xml:space="preserve">  30215</t>
  </si>
  <si>
    <t xml:space="preserve">  30216</t>
  </si>
  <si>
    <t xml:space="preserve">  30226</t>
  </si>
  <si>
    <t xml:space="preserve">  30228</t>
  </si>
  <si>
    <t xml:space="preserve">  30239</t>
  </si>
  <si>
    <t xml:space="preserve">  30213</t>
  </si>
  <si>
    <t xml:space="preserve">  30211</t>
  </si>
  <si>
    <t xml:space="preserve">  30207</t>
  </si>
  <si>
    <t xml:space="preserve">  30206</t>
  </si>
  <si>
    <t xml:space="preserve">  30205</t>
  </si>
  <si>
    <t xml:space="preserve">  30201</t>
  </si>
  <si>
    <t xml:space="preserve">  30202</t>
  </si>
  <si>
    <t>310</t>
  </si>
  <si>
    <t xml:space="preserve">  31002</t>
  </si>
  <si>
    <t xml:space="preserve">  办公设备购置</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</si>
  <si>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</si>
  <si>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</si>
  <si>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</si>
  <si>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</si>
  <si>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</si>
  <si>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</si>
  <si>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</si>
  <si>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</si>
  <si>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</si>
  <si>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</si>
  <si>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</si>
  <si>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</si>
  <si>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</si>
  <si>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</si>
  <si>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</si>
  <si>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</si>
  <si>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</si>
  <si>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</si>
  <si>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</si>
  <si>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</si>
  <si>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</si>
  <si>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</si>
  <si>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</si>
  <si>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</si>
  <si>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</si>
  <si>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</si>
  <si>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</si>
  <si>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</si>
  <si>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</si>
  <si>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</si>
  <si>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</si>
  <si>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</si>
  <si>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</si>
  <si>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</si>
  <si>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</si>
  <si>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</si>
  <si>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</si>
  <si>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</si>
  <si>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</si>
  <si>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</si>
  <si>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</si>
  <si>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</si>
  <si>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</si>
  <si>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</si>
  <si>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</si>
  <si>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</si>
  <si>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</si>
  <si>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</si>
  <si>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</si>
  <si>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</si>
  <si>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</si>
  <si>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</si>
  <si>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</si>
  <si>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</si>
  <si>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</si>
  <si>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</si>
  <si>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</si>
  <si>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</si>
  <si>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</si>
  <si>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</si>
  <si>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</si>
  <si>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</si>
  <si>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</si>
  <si>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</si>
  <si>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</si>
  <si>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</si>
  <si>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</si>
  <si>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</si>
  <si>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</si>
  <si>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</si>
  <si>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</si>
  <si>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</si>
  <si>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</si>
  <si>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</si>
  <si>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</si>
  <si>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</si>
  <si>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</si>
  <si>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</si>
  <si>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</si>
  <si>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</si>
  <si>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部门公开表17</t>
  </si>
  <si>
    <t>部门公开表18</t>
  </si>
  <si>
    <t>部门公开表19</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</si>
  <si>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</si>
  <si>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</si>
  <si>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</si>
  <si>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</si>
  <si>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</si>
  <si>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</si>
  <si>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</si>
  <si>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</si>
  <si>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</si>
  <si>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</si>
  <si>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</si>
  <si>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</si>
  <si>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</si>
  <si>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</si>
  <si>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</si>
  <si>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</si>
  <si>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</si>
  <si>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401001</t>
  </si>
  <si>
    <t xml:space="preserve">   2026年政府机关物业管理费</t>
  </si>
  <si>
    <t xml:space="preserve">   12345热线工作经费2026</t>
  </si>
  <si>
    <t xml:space="preserve">   12345应用系统维护经费</t>
  </si>
  <si>
    <t xml:space="preserve">   2026年建议提案工作经费</t>
  </si>
  <si>
    <t xml:space="preserve">   2026年金融风险防控经费</t>
  </si>
  <si>
    <t xml:space="preserve">   2026年经研中心工作经费</t>
  </si>
  <si>
    <t xml:space="preserve">   2026年律师顾问团经费</t>
  </si>
  <si>
    <t xml:space="preserve">   2026年政府信息网工作经费</t>
  </si>
  <si>
    <t xml:space="preserve">   2026优化营商环境经费</t>
  </si>
  <si>
    <t xml:space="preserve">   2026政府督查室工作经费</t>
  </si>
  <si>
    <t xml:space="preserve">   2026政府公报编印经费</t>
  </si>
  <si>
    <t xml:space="preserve">   《政府工作报告》调研资料</t>
  </si>
  <si>
    <t xml:space="preserve">   驻岳办维修管理</t>
  </si>
  <si>
    <t>部门公开表22</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</si>
  <si>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</si>
  <si>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</si>
  <si>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</si>
  <si>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</si>
  <si>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</si>
  <si>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</si>
  <si>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</si>
  <si>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</si>
  <si>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</si>
  <si>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</si>
  <si>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</si>
  <si>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</si>
  <si>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</si>
  <si>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2026年政府机关物业管理费</t>
  </si>
  <si>
    <t>本年度政府机关院落物业管理。</t>
  </si>
  <si>
    <t>成本指标</t>
  </si>
  <si>
    <t>经济成本指标</t>
  </si>
  <si>
    <t>政府机关物业管理预算支出</t>
  </si>
  <si>
    <t>50</t>
  </si>
  <si>
    <t>本年度政府机关物业管理预算支出不超预算支出</t>
  </si>
  <si>
    <t>指标分值20分，超过预算1万元扣1分</t>
  </si>
  <si>
    <t>万元</t>
  </si>
  <si>
    <t>≤</t>
  </si>
  <si>
    <t>社会成本指标</t>
  </si>
  <si>
    <t>生态环境成本指标</t>
  </si>
  <si>
    <t>产出指标</t>
  </si>
  <si>
    <t>数量指标</t>
  </si>
  <si>
    <t>政府机关院落物业管理面积</t>
  </si>
  <si>
    <t>3.6</t>
  </si>
  <si>
    <t>政府机关院落物业管理面积3.6万平方米</t>
  </si>
  <si>
    <t>指标分值20分，少0.5万平方千米扣2分</t>
  </si>
  <si>
    <t>万平方米</t>
  </si>
  <si>
    <t>=</t>
  </si>
  <si>
    <t>质量指标</t>
  </si>
  <si>
    <t>保障政府机关院落正常运转率</t>
  </si>
  <si>
    <t>100</t>
  </si>
  <si>
    <t>保障政府机关院落正常运转率不低于100%</t>
  </si>
  <si>
    <t>指标分值10分，少1%扣1分</t>
  </si>
  <si>
    <t>%</t>
  </si>
  <si>
    <t>时效指标</t>
  </si>
  <si>
    <t>及时处理政府机关院落问题率</t>
  </si>
  <si>
    <t>及时处理政府机关院落问题率100%</t>
  </si>
  <si>
    <t>指标分值10分，未达到按比例扣分少1%扣1分</t>
  </si>
  <si>
    <t xml:space="preserve">效益指标 </t>
  </si>
  <si>
    <t>经济效益指标</t>
  </si>
  <si>
    <t>社会效益指标</t>
  </si>
  <si>
    <t>保障政府机关正常运转，响应群众诉求</t>
  </si>
  <si>
    <t>提高</t>
  </si>
  <si>
    <t>保障政府机关正常运转，响应群众诉求，效果显著</t>
  </si>
  <si>
    <t>指标分值30分，未达成预期目标酌情扣分</t>
  </si>
  <si>
    <t>/</t>
  </si>
  <si>
    <t>定性</t>
  </si>
  <si>
    <t>生态效益指标</t>
  </si>
  <si>
    <t>可持续影响指标</t>
  </si>
  <si>
    <t>满意度指标</t>
  </si>
  <si>
    <t>服务对象满意度指标</t>
  </si>
  <si>
    <t>服务群众满意度</t>
  </si>
  <si>
    <t>95</t>
  </si>
  <si>
    <t>服务群众满意度达到95%以上</t>
  </si>
  <si>
    <t>≥</t>
  </si>
  <si>
    <t xml:space="preserve">  12345热线工作经费2026</t>
  </si>
  <si>
    <t>按时完成本年度12345热线工单的办理，及时反馈群众反映的问题。</t>
  </si>
  <si>
    <t>预算控制数</t>
  </si>
  <si>
    <t>3</t>
  </si>
  <si>
    <t>本年度预算控制数不超过预算书</t>
  </si>
  <si>
    <t>指标分值20分，实际支出大于预算数1万元扣1分</t>
  </si>
  <si>
    <t>热线工单办理量</t>
  </si>
  <si>
    <t>1.8</t>
  </si>
  <si>
    <t>热线工单办理量不低于1.8万件</t>
  </si>
  <si>
    <t>指标分值20分，少1000件扣1分</t>
  </si>
  <si>
    <t>万件</t>
  </si>
  <si>
    <t>热线工单办结率</t>
  </si>
  <si>
    <t>热线工单办结率达到100%</t>
  </si>
  <si>
    <t>热线工单及时响应率</t>
  </si>
  <si>
    <t>热线工单及时响应100%</t>
  </si>
  <si>
    <t>解决群众热线反映问题，提升群众幸福感。</t>
  </si>
  <si>
    <t>提升</t>
  </si>
  <si>
    <t>指标分值30分，未完全达成预期指标酌情扣分</t>
  </si>
  <si>
    <t>2024年热线办工作满意度</t>
  </si>
  <si>
    <t>90</t>
  </si>
  <si>
    <t xml:space="preserve">  12345应用系统维护经费</t>
  </si>
  <si>
    <t>保障本年度全县12345应用系统顺利运行的维护经费。</t>
  </si>
  <si>
    <t>5</t>
  </si>
  <si>
    <t>保障本年度全县所有工作部门12345应用系统运行</t>
  </si>
  <si>
    <t>家</t>
  </si>
  <si>
    <t>保障本年度全县12345应用系统顺利运行。</t>
  </si>
  <si>
    <t>良好</t>
  </si>
  <si>
    <t>保障本年度全县12345应用系统故障及时修复。</t>
  </si>
  <si>
    <t>保障本年度全县12345应用系统正常工作。</t>
  </si>
  <si>
    <t>服务对象满意度</t>
  </si>
  <si>
    <t xml:space="preserve">  2026年建议提案工作经费</t>
  </si>
  <si>
    <t>本年度建议提案工作高效完成。</t>
  </si>
  <si>
    <t>建议提案工作经费</t>
  </si>
  <si>
    <t>2</t>
  </si>
  <si>
    <t>建议提案工作经费不超过预算</t>
  </si>
  <si>
    <t>建议提案办理数</t>
  </si>
  <si>
    <t>180</t>
  </si>
  <si>
    <t>建议提案办理数不低于180份</t>
  </si>
  <si>
    <t>指标分值20分，少10份扣1分</t>
  </si>
  <si>
    <t>份</t>
  </si>
  <si>
    <t>建议提案回复率</t>
  </si>
  <si>
    <t>建议提案回复率达到100%</t>
  </si>
  <si>
    <t>建议提案回复及时率</t>
  </si>
  <si>
    <t>建议提案回复及时率达到100%%</t>
  </si>
  <si>
    <t>畅通言路，落实调研，为政策制定提供保障</t>
  </si>
  <si>
    <t>畅通言路，落实调研，为政策制定提供保障，效果显著</t>
  </si>
  <si>
    <t>人大政协代表建议提案回复满意度</t>
  </si>
  <si>
    <t>人大政协代表建议提案回复满意度不低于100%</t>
  </si>
  <si>
    <t xml:space="preserve">  2026年金融风险防控经费</t>
  </si>
  <si>
    <t>本年度金融风险防控工作落实到位。</t>
  </si>
  <si>
    <t>本年度金融风险防控预算支出</t>
  </si>
  <si>
    <t>20</t>
  </si>
  <si>
    <t>本年度金融风险防控预算支出控制在20万元</t>
  </si>
  <si>
    <t>指标分值20分，超预算1万元扣1分</t>
  </si>
  <si>
    <t>金融风险防控活动次数</t>
  </si>
  <si>
    <t>30</t>
  </si>
  <si>
    <t>金融风险防控活动次数不少于30次</t>
  </si>
  <si>
    <t>指标分值20分，少1次扣1分</t>
  </si>
  <si>
    <t>次</t>
  </si>
  <si>
    <t>金融风险防控地区覆盖率</t>
  </si>
  <si>
    <t>金融风险防控地区覆盖率不低于100%</t>
  </si>
  <si>
    <t>及时上报、防范金融风险率</t>
  </si>
  <si>
    <t>及时上报、防范金融风险率不低于100%</t>
  </si>
  <si>
    <t>有效提升群众防电诈、防非法集资意识，减少群众财产损失。</t>
  </si>
  <si>
    <t>明显有效</t>
  </si>
  <si>
    <t>有效提升群众防电诈、非法集资意识，减少群众财产损失。效果显著</t>
  </si>
  <si>
    <t>群众满意度</t>
  </si>
  <si>
    <t>群众满意度不低于950%</t>
  </si>
  <si>
    <t xml:space="preserve">  2026年经研中心工作经费</t>
  </si>
  <si>
    <t>保障本年度经研中心工作经费。</t>
  </si>
  <si>
    <t>本年度经研中心工作经费</t>
  </si>
  <si>
    <t>10</t>
  </si>
  <si>
    <t>本年度经研中心工作经费不超预算</t>
  </si>
  <si>
    <t>指标分值20分，超出预算1万元扣1分</t>
  </si>
  <si>
    <t>经济研究文稿数</t>
  </si>
  <si>
    <t>1000</t>
  </si>
  <si>
    <t>经济研究文稿数不少于1000份</t>
  </si>
  <si>
    <t>指标分值20分，少100份扣1分</t>
  </si>
  <si>
    <t>信息准确性</t>
  </si>
  <si>
    <t>准确提供县域经济发展信息参考效果显著</t>
  </si>
  <si>
    <t>信息提供及时性</t>
  </si>
  <si>
    <t>及时提供县域经济发展信息参考效果显著</t>
  </si>
  <si>
    <t>准确提供县域经济发展信息参考，助力县域经济高质量发展</t>
  </si>
  <si>
    <t>助力县域经济高质量发展，成效显著</t>
  </si>
  <si>
    <t>-</t>
  </si>
  <si>
    <t>各参考人员满意度</t>
  </si>
  <si>
    <t>98</t>
  </si>
  <si>
    <t>服务对象满意度不低于98%</t>
  </si>
  <si>
    <t xml:space="preserve">  2026年律师顾问团经费</t>
  </si>
  <si>
    <t>保障本年度政府办法律咨询业务活动。</t>
  </si>
  <si>
    <t>律师顾问团经费</t>
  </si>
  <si>
    <t>法律咨询业务活动支出不超预算</t>
  </si>
  <si>
    <t>法律服务业务数量</t>
  </si>
  <si>
    <t>法律服务业务数量不低于3起</t>
  </si>
  <si>
    <t>指标分值20分，少1次扣10分</t>
  </si>
  <si>
    <t>起</t>
  </si>
  <si>
    <t>依法行政质量</t>
  </si>
  <si>
    <t>提高依法行政质量，效果显著</t>
  </si>
  <si>
    <t>处理法律业务及时及时性</t>
  </si>
  <si>
    <t>及时处理法律业务，效果显著</t>
  </si>
  <si>
    <t>提高依法行政质量</t>
  </si>
  <si>
    <t>指标分值20分，未达成预期目标酌情扣分</t>
  </si>
  <si>
    <t>律师满意度</t>
  </si>
  <si>
    <t>律师满意度达到95%以上</t>
  </si>
  <si>
    <t>询问人员满意度</t>
  </si>
  <si>
    <t>询问人员满意度达到95%以上</t>
  </si>
  <si>
    <t xml:space="preserve">  2026年政府信息网工作经费</t>
  </si>
  <si>
    <t>保障本年度政府信息网工作。</t>
  </si>
  <si>
    <t>政府信息网经费支出</t>
  </si>
  <si>
    <t>3.5</t>
  </si>
  <si>
    <t>本年度政府信息网经费支出，控制在3.5万元以内</t>
  </si>
  <si>
    <t>政府信息网信息发布次数</t>
  </si>
  <si>
    <t>8000</t>
  </si>
  <si>
    <t>政府信息网信息发布次数不少于8千次</t>
  </si>
  <si>
    <t>指标分值20分，少100次扣1分</t>
  </si>
  <si>
    <t>政府信息网政务信息完整性</t>
  </si>
  <si>
    <t>政府信息网政务信息完整性不低于100%</t>
  </si>
  <si>
    <t>政府信息网政务信息及时率</t>
  </si>
  <si>
    <t>政府信息网政务信息及时率100%</t>
  </si>
  <si>
    <t>公众及时获取政策信息，提高政府公信力</t>
  </si>
  <si>
    <t>群众满意度不低于95%</t>
  </si>
  <si>
    <t xml:space="preserve">  2026优化营商环境经费</t>
  </si>
  <si>
    <t>保障本年优化营商环境工作顺利开展。</t>
  </si>
  <si>
    <t>优化营商环境工作预算经费</t>
  </si>
  <si>
    <t>本年度优化营商环境工作预算经费，不超预算运行</t>
  </si>
  <si>
    <t>优化营商环境活动开展次数</t>
  </si>
  <si>
    <t>优化营商环境活动开展次数不低于30次</t>
  </si>
  <si>
    <t>营商环境明显好转</t>
  </si>
  <si>
    <t>营商环境明显好转，效果显著</t>
  </si>
  <si>
    <t>指标分值10分，未达成预期目标酌情扣分</t>
  </si>
  <si>
    <t>提高审批效率，压减审批时限</t>
  </si>
  <si>
    <t>提高审批效率，压减审批时限，效果显著</t>
  </si>
  <si>
    <t>助力县域经济高质量发展</t>
  </si>
  <si>
    <t>助力县域经济高质量发展，效果显著</t>
  </si>
  <si>
    <t>市场主体满意度</t>
  </si>
  <si>
    <t>市场主体满意度不低于95%</t>
  </si>
  <si>
    <t xml:space="preserve">  2026政府督查室工作经费</t>
  </si>
  <si>
    <t>保障政府督查室工作，各项政策落实到位。</t>
  </si>
  <si>
    <t>政府督查室工作预算</t>
  </si>
  <si>
    <t>本年度政府督查室工作经费控制在预算内</t>
  </si>
  <si>
    <t>政府工作督查次数</t>
  </si>
  <si>
    <t>本年度督查工作数不低于50次</t>
  </si>
  <si>
    <t>指标分值20分，少5次扣1分</t>
  </si>
  <si>
    <t>本年度工作督查落实率</t>
  </si>
  <si>
    <t>本年度工作督查落实率不低于100%</t>
  </si>
  <si>
    <t>及时落实各项方针政策</t>
  </si>
  <si>
    <t>及时落实各项方针政策不低于100%</t>
  </si>
  <si>
    <t>督查落实各项政策，提高政府公信力</t>
  </si>
  <si>
    <t>督查落实各项政策，提高政府公信力，效果显著</t>
  </si>
  <si>
    <t>群众满意度不低于98%</t>
  </si>
  <si>
    <t xml:space="preserve">  2026政府公报编印经费</t>
  </si>
  <si>
    <t>保障本年度政府公报编印工作。</t>
  </si>
  <si>
    <t>政府公告编印预算经费</t>
  </si>
  <si>
    <t>本年度政府公告编印预算支出，控制在3万元以内</t>
  </si>
  <si>
    <t>政府公报编印数量</t>
  </si>
  <si>
    <t>政府公报编印数不少于1000份</t>
  </si>
  <si>
    <t>指标分值20分，少10分扣1分</t>
  </si>
  <si>
    <t>政府公报乡镇、部门及便民服务中心覆盖率</t>
  </si>
  <si>
    <t>政府公报乡镇、部门及便民服务中心覆盖率不低于100%</t>
  </si>
  <si>
    <t>按时完成政府公报编印</t>
  </si>
  <si>
    <t>2024年</t>
  </si>
  <si>
    <t>按时完成政府公报编印率不低于100%</t>
  </si>
  <si>
    <t>指标分值10分，未完全达成预期指标酌情扣分</t>
  </si>
  <si>
    <t xml:space="preserve">  《政府工作报告》调研资料</t>
  </si>
  <si>
    <t>《政府工作报告》调研、起草、会议、撰写，印刷等工作经费。</t>
  </si>
  <si>
    <t>《政府工作报告》工作经费</t>
  </si>
  <si>
    <t>10万元</t>
  </si>
  <si>
    <t>超过预算经费，酌情扣分</t>
  </si>
  <si>
    <t>调研、会议等工作</t>
  </si>
  <si>
    <t>调研、会议等工作数量</t>
  </si>
  <si>
    <t>指标分值20分，未安装不得分</t>
  </si>
  <si>
    <t>保障2026年政府工作报告高质量完成。</t>
  </si>
  <si>
    <t>指标分值10分，未达到预期目标酌情扣分</t>
  </si>
  <si>
    <t>保障2026年政府工作报告顺利完成。</t>
  </si>
  <si>
    <t>保障2026年政府工作报告高质量顺利完成。</t>
  </si>
  <si>
    <t>指标分值30分，未达到预期目标酌情扣分</t>
  </si>
  <si>
    <t>对政府工作报告撰写成稿满意度</t>
  </si>
  <si>
    <t>95%</t>
  </si>
  <si>
    <t>指标分值20分，未达到预期目标酌情扣分</t>
  </si>
  <si>
    <t xml:space="preserve">  驻岳办维修管理</t>
  </si>
  <si>
    <t>保障本年度老干公寓管理正常运转经费。</t>
  </si>
  <si>
    <t>老干公寓运转支出</t>
  </si>
  <si>
    <t>老干公寓运转支出不超预算支出</t>
  </si>
  <si>
    <t>老干公寓管理户数</t>
  </si>
  <si>
    <t>老干公寓管理户数不低于30户</t>
  </si>
  <si>
    <t>指标分值20分，少1户扣1分</t>
  </si>
  <si>
    <t>户</t>
  </si>
  <si>
    <t>提高老干公寓管理</t>
  </si>
  <si>
    <t>提高老干公寓管理，效果显著</t>
  </si>
  <si>
    <t>处理老干公寓住户诉求及时性</t>
  </si>
  <si>
    <t>时处理老干公寓住户诉求，成效显著</t>
  </si>
  <si>
    <t>提高老干公寓效益</t>
  </si>
  <si>
    <t>明显提升</t>
  </si>
  <si>
    <t>退休干部满意度</t>
  </si>
  <si>
    <t>退休干部满意度达到95%以上</t>
  </si>
  <si>
    <t>部门公开表23</t>
  </si>
  <si>
    <t>年度预算申请</t>
  </si>
  <si>
    <t>整体绩效目标</t>
  </si>
  <si>
    <t>部门整体支出年度绩效目标</t>
  </si>
  <si>
    <t>按收入性质分</t>
  </si>
  <si>
    <t>按支出性质分</t>
  </si>
  <si>
    <t>政府性基金拨款</t>
  </si>
  <si>
    <t>其他资金</t>
  </si>
  <si>
    <t>计量单位</t>
  </si>
  <si>
    <t>指标解释</t>
  </si>
  <si>
    <t>评（扣）分标准</t>
  </si>
  <si>
    <t>目标1：协助县政府领导同志组织实施会议决定事项，负责县政府会议的筹备工作；目标2：协助完成以县政府办公室牵头开展的各类部门性会议；目标3：协助县政府领导组织起草或审核以县政府、县政府办公室名义发布的公文；目标4：受理并研究县人民政府各部门和各县县区人民政府请示县人民政府的事项，提出审核意见；目标5：负责指导、监督全县及各乡镇人民政府信息公开工作；目标6：负责维护政府机关大院的正常运行</t>
  </si>
  <si>
    <t>部门整体工作经费</t>
  </si>
  <si>
    <t>部门各项工作经费控制在预算内</t>
  </si>
  <si>
    <t>指标分值10分，实际支出大于预算数1万元扣1分</t>
  </si>
  <si>
    <t>工作督查次数</t>
  </si>
  <si>
    <t>40</t>
  </si>
  <si>
    <t>工作督查40次以上</t>
  </si>
  <si>
    <t>指标分值7分，少5次扣1分</t>
  </si>
  <si>
    <t>处理政府性、部门性公文件数</t>
  </si>
  <si>
    <t>1800</t>
  </si>
  <si>
    <t>件</t>
  </si>
  <si>
    <t>处理政府性、部门性公文2000件以上</t>
  </si>
  <si>
    <t>优化营商环境活动开展30次以上</t>
  </si>
  <si>
    <t>金融风险防控活动30次以上</t>
  </si>
  <si>
    <t>指标分值6分，少5次扣1分</t>
  </si>
  <si>
    <t>建议提案办理180件以上</t>
  </si>
  <si>
    <t>安排政府性会议、部门性会议</t>
  </si>
  <si>
    <t>60</t>
  </si>
  <si>
    <t>安排政府性会议10余次，安排部门性会议50余次</t>
  </si>
  <si>
    <t>确保县政府各项工作顺利完成</t>
  </si>
  <si>
    <t>相关工作完成及时性</t>
  </si>
  <si>
    <t>相关工作完成及时性达到100%</t>
  </si>
  <si>
    <t>各项工作的常常开展，维护政府机关大院的正常运行，提高政府公信力</t>
  </si>
  <si>
    <t>指标分值20分，完全达成预期指标得满分，部分达成预期指标扣5分，未达成不得分</t>
  </si>
  <si>
    <t>人民群众幸福满意度</t>
  </si>
  <si>
    <t>人民群众幸福满意度达到95%以上</t>
  </si>
  <si>
    <t>机关服务</t>
  </si>
  <si>
    <t>其他公共安全支出</t>
  </si>
  <si>
    <t>其他政府办公厅（室）及相关机构事务支出</t>
  </si>
  <si>
    <t>.</t>
    <phoneticPr fontId="15" type="noConversion"/>
  </si>
  <si>
    <t>204</t>
  </si>
  <si>
    <t>一般公共预算基本支出表--人员经费(对个人和家庭的补助)（按部门预算经济分类）</t>
    <phoneticPr fontId="15" type="noConversion"/>
  </si>
  <si>
    <t>对个人和家庭的补助</t>
    <phoneticPr fontId="15" type="noConversion"/>
  </si>
  <si>
    <t>机关商品和服务支出</t>
    <phoneticPr fontId="15" type="noConversion"/>
  </si>
  <si>
    <t>（四）公共安全支出</t>
    <phoneticPr fontId="15" type="noConversion"/>
  </si>
  <si>
    <t>公共安全支出</t>
  </si>
  <si>
    <t xml:space="preserve">    机关服务</t>
    <phoneticPr fontId="15" type="noConversion"/>
  </si>
  <si>
    <t xml:space="preserve">    其他政府办公厅（室）及相关机构事务支出</t>
    <phoneticPr fontId="15" type="noConversion"/>
  </si>
  <si>
    <t xml:space="preserve">    专项业务及机关事务管理</t>
    <phoneticPr fontId="15" type="noConversion"/>
  </si>
  <si>
    <t xml:space="preserve">     2010399</t>
    <phoneticPr fontId="15" type="noConversion"/>
  </si>
  <si>
    <t>三、机关资本性支出</t>
    <phoneticPr fontId="15" type="noConversion"/>
  </si>
</sst>
</file>

<file path=xl/styles.xml><?xml version="1.0" encoding="utf-8"?>
<styleSheet xmlns="http://schemas.openxmlformats.org/spreadsheetml/2006/main">
  <numFmts count="3">
    <numFmt numFmtId="176" formatCode="#0.00"/>
    <numFmt numFmtId="177" formatCode="0.00_ "/>
    <numFmt numFmtId="178" formatCode="#,##0.00_ "/>
  </numFmts>
  <fonts count="24">
    <font>
      <sz val="11"/>
      <color indexed="8"/>
      <name val="宋体"/>
      <charset val="1"/>
      <scheme val="minor"/>
    </font>
    <font>
      <sz val="9"/>
      <name val="SimSun"/>
      <charset val="134"/>
    </font>
    <font>
      <b/>
      <sz val="16"/>
      <name val="SimSun"/>
      <charset val="134"/>
    </font>
    <font>
      <b/>
      <sz val="11"/>
      <name val="SimSun"/>
      <charset val="134"/>
    </font>
    <font>
      <b/>
      <sz val="9"/>
      <name val="SimSun"/>
      <charset val="134"/>
    </font>
    <font>
      <b/>
      <sz val="8"/>
      <name val="SimSun"/>
      <charset val="134"/>
    </font>
    <font>
      <sz val="7"/>
      <name val="SimSun"/>
      <charset val="134"/>
    </font>
    <font>
      <b/>
      <sz val="19"/>
      <name val="SimSun"/>
      <charset val="134"/>
    </font>
    <font>
      <b/>
      <sz val="7"/>
      <name val="SimSun"/>
      <charset val="134"/>
    </font>
    <font>
      <sz val="8"/>
      <name val="SimSun"/>
      <charset val="134"/>
    </font>
    <font>
      <b/>
      <sz val="17"/>
      <name val="SimSun"/>
      <charset val="134"/>
    </font>
    <font>
      <b/>
      <sz val="15"/>
      <name val="SimSun"/>
      <charset val="134"/>
    </font>
    <font>
      <sz val="11"/>
      <name val="SimSun"/>
      <charset val="134"/>
    </font>
    <font>
      <b/>
      <sz val="20"/>
      <name val="SimSun"/>
      <charset val="134"/>
    </font>
    <font>
      <sz val="11"/>
      <color indexed="8"/>
      <name val="宋体"/>
      <charset val="134"/>
      <scheme val="minor"/>
    </font>
    <font>
      <sz val="9"/>
      <name val="宋体"/>
      <family val="3"/>
      <charset val="134"/>
      <scheme val="minor"/>
    </font>
    <font>
      <sz val="10"/>
      <color indexed="8"/>
      <name val="Arial"/>
      <family val="2"/>
    </font>
    <font>
      <sz val="11"/>
      <color indexed="8"/>
      <name val="宋体"/>
      <family val="2"/>
      <scheme val="minor"/>
    </font>
    <font>
      <sz val="11"/>
      <color rgb="FF000000"/>
      <name val="宋体"/>
      <family val="3"/>
      <charset val="134"/>
    </font>
    <font>
      <b/>
      <sz val="7"/>
      <color rgb="FFFF0000"/>
      <name val="SimSun"/>
      <charset val="134"/>
    </font>
    <font>
      <sz val="7"/>
      <color rgb="FFFF0000"/>
      <name val="SimSun"/>
      <charset val="134"/>
    </font>
    <font>
      <sz val="11"/>
      <color indexed="8"/>
      <name val="宋体"/>
      <family val="3"/>
      <charset val="134"/>
      <scheme val="minor"/>
    </font>
    <font>
      <sz val="11"/>
      <name val="宋体"/>
      <family val="3"/>
      <charset val="134"/>
      <scheme val="minor"/>
    </font>
    <font>
      <sz val="9.5"/>
      <color rgb="FF333333"/>
      <name val="微软雅黑"/>
      <family val="2"/>
      <charset val="134"/>
    </font>
  </fonts>
  <fills count="4">
    <fill>
      <patternFill patternType="none"/>
    </fill>
    <fill>
      <patternFill patternType="gray125"/>
    </fill>
    <fill>
      <patternFill patternType="solid">
        <fgColor rgb="FFFFFFFF"/>
        <bgColor rgb="FFFFFFFF"/>
      </patternFill>
    </fill>
    <fill>
      <patternFill patternType="solid">
        <fgColor rgb="FFFFFFFF"/>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alignment vertical="center"/>
    </xf>
    <xf numFmtId="0" fontId="14" fillId="0" borderId="0">
      <alignment vertical="center"/>
    </xf>
    <xf numFmtId="0" fontId="16" fillId="0" borderId="0"/>
    <xf numFmtId="0" fontId="17" fillId="0" borderId="0">
      <alignment vertical="center"/>
    </xf>
    <xf numFmtId="0" fontId="16" fillId="0" borderId="0"/>
  </cellStyleXfs>
  <cellXfs count="105">
    <xf numFmtId="0" fontId="0" fillId="0" borderId="0" xfId="0">
      <alignment vertical="center"/>
    </xf>
    <xf numFmtId="0" fontId="1" fillId="0" borderId="0" xfId="0" applyFont="1" applyBorder="1" applyAlignment="1">
      <alignment vertical="center" wrapText="1"/>
    </xf>
    <xf numFmtId="0" fontId="4" fillId="0" borderId="0" xfId="0" applyFont="1" applyBorder="1" applyAlignment="1">
      <alignment horizontal="righ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horizontal="center" vertical="center" wrapText="1"/>
    </xf>
    <xf numFmtId="0" fontId="6" fillId="0" borderId="0" xfId="0" applyFont="1" applyBorder="1" applyAlignment="1">
      <alignment vertical="center" wrapText="1"/>
    </xf>
    <xf numFmtId="0" fontId="1" fillId="0" borderId="0" xfId="0" applyFont="1" applyBorder="1" applyAlignment="1">
      <alignment horizontal="right" vertical="center" wrapText="1"/>
    </xf>
    <xf numFmtId="0" fontId="4" fillId="0" borderId="0" xfId="0" applyFont="1" applyBorder="1" applyAlignment="1">
      <alignment vertical="center" wrapText="1"/>
    </xf>
    <xf numFmtId="0" fontId="8" fillId="0" borderId="1" xfId="0" applyFont="1" applyBorder="1" applyAlignment="1">
      <alignment horizontal="left" vertical="center" wrapText="1"/>
    </xf>
    <xf numFmtId="4" fontId="8" fillId="0" borderId="1" xfId="0" applyNumberFormat="1"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4" fontId="6" fillId="0" borderId="1" xfId="0" applyNumberFormat="1" applyFont="1" applyBorder="1" applyAlignment="1">
      <alignment horizontal="right" vertical="center" wrapText="1"/>
    </xf>
    <xf numFmtId="0" fontId="8"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4" fontId="6" fillId="2" borderId="1" xfId="0" applyNumberFormat="1" applyFont="1" applyFill="1" applyBorder="1" applyAlignment="1">
      <alignment vertical="center" wrapText="1"/>
    </xf>
    <xf numFmtId="0" fontId="1" fillId="0" borderId="1" xfId="0" applyFont="1" applyBorder="1" applyAlignment="1">
      <alignment vertical="center" wrapText="1"/>
    </xf>
    <xf numFmtId="4" fontId="8" fillId="0" borderId="1" xfId="0" applyNumberFormat="1" applyFont="1" applyBorder="1" applyAlignment="1">
      <alignment horizontal="right" vertical="center" wrapText="1"/>
    </xf>
    <xf numFmtId="0" fontId="5" fillId="0" borderId="0" xfId="0" applyFont="1" applyBorder="1" applyAlignment="1">
      <alignment horizontal="right" vertical="center" wrapText="1"/>
    </xf>
    <xf numFmtId="176" fontId="8"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176" fontId="6" fillId="0" borderId="1" xfId="0" applyNumberFormat="1" applyFont="1" applyBorder="1" applyAlignment="1">
      <alignment horizontal="right" vertical="center" wrapText="1"/>
    </xf>
    <xf numFmtId="0" fontId="8" fillId="2" borderId="1" xfId="0" applyFont="1" applyFill="1" applyBorder="1" applyAlignment="1">
      <alignment horizontal="center" vertical="center" wrapText="1"/>
    </xf>
    <xf numFmtId="4" fontId="8"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9" fillId="0" borderId="1" xfId="0" applyFont="1" applyBorder="1" applyAlignment="1">
      <alignment vertical="center" wrapText="1"/>
    </xf>
    <xf numFmtId="0" fontId="5" fillId="2" borderId="1" xfId="0" applyFont="1" applyFill="1" applyBorder="1" applyAlignment="1">
      <alignment horizontal="left" vertical="center" wrapText="1"/>
    </xf>
    <xf numFmtId="4" fontId="5" fillId="2" borderId="1" xfId="0" applyNumberFormat="1" applyFont="1" applyFill="1" applyBorder="1" applyAlignment="1">
      <alignment vertical="center" wrapText="1"/>
    </xf>
    <xf numFmtId="0" fontId="5"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4" fillId="0" borderId="1" xfId="0" applyFont="1" applyBorder="1" applyAlignment="1">
      <alignmen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4" fontId="9" fillId="2" borderId="1" xfId="0" applyNumberFormat="1" applyFont="1" applyFill="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1" fillId="0" borderId="0" xfId="0" applyFont="1" applyBorder="1" applyAlignment="1">
      <alignment vertical="center" wrapText="1"/>
    </xf>
    <xf numFmtId="0" fontId="11" fillId="0" borderId="0" xfId="0" applyFont="1" applyBorder="1" applyAlignment="1">
      <alignment horizontal="left" vertical="center" wrapText="1"/>
    </xf>
    <xf numFmtId="4" fontId="8" fillId="0" borderId="4" xfId="1" applyNumberFormat="1" applyFont="1" applyFill="1" applyBorder="1" applyAlignment="1">
      <alignment horizontal="right" vertical="center" wrapText="1"/>
    </xf>
    <xf numFmtId="0" fontId="14" fillId="0" borderId="4" xfId="1" applyBorder="1">
      <alignment vertical="center"/>
    </xf>
    <xf numFmtId="4" fontId="8" fillId="0" borderId="1" xfId="1" applyNumberFormat="1" applyFont="1" applyBorder="1" applyAlignment="1">
      <alignment vertical="center" wrapText="1"/>
    </xf>
    <xf numFmtId="0" fontId="8" fillId="0" borderId="1" xfId="1" applyFont="1" applyBorder="1" applyAlignment="1">
      <alignment vertical="center" wrapText="1"/>
    </xf>
    <xf numFmtId="0" fontId="8" fillId="0" borderId="1" xfId="1" applyFont="1" applyBorder="1" applyAlignment="1">
      <alignment vertical="center" wrapText="1"/>
    </xf>
    <xf numFmtId="4" fontId="0" fillId="0" borderId="0" xfId="0" applyNumberFormat="1">
      <alignment vertical="center"/>
    </xf>
    <xf numFmtId="0" fontId="18" fillId="3" borderId="6" xfId="3" applyNumberFormat="1" applyFont="1" applyFill="1" applyBorder="1" applyAlignment="1">
      <alignment horizontal="left" vertical="center"/>
    </xf>
    <xf numFmtId="4" fontId="19" fillId="0" borderId="1" xfId="0" applyNumberFormat="1" applyFont="1" applyBorder="1" applyAlignment="1">
      <alignment horizontal="right" vertical="center" wrapText="1"/>
    </xf>
    <xf numFmtId="4" fontId="8" fillId="0" borderId="5" xfId="0" applyNumberFormat="1" applyFont="1" applyFill="1" applyBorder="1" applyAlignment="1">
      <alignment horizontal="right" vertical="center" wrapText="1"/>
    </xf>
    <xf numFmtId="0" fontId="8" fillId="2" borderId="3" xfId="0" applyFont="1" applyFill="1" applyBorder="1" applyAlignment="1">
      <alignment horizontal="left" vertical="center" wrapText="1"/>
    </xf>
    <xf numFmtId="4" fontId="6" fillId="0" borderId="2" xfId="0" applyNumberFormat="1" applyFont="1" applyBorder="1" applyAlignment="1">
      <alignment vertical="center" wrapText="1"/>
    </xf>
    <xf numFmtId="4" fontId="8" fillId="0" borderId="2" xfId="0" applyNumberFormat="1" applyFont="1" applyBorder="1" applyAlignment="1">
      <alignment horizontal="right" vertical="center" wrapText="1"/>
    </xf>
    <xf numFmtId="4" fontId="6" fillId="0" borderId="2" xfId="0" applyNumberFormat="1" applyFont="1" applyBorder="1" applyAlignment="1">
      <alignment horizontal="right" vertical="center" wrapText="1"/>
    </xf>
    <xf numFmtId="4" fontId="20" fillId="0" borderId="2" xfId="0" applyNumberFormat="1" applyFont="1" applyBorder="1" applyAlignment="1">
      <alignment horizontal="right" vertical="center" wrapText="1"/>
    </xf>
    <xf numFmtId="4" fontId="6" fillId="0" borderId="6" xfId="0" applyNumberFormat="1" applyFont="1" applyBorder="1" applyAlignment="1">
      <alignment vertical="center" wrapText="1"/>
    </xf>
    <xf numFmtId="4" fontId="8" fillId="0" borderId="6" xfId="0" applyNumberFormat="1" applyFont="1" applyBorder="1" applyAlignment="1">
      <alignment horizontal="right" vertical="center" wrapText="1"/>
    </xf>
    <xf numFmtId="4" fontId="6" fillId="0" borderId="6" xfId="0" applyNumberFormat="1" applyFont="1" applyBorder="1" applyAlignment="1">
      <alignment horizontal="right" vertical="center" wrapText="1"/>
    </xf>
    <xf numFmtId="4" fontId="20" fillId="0" borderId="6" xfId="0" applyNumberFormat="1" applyFont="1" applyBorder="1" applyAlignment="1">
      <alignment horizontal="right"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0" borderId="2" xfId="0" applyFont="1" applyBorder="1" applyAlignment="1">
      <alignment vertical="center" wrapText="1"/>
    </xf>
    <xf numFmtId="0" fontId="6" fillId="2" borderId="6"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21" fillId="0" borderId="0" xfId="0" applyFont="1">
      <alignment vertical="center"/>
    </xf>
    <xf numFmtId="177" fontId="0" fillId="0" borderId="0" xfId="0" applyNumberFormat="1">
      <alignment vertical="center"/>
    </xf>
    <xf numFmtId="0" fontId="6" fillId="2" borderId="3" xfId="0" applyFont="1" applyFill="1" applyBorder="1" applyAlignment="1">
      <alignment horizontal="left" vertical="center" wrapText="1"/>
    </xf>
    <xf numFmtId="0" fontId="22" fillId="0" borderId="0" xfId="0" applyFont="1">
      <alignment vertical="center"/>
    </xf>
    <xf numFmtId="4" fontId="8" fillId="0" borderId="2" xfId="0" applyNumberFormat="1" applyFont="1" applyBorder="1" applyAlignment="1">
      <alignment vertical="center" wrapText="1"/>
    </xf>
    <xf numFmtId="0" fontId="8" fillId="2" borderId="2" xfId="0" applyFont="1" applyFill="1" applyBorder="1" applyAlignment="1">
      <alignment vertical="center" wrapText="1"/>
    </xf>
    <xf numFmtId="0" fontId="8" fillId="2" borderId="2" xfId="0" applyFont="1" applyFill="1" applyBorder="1" applyAlignment="1">
      <alignment horizontal="left" vertical="center" wrapText="1"/>
    </xf>
    <xf numFmtId="0" fontId="6" fillId="0" borderId="6" xfId="0" applyFont="1" applyBorder="1" applyAlignment="1">
      <alignment vertical="center" wrapText="1"/>
    </xf>
    <xf numFmtId="0" fontId="0" fillId="0" borderId="6" xfId="0" applyBorder="1">
      <alignment vertical="center"/>
    </xf>
    <xf numFmtId="0" fontId="0" fillId="0" borderId="7" xfId="0" applyBorder="1">
      <alignment vertical="center"/>
    </xf>
    <xf numFmtId="4" fontId="6" fillId="2" borderId="2" xfId="0" applyNumberFormat="1" applyFont="1" applyFill="1" applyBorder="1" applyAlignment="1">
      <alignment vertical="center" wrapText="1"/>
    </xf>
    <xf numFmtId="49" fontId="6" fillId="2" borderId="1" xfId="0" applyNumberFormat="1" applyFont="1" applyFill="1" applyBorder="1" applyAlignment="1">
      <alignment horizontal="left" vertical="center" wrapText="1"/>
    </xf>
    <xf numFmtId="0" fontId="6" fillId="0" borderId="1" xfId="0" applyFont="1" applyBorder="1" applyAlignment="1">
      <alignment vertical="center" wrapText="1"/>
    </xf>
    <xf numFmtId="0" fontId="13" fillId="0" borderId="0" xfId="0" applyFont="1" applyBorder="1" applyAlignment="1">
      <alignment horizontal="center" vertical="center" wrapText="1"/>
    </xf>
    <xf numFmtId="0" fontId="11" fillId="0" borderId="0" xfId="0" applyFont="1" applyBorder="1" applyAlignment="1">
      <alignment horizontal="left" vertical="center" wrapText="1"/>
    </xf>
    <xf numFmtId="0" fontId="4" fillId="0" borderId="1" xfId="0" applyFont="1" applyBorder="1" applyAlignment="1">
      <alignment horizontal="left" vertical="center" wrapText="1"/>
    </xf>
    <xf numFmtId="0" fontId="7"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horizontal="right" vertical="center" wrapText="1"/>
    </xf>
    <xf numFmtId="0" fontId="5" fillId="0" borderId="1" xfId="0" applyFont="1" applyBorder="1" applyAlignment="1">
      <alignment horizontal="center" vertical="center" wrapText="1"/>
    </xf>
    <xf numFmtId="0" fontId="1" fillId="0" borderId="0" xfId="0" applyFont="1" applyBorder="1" applyAlignment="1">
      <alignment horizontal="right" vertical="center" wrapText="1"/>
    </xf>
    <xf numFmtId="0" fontId="10" fillId="0" borderId="0" xfId="0" applyFont="1" applyBorder="1" applyAlignment="1">
      <alignment horizontal="center" vertical="center" wrapText="1"/>
    </xf>
    <xf numFmtId="0" fontId="8" fillId="0" borderId="1" xfId="0" applyFont="1" applyBorder="1" applyAlignment="1">
      <alignment horizontal="center" vertical="center" wrapText="1"/>
    </xf>
    <xf numFmtId="0" fontId="4" fillId="0" borderId="0" xfId="0" applyFont="1" applyBorder="1" applyAlignment="1">
      <alignment horizontal="left" vertical="center" wrapText="1"/>
    </xf>
    <xf numFmtId="0" fontId="6" fillId="0" borderId="0" xfId="0" applyFont="1" applyBorder="1" applyAlignment="1">
      <alignment vertical="center" wrapText="1"/>
    </xf>
    <xf numFmtId="0" fontId="5"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9" fillId="0" borderId="1"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6" fillId="0" borderId="1" xfId="0" applyFont="1" applyBorder="1" applyAlignment="1">
      <alignment horizontal="center" vertical="center" wrapText="1"/>
    </xf>
    <xf numFmtId="178" fontId="0" fillId="0" borderId="0" xfId="0" applyNumberFormat="1">
      <alignment vertical="center"/>
    </xf>
    <xf numFmtId="0" fontId="23" fillId="0" borderId="0" xfId="0" applyFont="1">
      <alignment vertical="center"/>
    </xf>
  </cellXfs>
  <cellStyles count="5">
    <cellStyle name="常规" xfId="0" builtinId="0"/>
    <cellStyle name="常规 2" xfId="1"/>
    <cellStyle name="常规 2 2" xfId="3"/>
    <cellStyle name="常规 3" xfId="4"/>
    <cellStyle name="常规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8"/>
  <sheetViews>
    <sheetView workbookViewId="0">
      <selection activeCell="C7" sqref="C7:I10"/>
    </sheetView>
  </sheetViews>
  <sheetFormatPr defaultColWidth="10" defaultRowHeight="13.5"/>
  <cols>
    <col min="1" max="1" width="3.625" customWidth="1"/>
    <col min="2" max="2" width="3.75" customWidth="1"/>
    <col min="3" max="3" width="4.625" customWidth="1"/>
    <col min="4" max="4" width="19.25" customWidth="1"/>
    <col min="5" max="10" width="9.75" customWidth="1"/>
    <col min="11" max="11" width="12.875"/>
  </cols>
  <sheetData>
    <row r="1" spans="1:9" ht="73.349999999999994" customHeight="1">
      <c r="A1" s="83" t="s">
        <v>0</v>
      </c>
      <c r="B1" s="83"/>
      <c r="C1" s="83"/>
      <c r="D1" s="83"/>
      <c r="E1" s="83"/>
      <c r="F1" s="83"/>
      <c r="G1" s="83"/>
      <c r="H1" s="83"/>
      <c r="I1" s="83"/>
    </row>
    <row r="2" spans="1:9" ht="23.25" customHeight="1">
      <c r="A2" s="9"/>
      <c r="B2" s="9"/>
      <c r="C2" s="9"/>
      <c r="D2" s="9"/>
      <c r="E2" s="9"/>
      <c r="F2" s="9"/>
      <c r="G2" s="9"/>
      <c r="H2" s="9"/>
      <c r="I2" s="9"/>
    </row>
    <row r="3" spans="1:9" ht="21.6" customHeight="1">
      <c r="A3" s="9"/>
      <c r="B3" s="9"/>
      <c r="C3" s="9"/>
      <c r="D3" s="9"/>
      <c r="E3" s="9"/>
      <c r="F3" s="9"/>
      <c r="G3" s="9"/>
      <c r="H3" s="9"/>
      <c r="I3" s="9"/>
    </row>
    <row r="4" spans="1:9" ht="39.6" customHeight="1">
      <c r="A4" s="45"/>
      <c r="B4" s="46"/>
      <c r="C4" s="1"/>
      <c r="D4" s="45" t="s">
        <v>1</v>
      </c>
      <c r="E4" s="84" t="s">
        <v>2</v>
      </c>
      <c r="F4" s="84"/>
      <c r="G4" s="84"/>
      <c r="H4" s="84"/>
      <c r="I4" s="1"/>
    </row>
    <row r="5" spans="1:9" ht="54.4" customHeight="1">
      <c r="A5" s="45"/>
      <c r="B5" s="46"/>
      <c r="C5" s="1"/>
      <c r="D5" s="45" t="s">
        <v>3</v>
      </c>
      <c r="E5" s="84" t="s">
        <v>4</v>
      </c>
      <c r="F5" s="84"/>
      <c r="G5" s="84"/>
      <c r="H5" s="84"/>
      <c r="I5" s="1"/>
    </row>
    <row r="6" spans="1:9" ht="16.350000000000001" customHeight="1"/>
    <row r="7" spans="1:9" ht="16.350000000000001" customHeight="1"/>
    <row r="8" spans="1:9" ht="16.350000000000001" customHeight="1">
      <c r="D8" s="1"/>
    </row>
  </sheetData>
  <mergeCells count="3">
    <mergeCell ref="A1:I1"/>
    <mergeCell ref="E4:H4"/>
    <mergeCell ref="E5:H5"/>
  </mergeCells>
  <phoneticPr fontId="15" type="noConversion"/>
  <printOptions horizontalCentered="1" verticalCentered="1"/>
  <pageMargins left="7.8000001609325395E-2" right="7.8000001609325395E-2" top="7.8000001609325395E-2" bottom="7.8000001609325395E-2" header="0" footer="0"/>
  <pageSetup paperSize="9" orientation="portrait" r:id="rId1"/>
</worksheet>
</file>

<file path=xl/worksheets/sheet10.xml><?xml version="1.0" encoding="utf-8"?>
<worksheet xmlns="http://schemas.openxmlformats.org/spreadsheetml/2006/main" xmlns:r="http://schemas.openxmlformats.org/officeDocument/2006/relationships">
  <dimension ref="A1:K42"/>
  <sheetViews>
    <sheetView zoomScaleNormal="100" workbookViewId="0">
      <pane ySplit="5" topLeftCell="A27" activePane="bottomLeft" state="frozen"/>
      <selection pane="bottomLeft" activeCell="D6" sqref="D6"/>
    </sheetView>
  </sheetViews>
  <sheetFormatPr defaultColWidth="10" defaultRowHeight="13.5"/>
  <cols>
    <col min="1" max="1" width="15.875" customWidth="1"/>
    <col min="2" max="2" width="26.75" customWidth="1"/>
    <col min="3" max="3" width="14.625" customWidth="1"/>
    <col min="4" max="4" width="18.625" customWidth="1"/>
    <col min="5" max="5" width="16.375" customWidth="1"/>
  </cols>
  <sheetData>
    <row r="1" spans="1:6" ht="18.95" customHeight="1">
      <c r="A1" s="1"/>
      <c r="B1" s="1"/>
      <c r="C1" s="1"/>
      <c r="D1" s="1"/>
      <c r="E1" s="8" t="s">
        <v>277</v>
      </c>
    </row>
    <row r="2" spans="1:6" ht="40.5" customHeight="1">
      <c r="A2" s="92" t="s">
        <v>14</v>
      </c>
      <c r="B2" s="92"/>
      <c r="C2" s="92"/>
      <c r="D2" s="92"/>
      <c r="E2" s="92"/>
    </row>
    <row r="3" spans="1:6" ht="20.65" customHeight="1">
      <c r="A3" s="96" t="s">
        <v>31</v>
      </c>
      <c r="B3" s="96"/>
      <c r="C3" s="96"/>
      <c r="D3" s="96"/>
      <c r="E3" s="24" t="s">
        <v>278</v>
      </c>
    </row>
    <row r="4" spans="1:6" ht="38.85" customHeight="1">
      <c r="A4" s="90" t="s">
        <v>279</v>
      </c>
      <c r="B4" s="90"/>
      <c r="C4" s="90" t="s">
        <v>280</v>
      </c>
      <c r="D4" s="90"/>
      <c r="E4" s="90"/>
    </row>
    <row r="5" spans="1:6" ht="22.9" customHeight="1">
      <c r="A5" s="3" t="s">
        <v>281</v>
      </c>
      <c r="B5" s="3" t="s">
        <v>159</v>
      </c>
      <c r="C5" s="3" t="s">
        <v>135</v>
      </c>
      <c r="D5" s="3" t="s">
        <v>253</v>
      </c>
      <c r="E5" s="3" t="s">
        <v>254</v>
      </c>
    </row>
    <row r="6" spans="1:6" ht="26.45" customHeight="1">
      <c r="A6" s="10" t="s">
        <v>282</v>
      </c>
      <c r="B6" s="10" t="s">
        <v>232</v>
      </c>
      <c r="C6" s="25">
        <f>SUM(C7:C17)</f>
        <v>967.79346599999997</v>
      </c>
      <c r="D6" s="25">
        <f t="shared" ref="D6:E6" si="0">SUM(D7:D17)</f>
        <v>917.79346599999997</v>
      </c>
      <c r="E6" s="25">
        <f t="shared" si="0"/>
        <v>50</v>
      </c>
    </row>
    <row r="7" spans="1:6" ht="26.45" customHeight="1">
      <c r="A7" s="26" t="s">
        <v>283</v>
      </c>
      <c r="B7" s="26" t="s">
        <v>284</v>
      </c>
      <c r="C7" s="27">
        <v>349.1028</v>
      </c>
      <c r="D7" s="27">
        <v>349.1028</v>
      </c>
      <c r="E7" s="27"/>
      <c r="F7" s="71"/>
    </row>
    <row r="8" spans="1:6" ht="26.45" customHeight="1">
      <c r="A8" s="26" t="s">
        <v>285</v>
      </c>
      <c r="B8" s="26" t="s">
        <v>286</v>
      </c>
      <c r="C8" s="27">
        <v>59.470799999999997</v>
      </c>
      <c r="D8" s="27">
        <v>59.470799999999997</v>
      </c>
      <c r="E8" s="27"/>
      <c r="F8" s="71"/>
    </row>
    <row r="9" spans="1:6" ht="26.45" customHeight="1">
      <c r="A9" s="26" t="s">
        <v>287</v>
      </c>
      <c r="B9" s="26" t="s">
        <v>288</v>
      </c>
      <c r="C9" s="27">
        <v>102.91800000000001</v>
      </c>
      <c r="D9" s="27">
        <v>102.91800000000001</v>
      </c>
      <c r="E9" s="27"/>
      <c r="F9" s="71"/>
    </row>
    <row r="10" spans="1:6" ht="26.45" customHeight="1">
      <c r="A10" s="26" t="s">
        <v>289</v>
      </c>
      <c r="B10" s="26" t="s">
        <v>290</v>
      </c>
      <c r="C10" s="27">
        <v>169.5855</v>
      </c>
      <c r="D10" s="27">
        <v>169.5855</v>
      </c>
      <c r="E10" s="27"/>
      <c r="F10" s="71"/>
    </row>
    <row r="11" spans="1:6" ht="26.45" customHeight="1">
      <c r="A11" s="26" t="s">
        <v>291</v>
      </c>
      <c r="B11" s="26" t="s">
        <v>292</v>
      </c>
      <c r="C11" s="27">
        <v>50</v>
      </c>
      <c r="D11" s="27"/>
      <c r="E11" s="27">
        <v>50</v>
      </c>
      <c r="F11" s="71"/>
    </row>
    <row r="12" spans="1:6" ht="26.45" customHeight="1">
      <c r="A12" s="26" t="s">
        <v>293</v>
      </c>
      <c r="B12" s="26" t="s">
        <v>294</v>
      </c>
      <c r="C12" s="27">
        <v>81.752256000000003</v>
      </c>
      <c r="D12" s="27">
        <v>81.752256000000003</v>
      </c>
      <c r="E12" s="27"/>
      <c r="F12" s="71"/>
    </row>
    <row r="13" spans="1:6" ht="26.45" customHeight="1">
      <c r="A13" s="26" t="s">
        <v>295</v>
      </c>
      <c r="B13" s="26" t="s">
        <v>296</v>
      </c>
      <c r="C13" s="27">
        <v>5.1095160000000002</v>
      </c>
      <c r="D13" s="27">
        <v>5.1095160000000002</v>
      </c>
      <c r="E13" s="27"/>
      <c r="F13" s="71"/>
    </row>
    <row r="14" spans="1:6" ht="26.45" customHeight="1">
      <c r="A14" s="26" t="s">
        <v>297</v>
      </c>
      <c r="B14" s="26" t="s">
        <v>298</v>
      </c>
      <c r="C14" s="27">
        <v>43.430886000000001</v>
      </c>
      <c r="D14" s="27">
        <v>43.430886000000001</v>
      </c>
      <c r="E14" s="27"/>
      <c r="F14" s="71"/>
    </row>
    <row r="15" spans="1:6" ht="26.45" customHeight="1">
      <c r="A15" s="26" t="s">
        <v>299</v>
      </c>
      <c r="B15" s="26" t="s">
        <v>300</v>
      </c>
      <c r="C15" s="27">
        <v>5.1095160000000002</v>
      </c>
      <c r="D15" s="27">
        <v>5.1095160000000002</v>
      </c>
      <c r="E15" s="27"/>
      <c r="F15" s="71"/>
    </row>
    <row r="16" spans="1:6" ht="26.45" customHeight="1">
      <c r="A16" s="26" t="s">
        <v>301</v>
      </c>
      <c r="B16" s="26" t="s">
        <v>302</v>
      </c>
      <c r="C16" s="27">
        <v>61.314191999999998</v>
      </c>
      <c r="D16" s="27">
        <v>61.314191999999998</v>
      </c>
      <c r="E16" s="27"/>
      <c r="F16" s="71"/>
    </row>
    <row r="17" spans="1:11" ht="26.45" customHeight="1">
      <c r="A17" s="26">
        <v>30199</v>
      </c>
      <c r="B17" s="26" t="s">
        <v>324</v>
      </c>
      <c r="C17" s="27">
        <v>40</v>
      </c>
      <c r="D17" s="27">
        <v>40</v>
      </c>
      <c r="E17" s="27"/>
      <c r="F17" s="71"/>
    </row>
    <row r="18" spans="1:11" ht="26.45" customHeight="1">
      <c r="A18" s="10" t="s">
        <v>303</v>
      </c>
      <c r="B18" s="10" t="s">
        <v>304</v>
      </c>
      <c r="C18" s="25">
        <f>SUM(C19:C35)</f>
        <v>485.87599999999998</v>
      </c>
      <c r="D18" s="25">
        <f t="shared" ref="D18:E18" si="1">SUM(D19:D35)</f>
        <v>0</v>
      </c>
      <c r="E18" s="25">
        <f t="shared" si="1"/>
        <v>485.87599999999998</v>
      </c>
      <c r="K18" s="70"/>
    </row>
    <row r="19" spans="1:11" ht="26.45" customHeight="1">
      <c r="A19" s="26" t="s">
        <v>305</v>
      </c>
      <c r="B19" s="26" t="s">
        <v>360</v>
      </c>
      <c r="C19" s="27">
        <v>12</v>
      </c>
      <c r="D19" s="27"/>
      <c r="E19" s="27">
        <v>12</v>
      </c>
    </row>
    <row r="20" spans="1:11" ht="26.45" customHeight="1">
      <c r="A20" s="26" t="s">
        <v>306</v>
      </c>
      <c r="B20" s="26" t="s">
        <v>361</v>
      </c>
      <c r="C20" s="27">
        <v>3</v>
      </c>
      <c r="D20" s="27"/>
      <c r="E20" s="27">
        <v>3</v>
      </c>
    </row>
    <row r="21" spans="1:11" ht="26.45" customHeight="1">
      <c r="A21" s="26" t="s">
        <v>307</v>
      </c>
      <c r="B21" s="26" t="s">
        <v>385</v>
      </c>
      <c r="C21" s="27">
        <v>10</v>
      </c>
      <c r="D21" s="27"/>
      <c r="E21" s="27">
        <v>10</v>
      </c>
    </row>
    <row r="22" spans="1:11" ht="26.45" customHeight="1">
      <c r="A22" s="26" t="s">
        <v>308</v>
      </c>
      <c r="B22" s="26" t="s">
        <v>386</v>
      </c>
      <c r="C22" s="27">
        <v>50</v>
      </c>
      <c r="D22" s="27"/>
      <c r="E22" s="27">
        <v>50</v>
      </c>
    </row>
    <row r="23" spans="1:11" ht="26.45" customHeight="1">
      <c r="A23" s="26" t="s">
        <v>309</v>
      </c>
      <c r="B23" s="26" t="s">
        <v>387</v>
      </c>
      <c r="C23" s="27">
        <v>70.876000000000005</v>
      </c>
      <c r="D23" s="27"/>
      <c r="E23" s="27">
        <v>70.876000000000005</v>
      </c>
    </row>
    <row r="24" spans="1:11" ht="26.45" customHeight="1">
      <c r="A24" s="26" t="s">
        <v>310</v>
      </c>
      <c r="B24" s="26" t="s">
        <v>367</v>
      </c>
      <c r="C24" s="27">
        <v>20</v>
      </c>
      <c r="D24" s="27"/>
      <c r="E24" s="27">
        <v>20</v>
      </c>
    </row>
    <row r="25" spans="1:11" ht="26.45" customHeight="1">
      <c r="A25" s="26" t="s">
        <v>311</v>
      </c>
      <c r="B25" s="26" t="s">
        <v>380</v>
      </c>
      <c r="C25" s="27">
        <v>7</v>
      </c>
      <c r="D25" s="27"/>
      <c r="E25" s="27">
        <v>7</v>
      </c>
    </row>
    <row r="26" spans="1:11" ht="26.45" customHeight="1">
      <c r="A26" s="26" t="s">
        <v>312</v>
      </c>
      <c r="B26" s="26" t="s">
        <v>377</v>
      </c>
      <c r="C26" s="27">
        <v>5</v>
      </c>
      <c r="D26" s="27"/>
      <c r="E26" s="27">
        <v>5</v>
      </c>
    </row>
    <row r="27" spans="1:11" ht="26.45" customHeight="1">
      <c r="A27" s="26" t="s">
        <v>313</v>
      </c>
      <c r="B27" s="26" t="s">
        <v>376</v>
      </c>
      <c r="C27" s="27">
        <v>15</v>
      </c>
      <c r="D27" s="27"/>
      <c r="E27" s="27">
        <v>15</v>
      </c>
    </row>
    <row r="28" spans="1:11" ht="26.45" customHeight="1">
      <c r="A28" s="26" t="s">
        <v>314</v>
      </c>
      <c r="B28" s="26" t="s">
        <v>375</v>
      </c>
      <c r="C28" s="27">
        <v>2</v>
      </c>
      <c r="D28" s="27"/>
      <c r="E28" s="27">
        <v>2</v>
      </c>
    </row>
    <row r="29" spans="1:11" ht="26.45" customHeight="1">
      <c r="A29" s="26" t="s">
        <v>315</v>
      </c>
      <c r="B29" s="26" t="s">
        <v>371</v>
      </c>
      <c r="C29" s="27">
        <v>15</v>
      </c>
      <c r="D29" s="27"/>
      <c r="E29" s="27">
        <v>15</v>
      </c>
    </row>
    <row r="30" spans="1:11" ht="26.45" customHeight="1">
      <c r="A30" s="26" t="s">
        <v>316</v>
      </c>
      <c r="B30" s="26" t="s">
        <v>372</v>
      </c>
      <c r="C30" s="27">
        <v>20</v>
      </c>
      <c r="D30" s="27"/>
      <c r="E30" s="27">
        <v>20</v>
      </c>
    </row>
    <row r="31" spans="1:11" ht="26.45" customHeight="1">
      <c r="A31" s="26"/>
      <c r="B31" s="26" t="s">
        <v>379</v>
      </c>
      <c r="C31" s="27">
        <v>30</v>
      </c>
      <c r="D31" s="27"/>
      <c r="E31" s="27">
        <v>30</v>
      </c>
    </row>
    <row r="32" spans="1:11" ht="26.45" customHeight="1">
      <c r="A32" s="26"/>
      <c r="B32" s="26" t="s">
        <v>381</v>
      </c>
      <c r="C32" s="27">
        <v>5</v>
      </c>
      <c r="D32" s="27"/>
      <c r="E32" s="27">
        <v>5</v>
      </c>
    </row>
    <row r="33" spans="1:5" ht="22.9" customHeight="1">
      <c r="A33" s="26"/>
      <c r="B33" s="26" t="s">
        <v>364</v>
      </c>
      <c r="C33" s="27">
        <v>1</v>
      </c>
      <c r="D33" s="27"/>
      <c r="E33" s="27">
        <v>1</v>
      </c>
    </row>
    <row r="34" spans="1:5" ht="16.350000000000001" customHeight="1">
      <c r="A34" s="26"/>
      <c r="B34" s="26" t="s">
        <v>363</v>
      </c>
      <c r="C34" s="27">
        <v>120</v>
      </c>
      <c r="D34" s="27"/>
      <c r="E34" s="27">
        <v>120</v>
      </c>
    </row>
    <row r="35" spans="1:5">
      <c r="A35" s="26"/>
      <c r="B35" s="26" t="s">
        <v>368</v>
      </c>
      <c r="C35" s="27">
        <v>100</v>
      </c>
      <c r="D35" s="27"/>
      <c r="E35" s="27">
        <v>100</v>
      </c>
    </row>
    <row r="36" spans="1:5">
      <c r="A36" s="10">
        <v>303</v>
      </c>
      <c r="B36" s="10" t="s">
        <v>733</v>
      </c>
      <c r="C36" s="25">
        <f>SUM(C37:C38)</f>
        <v>70</v>
      </c>
      <c r="D36" s="25">
        <f t="shared" ref="D36:E36" si="2">SUM(D37:D38)</f>
        <v>70</v>
      </c>
      <c r="E36" s="25">
        <f t="shared" si="2"/>
        <v>0</v>
      </c>
    </row>
    <row r="37" spans="1:5">
      <c r="A37" s="26">
        <v>30301</v>
      </c>
      <c r="B37" s="26" t="s">
        <v>350</v>
      </c>
      <c r="C37" s="27">
        <v>50</v>
      </c>
      <c r="D37" s="27">
        <v>50</v>
      </c>
      <c r="E37" s="27"/>
    </row>
    <row r="38" spans="1:5">
      <c r="A38" s="26"/>
      <c r="B38" s="26" t="s">
        <v>353</v>
      </c>
      <c r="C38" s="27">
        <v>20</v>
      </c>
      <c r="D38" s="27">
        <v>20</v>
      </c>
      <c r="E38" s="27"/>
    </row>
    <row r="39" spans="1:5">
      <c r="A39" s="10" t="s">
        <v>317</v>
      </c>
      <c r="B39" s="10" t="s">
        <v>238</v>
      </c>
      <c r="C39" s="25">
        <v>5</v>
      </c>
      <c r="D39" s="25"/>
      <c r="E39" s="25">
        <v>5</v>
      </c>
    </row>
    <row r="40" spans="1:5">
      <c r="A40" s="26" t="s">
        <v>318</v>
      </c>
      <c r="B40" s="26" t="s">
        <v>319</v>
      </c>
      <c r="C40" s="27">
        <v>5</v>
      </c>
      <c r="D40" s="27"/>
      <c r="E40" s="27">
        <v>5</v>
      </c>
    </row>
    <row r="41" spans="1:5">
      <c r="A41" s="93" t="s">
        <v>135</v>
      </c>
      <c r="B41" s="93"/>
      <c r="C41" s="25">
        <f>C39+C36+C18+C6</f>
        <v>1528.6694659999998</v>
      </c>
      <c r="D41" s="25">
        <f t="shared" ref="D41:E41" si="3">D39+D36+D18+D6</f>
        <v>987.79346599999997</v>
      </c>
      <c r="E41" s="25">
        <f t="shared" si="3"/>
        <v>540.87599999999998</v>
      </c>
    </row>
    <row r="42" spans="1:5">
      <c r="A42" s="95" t="s">
        <v>276</v>
      </c>
      <c r="B42" s="95"/>
      <c r="C42" s="7"/>
      <c r="D42" s="7"/>
      <c r="E42" s="7"/>
    </row>
  </sheetData>
  <mergeCells count="6">
    <mergeCell ref="A42:B42"/>
    <mergeCell ref="A2:E2"/>
    <mergeCell ref="A3:D3"/>
    <mergeCell ref="A4:B4"/>
    <mergeCell ref="C4:E4"/>
    <mergeCell ref="A41:B41"/>
  </mergeCells>
  <phoneticPr fontId="15" type="noConversion"/>
  <pageMargins left="7.8000001609325395E-2" right="7.8000001609325395E-2" top="7.8000001609325395E-2" bottom="7.8000001609325395E-2" header="0" footer="0"/>
  <pageSetup paperSize="9" orientation="portrait"/>
</worksheet>
</file>

<file path=xl/worksheets/sheet11.xml><?xml version="1.0" encoding="utf-8"?>
<worksheet xmlns="http://schemas.openxmlformats.org/spreadsheetml/2006/main" xmlns:r="http://schemas.openxmlformats.org/officeDocument/2006/relationships">
  <dimension ref="A1:N15"/>
  <sheetViews>
    <sheetView topLeftCell="A4" workbookViewId="0">
      <selection activeCell="I19" sqref="I19"/>
    </sheetView>
  </sheetViews>
  <sheetFormatPr defaultColWidth="10" defaultRowHeight="13.5"/>
  <cols>
    <col min="1" max="1" width="4.375" customWidth="1"/>
    <col min="2" max="2" width="4.75" customWidth="1"/>
    <col min="3" max="3" width="5.375" customWidth="1"/>
    <col min="4" max="4" width="9.625" customWidth="1"/>
    <col min="5" max="5" width="21.25" customWidth="1"/>
    <col min="6" max="6" width="13.375" customWidth="1"/>
    <col min="7" max="7" width="12.5" customWidth="1"/>
    <col min="8" max="9" width="10.25" customWidth="1"/>
    <col min="10" max="10" width="9.125" customWidth="1"/>
    <col min="11" max="11" width="10.25" customWidth="1"/>
    <col min="12" max="12" width="12.5" customWidth="1"/>
    <col min="13" max="13" width="9.625" customWidth="1"/>
    <col min="14" max="14" width="9.875" customWidth="1"/>
    <col min="15" max="15" width="9.75" customWidth="1"/>
  </cols>
  <sheetData>
    <row r="1" spans="1:14" ht="16.350000000000001" customHeight="1">
      <c r="A1" s="1"/>
      <c r="M1" s="91" t="s">
        <v>320</v>
      </c>
      <c r="N1" s="91"/>
    </row>
    <row r="2" spans="1:14" ht="44.85" customHeight="1">
      <c r="A2" s="92" t="s">
        <v>15</v>
      </c>
      <c r="B2" s="92"/>
      <c r="C2" s="92"/>
      <c r="D2" s="92"/>
      <c r="E2" s="92"/>
      <c r="F2" s="92"/>
      <c r="G2" s="92"/>
      <c r="H2" s="92"/>
      <c r="I2" s="92"/>
      <c r="J2" s="92"/>
      <c r="K2" s="92"/>
      <c r="L2" s="92"/>
      <c r="M2" s="92"/>
      <c r="N2" s="92"/>
    </row>
    <row r="3" spans="1:14" ht="20.65" customHeight="1">
      <c r="A3" s="88" t="s">
        <v>31</v>
      </c>
      <c r="B3" s="88"/>
      <c r="C3" s="88"/>
      <c r="D3" s="88"/>
      <c r="E3" s="88"/>
      <c r="F3" s="88"/>
      <c r="G3" s="88"/>
      <c r="H3" s="88"/>
      <c r="I3" s="88"/>
      <c r="J3" s="88"/>
      <c r="K3" s="88"/>
      <c r="L3" s="88"/>
      <c r="M3" s="89" t="s">
        <v>32</v>
      </c>
      <c r="N3" s="89"/>
    </row>
    <row r="4" spans="1:14" ht="42.2" customHeight="1">
      <c r="A4" s="90" t="s">
        <v>157</v>
      </c>
      <c r="B4" s="90"/>
      <c r="C4" s="90"/>
      <c r="D4" s="90" t="s">
        <v>206</v>
      </c>
      <c r="E4" s="90" t="s">
        <v>207</v>
      </c>
      <c r="F4" s="90" t="s">
        <v>231</v>
      </c>
      <c r="G4" s="90" t="s">
        <v>209</v>
      </c>
      <c r="H4" s="90"/>
      <c r="I4" s="90"/>
      <c r="J4" s="90"/>
      <c r="K4" s="90"/>
      <c r="L4" s="90" t="s">
        <v>213</v>
      </c>
      <c r="M4" s="90"/>
      <c r="N4" s="90"/>
    </row>
    <row r="5" spans="1:14" ht="39.6" customHeight="1">
      <c r="A5" s="3" t="s">
        <v>165</v>
      </c>
      <c r="B5" s="3" t="s">
        <v>166</v>
      </c>
      <c r="C5" s="3" t="s">
        <v>167</v>
      </c>
      <c r="D5" s="90"/>
      <c r="E5" s="90"/>
      <c r="F5" s="90"/>
      <c r="G5" s="3" t="s">
        <v>135</v>
      </c>
      <c r="H5" s="3" t="s">
        <v>321</v>
      </c>
      <c r="I5" s="3" t="s">
        <v>322</v>
      </c>
      <c r="J5" s="3" t="s">
        <v>323</v>
      </c>
      <c r="K5" s="3" t="s">
        <v>324</v>
      </c>
      <c r="L5" s="3" t="s">
        <v>135</v>
      </c>
      <c r="M5" s="3" t="s">
        <v>232</v>
      </c>
      <c r="N5" s="3" t="s">
        <v>325</v>
      </c>
    </row>
    <row r="6" spans="1:14" ht="22.9" customHeight="1">
      <c r="A6" s="12"/>
      <c r="B6" s="12"/>
      <c r="C6" s="12"/>
      <c r="D6" s="12"/>
      <c r="E6" s="12" t="s">
        <v>135</v>
      </c>
      <c r="F6" s="23">
        <v>967.79346600000008</v>
      </c>
      <c r="G6" s="23">
        <v>967.79346600000008</v>
      </c>
      <c r="H6" s="23">
        <v>681.07709999999997</v>
      </c>
      <c r="I6" s="23">
        <v>135.40217400000003</v>
      </c>
      <c r="J6" s="23">
        <v>61.314191999999998</v>
      </c>
      <c r="K6" s="23">
        <v>90</v>
      </c>
      <c r="L6" s="23"/>
      <c r="M6" s="23"/>
      <c r="N6" s="23"/>
    </row>
    <row r="7" spans="1:14" ht="22.9" customHeight="1">
      <c r="A7" s="12"/>
      <c r="B7" s="12"/>
      <c r="C7" s="12"/>
      <c r="D7" s="10" t="s">
        <v>153</v>
      </c>
      <c r="E7" s="10" t="s">
        <v>4</v>
      </c>
      <c r="F7" s="23">
        <v>967.79346600000008</v>
      </c>
      <c r="G7" s="23">
        <v>967.79346600000008</v>
      </c>
      <c r="H7" s="23">
        <v>681.07709999999997</v>
      </c>
      <c r="I7" s="23">
        <v>135.40217400000003</v>
      </c>
      <c r="J7" s="23">
        <v>61.314191999999998</v>
      </c>
      <c r="K7" s="23">
        <v>90</v>
      </c>
      <c r="L7" s="23"/>
      <c r="M7" s="23"/>
      <c r="N7" s="23"/>
    </row>
    <row r="8" spans="1:14" ht="22.9" customHeight="1">
      <c r="A8" s="12"/>
      <c r="B8" s="12"/>
      <c r="C8" s="12"/>
      <c r="D8" s="16" t="s">
        <v>154</v>
      </c>
      <c r="E8" s="16" t="s">
        <v>155</v>
      </c>
      <c r="F8" s="23">
        <v>967.79346600000008</v>
      </c>
      <c r="G8" s="23">
        <v>967.79346600000008</v>
      </c>
      <c r="H8" s="23">
        <v>681.07709999999997</v>
      </c>
      <c r="I8" s="23">
        <v>135.40217400000003</v>
      </c>
      <c r="J8" s="23">
        <v>61.314191999999998</v>
      </c>
      <c r="K8" s="23">
        <v>90</v>
      </c>
      <c r="L8" s="23"/>
      <c r="M8" s="23"/>
      <c r="N8" s="23"/>
    </row>
    <row r="9" spans="1:14" ht="22.9" customHeight="1">
      <c r="A9" s="19" t="s">
        <v>169</v>
      </c>
      <c r="B9" s="19" t="s">
        <v>172</v>
      </c>
      <c r="C9" s="19" t="s">
        <v>173</v>
      </c>
      <c r="D9" s="15" t="s">
        <v>223</v>
      </c>
      <c r="E9" s="4" t="s">
        <v>224</v>
      </c>
      <c r="F9" s="5">
        <v>771.07709999999997</v>
      </c>
      <c r="G9" s="5">
        <v>771.07709999999997</v>
      </c>
      <c r="H9" s="17">
        <v>681.07709999999997</v>
      </c>
      <c r="I9" s="17">
        <v>0</v>
      </c>
      <c r="J9" s="17"/>
      <c r="K9" s="17">
        <v>90</v>
      </c>
      <c r="L9" s="5"/>
      <c r="M9" s="17"/>
      <c r="N9" s="17"/>
    </row>
    <row r="10" spans="1:14" ht="22.9" customHeight="1">
      <c r="A10" s="19" t="s">
        <v>175</v>
      </c>
      <c r="B10" s="19" t="s">
        <v>174</v>
      </c>
      <c r="C10" s="19" t="s">
        <v>174</v>
      </c>
      <c r="D10" s="15" t="s">
        <v>223</v>
      </c>
      <c r="E10" s="4" t="s">
        <v>225</v>
      </c>
      <c r="F10" s="5">
        <v>81.752256000000003</v>
      </c>
      <c r="G10" s="5">
        <v>81.752256000000003</v>
      </c>
      <c r="H10" s="17"/>
      <c r="I10" s="17">
        <v>81.752256000000003</v>
      </c>
      <c r="J10" s="17"/>
      <c r="K10" s="17"/>
      <c r="L10" s="5"/>
      <c r="M10" s="17"/>
      <c r="N10" s="17"/>
    </row>
    <row r="11" spans="1:14" ht="22.9" customHeight="1">
      <c r="A11" s="19" t="s">
        <v>175</v>
      </c>
      <c r="B11" s="19" t="s">
        <v>182</v>
      </c>
      <c r="C11" s="19" t="s">
        <v>182</v>
      </c>
      <c r="D11" s="15" t="s">
        <v>223</v>
      </c>
      <c r="E11" s="4" t="s">
        <v>226</v>
      </c>
      <c r="F11" s="5">
        <v>5.1095160000000002</v>
      </c>
      <c r="G11" s="5">
        <v>5.1095160000000002</v>
      </c>
      <c r="H11" s="17"/>
      <c r="I11" s="17">
        <v>5.1095160000000002</v>
      </c>
      <c r="J11" s="17"/>
      <c r="K11" s="17"/>
      <c r="L11" s="5"/>
      <c r="M11" s="17"/>
      <c r="N11" s="17"/>
    </row>
    <row r="12" spans="1:14" ht="22.9" customHeight="1">
      <c r="A12" s="19" t="s">
        <v>187</v>
      </c>
      <c r="B12" s="19" t="s">
        <v>190</v>
      </c>
      <c r="C12" s="19" t="s">
        <v>173</v>
      </c>
      <c r="D12" s="15" t="s">
        <v>223</v>
      </c>
      <c r="E12" s="4" t="s">
        <v>227</v>
      </c>
      <c r="F12" s="5">
        <v>43.430886000000001</v>
      </c>
      <c r="G12" s="5">
        <v>43.430886000000001</v>
      </c>
      <c r="H12" s="17"/>
      <c r="I12" s="17">
        <v>43.430886000000001</v>
      </c>
      <c r="J12" s="17"/>
      <c r="K12" s="17"/>
      <c r="L12" s="5"/>
      <c r="M12" s="17"/>
      <c r="N12" s="17"/>
    </row>
    <row r="13" spans="1:14" ht="22.9" customHeight="1">
      <c r="A13" s="19" t="s">
        <v>187</v>
      </c>
      <c r="B13" s="19" t="s">
        <v>190</v>
      </c>
      <c r="C13" s="19" t="s">
        <v>172</v>
      </c>
      <c r="D13" s="15" t="s">
        <v>223</v>
      </c>
      <c r="E13" s="4" t="s">
        <v>228</v>
      </c>
      <c r="F13" s="5">
        <v>5.1095160000000002</v>
      </c>
      <c r="G13" s="5">
        <v>5.1095160000000002</v>
      </c>
      <c r="H13" s="17"/>
      <c r="I13" s="17">
        <v>5.1095160000000002</v>
      </c>
      <c r="J13" s="17"/>
      <c r="K13" s="17"/>
      <c r="L13" s="5"/>
      <c r="M13" s="17"/>
      <c r="N13" s="17"/>
    </row>
    <row r="14" spans="1:14" ht="22.9" customHeight="1">
      <c r="A14" s="19" t="s">
        <v>197</v>
      </c>
      <c r="B14" s="19" t="s">
        <v>200</v>
      </c>
      <c r="C14" s="19" t="s">
        <v>173</v>
      </c>
      <c r="D14" s="15" t="s">
        <v>223</v>
      </c>
      <c r="E14" s="4" t="s">
        <v>229</v>
      </c>
      <c r="F14" s="5">
        <v>61.314191999999998</v>
      </c>
      <c r="G14" s="5">
        <v>61.314191999999998</v>
      </c>
      <c r="H14" s="17"/>
      <c r="I14" s="17">
        <v>0</v>
      </c>
      <c r="J14" s="17">
        <v>61.314191999999998</v>
      </c>
      <c r="K14" s="17"/>
      <c r="L14" s="5"/>
      <c r="M14" s="17"/>
      <c r="N14" s="17"/>
    </row>
    <row r="15" spans="1:14" ht="16.350000000000001" customHeight="1">
      <c r="A15" s="95" t="s">
        <v>276</v>
      </c>
      <c r="B15" s="95"/>
      <c r="C15" s="95"/>
      <c r="D15" s="95"/>
      <c r="E15" s="95"/>
    </row>
  </sheetData>
  <mergeCells count="11">
    <mergeCell ref="A15:E15"/>
    <mergeCell ref="D4:D5"/>
    <mergeCell ref="E4:E5"/>
    <mergeCell ref="F4:F5"/>
    <mergeCell ref="M1:N1"/>
    <mergeCell ref="A2:N2"/>
    <mergeCell ref="A3:L3"/>
    <mergeCell ref="M3:N3"/>
    <mergeCell ref="A4:C4"/>
    <mergeCell ref="G4:K4"/>
    <mergeCell ref="L4:N4"/>
  </mergeCells>
  <phoneticPr fontId="15" type="noConversion"/>
  <printOptions horizontalCentered="1"/>
  <pageMargins left="7.8000001609325395E-2" right="7.8000001609325395E-2" top="7.8000001609325395E-2" bottom="7.8000001609325395E-2" header="0" footer="0"/>
  <pageSetup paperSize="9" orientation="landscape"/>
</worksheet>
</file>

<file path=xl/worksheets/sheet12.xml><?xml version="1.0" encoding="utf-8"?>
<worksheet xmlns="http://schemas.openxmlformats.org/spreadsheetml/2006/main" xmlns:r="http://schemas.openxmlformats.org/officeDocument/2006/relationships">
  <dimension ref="A1:V15"/>
  <sheetViews>
    <sheetView workbookViewId="0">
      <selection activeCell="T9" sqref="T9"/>
    </sheetView>
  </sheetViews>
  <sheetFormatPr defaultColWidth="10" defaultRowHeight="13.5"/>
  <cols>
    <col min="1" max="1" width="4.25" customWidth="1"/>
    <col min="2" max="2" width="4.5" customWidth="1"/>
    <col min="3" max="3" width="4.625" customWidth="1"/>
    <col min="4" max="4" width="8" customWidth="1"/>
    <col min="5" max="5" width="20.125" customWidth="1"/>
    <col min="6" max="6" width="14" customWidth="1"/>
    <col min="7" max="12" width="7.75" customWidth="1"/>
    <col min="13" max="13" width="8.25" customWidth="1"/>
    <col min="14" max="22" width="7.75" customWidth="1"/>
    <col min="23" max="23" width="9.75" customWidth="1"/>
  </cols>
  <sheetData>
    <row r="1" spans="1:22" ht="16.350000000000001" customHeight="1">
      <c r="A1" s="1"/>
      <c r="U1" s="91" t="s">
        <v>326</v>
      </c>
      <c r="V1" s="91"/>
    </row>
    <row r="2" spans="1:22" ht="50.1" customHeight="1">
      <c r="A2" s="86" t="s">
        <v>16</v>
      </c>
      <c r="B2" s="86"/>
      <c r="C2" s="86"/>
      <c r="D2" s="86"/>
      <c r="E2" s="86"/>
      <c r="F2" s="86"/>
      <c r="G2" s="86"/>
      <c r="H2" s="86"/>
      <c r="I2" s="86"/>
      <c r="J2" s="86"/>
      <c r="K2" s="86"/>
      <c r="L2" s="86"/>
      <c r="M2" s="86"/>
      <c r="N2" s="86"/>
      <c r="O2" s="86"/>
      <c r="P2" s="86"/>
      <c r="Q2" s="86"/>
      <c r="R2" s="86"/>
      <c r="S2" s="86"/>
      <c r="T2" s="86"/>
      <c r="U2" s="86"/>
      <c r="V2" s="86"/>
    </row>
    <row r="3" spans="1:22" ht="24.2" customHeight="1">
      <c r="A3" s="88" t="s">
        <v>31</v>
      </c>
      <c r="B3" s="88"/>
      <c r="C3" s="88"/>
      <c r="D3" s="88"/>
      <c r="E3" s="88"/>
      <c r="F3" s="88"/>
      <c r="G3" s="88"/>
      <c r="H3" s="88"/>
      <c r="I3" s="88"/>
      <c r="J3" s="88"/>
      <c r="K3" s="88"/>
      <c r="L3" s="88"/>
      <c r="M3" s="88"/>
      <c r="N3" s="88"/>
      <c r="O3" s="88"/>
      <c r="P3" s="88"/>
      <c r="Q3" s="88"/>
      <c r="R3" s="88"/>
      <c r="S3" s="88"/>
      <c r="T3" s="88"/>
      <c r="U3" s="89" t="s">
        <v>32</v>
      </c>
      <c r="V3" s="89"/>
    </row>
    <row r="4" spans="1:22" ht="26.65" customHeight="1">
      <c r="A4" s="90" t="s">
        <v>157</v>
      </c>
      <c r="B4" s="90"/>
      <c r="C4" s="90"/>
      <c r="D4" s="90" t="s">
        <v>206</v>
      </c>
      <c r="E4" s="90" t="s">
        <v>207</v>
      </c>
      <c r="F4" s="90" t="s">
        <v>231</v>
      </c>
      <c r="G4" s="90" t="s">
        <v>327</v>
      </c>
      <c r="H4" s="90"/>
      <c r="I4" s="90"/>
      <c r="J4" s="90"/>
      <c r="K4" s="90"/>
      <c r="L4" s="90" t="s">
        <v>328</v>
      </c>
      <c r="M4" s="90"/>
      <c r="N4" s="90"/>
      <c r="O4" s="90"/>
      <c r="P4" s="90"/>
      <c r="Q4" s="90"/>
      <c r="R4" s="90" t="s">
        <v>323</v>
      </c>
      <c r="S4" s="90" t="s">
        <v>329</v>
      </c>
      <c r="T4" s="90"/>
      <c r="U4" s="90"/>
      <c r="V4" s="90"/>
    </row>
    <row r="5" spans="1:22" ht="41.45" customHeight="1">
      <c r="A5" s="3" t="s">
        <v>165</v>
      </c>
      <c r="B5" s="3" t="s">
        <v>166</v>
      </c>
      <c r="C5" s="3" t="s">
        <v>167</v>
      </c>
      <c r="D5" s="90"/>
      <c r="E5" s="90"/>
      <c r="F5" s="90"/>
      <c r="G5" s="3" t="s">
        <v>135</v>
      </c>
      <c r="H5" s="3" t="s">
        <v>330</v>
      </c>
      <c r="I5" s="3" t="s">
        <v>331</v>
      </c>
      <c r="J5" s="3" t="s">
        <v>332</v>
      </c>
      <c r="K5" s="3" t="s">
        <v>333</v>
      </c>
      <c r="L5" s="3" t="s">
        <v>135</v>
      </c>
      <c r="M5" s="3" t="s">
        <v>334</v>
      </c>
      <c r="N5" s="3" t="s">
        <v>335</v>
      </c>
      <c r="O5" s="3" t="s">
        <v>336</v>
      </c>
      <c r="P5" s="3" t="s">
        <v>337</v>
      </c>
      <c r="Q5" s="3" t="s">
        <v>338</v>
      </c>
      <c r="R5" s="90"/>
      <c r="S5" s="3" t="s">
        <v>135</v>
      </c>
      <c r="T5" s="3" t="s">
        <v>339</v>
      </c>
      <c r="U5" s="3" t="s">
        <v>340</v>
      </c>
      <c r="V5" s="3" t="s">
        <v>324</v>
      </c>
    </row>
    <row r="6" spans="1:22" ht="22.9" customHeight="1">
      <c r="A6" s="12"/>
      <c r="B6" s="12"/>
      <c r="C6" s="12"/>
      <c r="D6" s="12"/>
      <c r="E6" s="12" t="s">
        <v>135</v>
      </c>
      <c r="F6" s="11">
        <f>G6+L6+R6+S6</f>
        <v>967.79346600000008</v>
      </c>
      <c r="G6" s="17">
        <f t="shared" ref="G6:G8" si="0">SUM(H6:K6)</f>
        <v>681.07709999999997</v>
      </c>
      <c r="H6" s="11">
        <v>349.1028</v>
      </c>
      <c r="I6" s="11">
        <v>102.91800000000001</v>
      </c>
      <c r="J6" s="17">
        <v>169.5855</v>
      </c>
      <c r="K6" s="11">
        <v>59.470799999999997</v>
      </c>
      <c r="L6" s="11">
        <f>SUM(M6:Q6)</f>
        <v>135.40217400000003</v>
      </c>
      <c r="M6" s="11">
        <v>81.752256000000003</v>
      </c>
      <c r="N6" s="11"/>
      <c r="O6" s="11">
        <v>43.430886000000001</v>
      </c>
      <c r="P6" s="11">
        <v>5.1095160000000002</v>
      </c>
      <c r="Q6" s="11">
        <v>5.1095160000000002</v>
      </c>
      <c r="R6" s="11">
        <v>61.314191999999998</v>
      </c>
      <c r="S6" s="11">
        <f>SUM(T6:V6)</f>
        <v>90</v>
      </c>
      <c r="T6" s="17">
        <v>50</v>
      </c>
      <c r="U6" s="11"/>
      <c r="V6" s="11">
        <v>40</v>
      </c>
    </row>
    <row r="7" spans="1:22" ht="22.9" customHeight="1">
      <c r="A7" s="12"/>
      <c r="B7" s="12"/>
      <c r="C7" s="12"/>
      <c r="D7" s="10" t="s">
        <v>153</v>
      </c>
      <c r="E7" s="10" t="s">
        <v>4</v>
      </c>
      <c r="F7" s="11">
        <f t="shared" ref="F7:F14" si="1">G7+L7+R7+S7</f>
        <v>967.79346600000008</v>
      </c>
      <c r="G7" s="17">
        <f t="shared" si="0"/>
        <v>681.07709999999997</v>
      </c>
      <c r="H7" s="11">
        <v>349.1028</v>
      </c>
      <c r="I7" s="11">
        <v>102.91800000000001</v>
      </c>
      <c r="J7" s="17">
        <v>169.5855</v>
      </c>
      <c r="K7" s="11">
        <v>59.470799999999997</v>
      </c>
      <c r="L7" s="11">
        <f t="shared" ref="L7:L14" si="2">SUM(M7:Q7)</f>
        <v>135.40217400000003</v>
      </c>
      <c r="M7" s="11">
        <v>81.752256000000003</v>
      </c>
      <c r="N7" s="11"/>
      <c r="O7" s="11">
        <v>43.430886000000001</v>
      </c>
      <c r="P7" s="11">
        <v>5.1095160000000002</v>
      </c>
      <c r="Q7" s="11">
        <v>5.1095160000000002</v>
      </c>
      <c r="R7" s="11">
        <v>61.314191999999998</v>
      </c>
      <c r="S7" s="11">
        <f t="shared" ref="S7:S9" si="3">SUM(T7:V7)</f>
        <v>90</v>
      </c>
      <c r="T7" s="17">
        <v>50</v>
      </c>
      <c r="U7" s="11"/>
      <c r="V7" s="11">
        <v>40</v>
      </c>
    </row>
    <row r="8" spans="1:22" ht="22.9" customHeight="1">
      <c r="A8" s="12"/>
      <c r="B8" s="12"/>
      <c r="C8" s="12"/>
      <c r="D8" s="16" t="s">
        <v>154</v>
      </c>
      <c r="E8" s="16" t="s">
        <v>155</v>
      </c>
      <c r="F8" s="11">
        <f t="shared" si="1"/>
        <v>967.79346600000008</v>
      </c>
      <c r="G8" s="17">
        <f t="shared" si="0"/>
        <v>681.07709999999997</v>
      </c>
      <c r="H8" s="11">
        <v>349.1028</v>
      </c>
      <c r="I8" s="11">
        <v>102.91800000000001</v>
      </c>
      <c r="J8" s="17">
        <v>169.5855</v>
      </c>
      <c r="K8" s="11">
        <v>59.470799999999997</v>
      </c>
      <c r="L8" s="11">
        <f t="shared" si="2"/>
        <v>135.40217400000003</v>
      </c>
      <c r="M8" s="11">
        <v>81.752256000000003</v>
      </c>
      <c r="N8" s="11"/>
      <c r="O8" s="11">
        <v>43.430886000000001</v>
      </c>
      <c r="P8" s="11">
        <v>5.1095160000000002</v>
      </c>
      <c r="Q8" s="11">
        <v>5.1095160000000002</v>
      </c>
      <c r="R8" s="11">
        <v>61.314191999999998</v>
      </c>
      <c r="S8" s="11">
        <f t="shared" si="3"/>
        <v>90</v>
      </c>
      <c r="T8" s="17">
        <v>50</v>
      </c>
      <c r="U8" s="11"/>
      <c r="V8" s="11">
        <v>40</v>
      </c>
    </row>
    <row r="9" spans="1:22" ht="22.9" customHeight="1">
      <c r="A9" s="19" t="s">
        <v>169</v>
      </c>
      <c r="B9" s="19" t="s">
        <v>172</v>
      </c>
      <c r="C9" s="19" t="s">
        <v>173</v>
      </c>
      <c r="D9" s="15" t="s">
        <v>223</v>
      </c>
      <c r="E9" s="4" t="s">
        <v>224</v>
      </c>
      <c r="F9" s="11">
        <f t="shared" si="1"/>
        <v>771.07709999999997</v>
      </c>
      <c r="G9" s="17">
        <f>SUM(H9:K9)</f>
        <v>681.07709999999997</v>
      </c>
      <c r="H9" s="17">
        <v>349.1028</v>
      </c>
      <c r="I9" s="17">
        <v>102.91800000000001</v>
      </c>
      <c r="J9" s="17">
        <v>169.5855</v>
      </c>
      <c r="K9" s="17">
        <v>59.470799999999997</v>
      </c>
      <c r="L9" s="11">
        <f t="shared" si="2"/>
        <v>0</v>
      </c>
      <c r="M9" s="17"/>
      <c r="N9" s="17"/>
      <c r="O9" s="17"/>
      <c r="P9" s="17"/>
      <c r="Q9" s="17"/>
      <c r="R9" s="17"/>
      <c r="S9" s="11">
        <f t="shared" si="3"/>
        <v>90</v>
      </c>
      <c r="T9" s="17">
        <v>50</v>
      </c>
      <c r="U9" s="17"/>
      <c r="V9" s="11">
        <v>40</v>
      </c>
    </row>
    <row r="10" spans="1:22" ht="22.9" customHeight="1">
      <c r="A10" s="19" t="s">
        <v>175</v>
      </c>
      <c r="B10" s="19" t="s">
        <v>174</v>
      </c>
      <c r="C10" s="19" t="s">
        <v>174</v>
      </c>
      <c r="D10" s="15" t="s">
        <v>223</v>
      </c>
      <c r="E10" s="4" t="s">
        <v>225</v>
      </c>
      <c r="F10" s="11">
        <f t="shared" si="1"/>
        <v>81.752256000000003</v>
      </c>
      <c r="G10" s="17"/>
      <c r="H10" s="17"/>
      <c r="I10" s="17"/>
      <c r="J10" s="17"/>
      <c r="K10" s="17"/>
      <c r="L10" s="11">
        <f t="shared" si="2"/>
        <v>81.752256000000003</v>
      </c>
      <c r="M10" s="17">
        <v>81.752256000000003</v>
      </c>
      <c r="N10" s="17"/>
      <c r="O10" s="17"/>
      <c r="P10" s="17"/>
      <c r="Q10" s="17"/>
      <c r="R10" s="17"/>
      <c r="S10" s="11"/>
      <c r="T10" s="17"/>
      <c r="U10" s="17"/>
      <c r="V10" s="17"/>
    </row>
    <row r="11" spans="1:22" ht="22.9" customHeight="1">
      <c r="A11" s="19" t="s">
        <v>175</v>
      </c>
      <c r="B11" s="19" t="s">
        <v>182</v>
      </c>
      <c r="C11" s="19" t="s">
        <v>182</v>
      </c>
      <c r="D11" s="15" t="s">
        <v>223</v>
      </c>
      <c r="E11" s="4" t="s">
        <v>226</v>
      </c>
      <c r="F11" s="11">
        <f t="shared" si="1"/>
        <v>5.1095160000000002</v>
      </c>
      <c r="G11" s="17"/>
      <c r="H11" s="17"/>
      <c r="I11" s="17"/>
      <c r="J11" s="17"/>
      <c r="K11" s="17"/>
      <c r="L11" s="11">
        <f t="shared" si="2"/>
        <v>5.1095160000000002</v>
      </c>
      <c r="M11" s="17"/>
      <c r="N11" s="17"/>
      <c r="O11" s="17"/>
      <c r="P11" s="17"/>
      <c r="Q11" s="17">
        <v>5.1095160000000002</v>
      </c>
      <c r="R11" s="17"/>
      <c r="S11" s="11"/>
      <c r="T11" s="17"/>
      <c r="U11" s="17"/>
      <c r="V11" s="17"/>
    </row>
    <row r="12" spans="1:22" ht="22.9" customHeight="1">
      <c r="A12" s="19" t="s">
        <v>187</v>
      </c>
      <c r="B12" s="19" t="s">
        <v>190</v>
      </c>
      <c r="C12" s="19" t="s">
        <v>173</v>
      </c>
      <c r="D12" s="15" t="s">
        <v>223</v>
      </c>
      <c r="E12" s="4" t="s">
        <v>227</v>
      </c>
      <c r="F12" s="11">
        <f t="shared" si="1"/>
        <v>43.430886000000001</v>
      </c>
      <c r="G12" s="17"/>
      <c r="H12" s="17"/>
      <c r="I12" s="17"/>
      <c r="J12" s="17"/>
      <c r="K12" s="17"/>
      <c r="L12" s="11">
        <f t="shared" si="2"/>
        <v>43.430886000000001</v>
      </c>
      <c r="M12" s="17"/>
      <c r="N12" s="17"/>
      <c r="O12" s="17">
        <v>43.430886000000001</v>
      </c>
      <c r="P12" s="17"/>
      <c r="Q12" s="17"/>
      <c r="R12" s="17"/>
      <c r="S12" s="11"/>
      <c r="T12" s="17"/>
      <c r="U12" s="17"/>
      <c r="V12" s="17"/>
    </row>
    <row r="13" spans="1:22" ht="22.9" customHeight="1">
      <c r="A13" s="19" t="s">
        <v>187</v>
      </c>
      <c r="B13" s="19" t="s">
        <v>190</v>
      </c>
      <c r="C13" s="19" t="s">
        <v>172</v>
      </c>
      <c r="D13" s="15" t="s">
        <v>223</v>
      </c>
      <c r="E13" s="4" t="s">
        <v>228</v>
      </c>
      <c r="F13" s="11">
        <f t="shared" si="1"/>
        <v>5.1095160000000002</v>
      </c>
      <c r="G13" s="17"/>
      <c r="H13" s="17"/>
      <c r="I13" s="17"/>
      <c r="J13" s="17"/>
      <c r="K13" s="17"/>
      <c r="L13" s="11">
        <f t="shared" si="2"/>
        <v>5.1095160000000002</v>
      </c>
      <c r="M13" s="17"/>
      <c r="N13" s="17"/>
      <c r="O13" s="17"/>
      <c r="P13" s="17">
        <v>5.1095160000000002</v>
      </c>
      <c r="Q13" s="17"/>
      <c r="R13" s="17"/>
      <c r="S13" s="11"/>
      <c r="T13" s="17"/>
      <c r="U13" s="17"/>
      <c r="V13" s="17"/>
    </row>
    <row r="14" spans="1:22" ht="22.9" customHeight="1">
      <c r="A14" s="19" t="s">
        <v>197</v>
      </c>
      <c r="B14" s="19" t="s">
        <v>200</v>
      </c>
      <c r="C14" s="19" t="s">
        <v>173</v>
      </c>
      <c r="D14" s="15" t="s">
        <v>223</v>
      </c>
      <c r="E14" s="4" t="s">
        <v>229</v>
      </c>
      <c r="F14" s="11">
        <f t="shared" si="1"/>
        <v>61.314191999999998</v>
      </c>
      <c r="G14" s="17"/>
      <c r="H14" s="17"/>
      <c r="I14" s="17"/>
      <c r="J14" s="17"/>
      <c r="K14" s="17"/>
      <c r="L14" s="11">
        <f t="shared" si="2"/>
        <v>0</v>
      </c>
      <c r="M14" s="17"/>
      <c r="N14" s="17"/>
      <c r="O14" s="17"/>
      <c r="P14" s="17"/>
      <c r="Q14" s="17"/>
      <c r="R14" s="17">
        <v>61.314191999999998</v>
      </c>
      <c r="S14" s="11"/>
      <c r="T14" s="17"/>
      <c r="U14" s="17"/>
      <c r="V14" s="17"/>
    </row>
    <row r="15" spans="1:22" ht="16.350000000000001" customHeight="1">
      <c r="A15" s="95" t="s">
        <v>276</v>
      </c>
      <c r="B15" s="95"/>
      <c r="C15" s="95"/>
      <c r="D15" s="95"/>
      <c r="E15" s="95"/>
      <c r="F15" s="1"/>
    </row>
  </sheetData>
  <mergeCells count="13">
    <mergeCell ref="A15:E15"/>
    <mergeCell ref="D4:D5"/>
    <mergeCell ref="E4:E5"/>
    <mergeCell ref="F4:F5"/>
    <mergeCell ref="R4:R5"/>
    <mergeCell ref="U1:V1"/>
    <mergeCell ref="A2:V2"/>
    <mergeCell ref="A3:T3"/>
    <mergeCell ref="U3:V3"/>
    <mergeCell ref="A4:C4"/>
    <mergeCell ref="G4:K4"/>
    <mergeCell ref="L4:Q4"/>
    <mergeCell ref="S4:V4"/>
  </mergeCells>
  <phoneticPr fontId="15" type="noConversion"/>
  <printOptions horizontalCentered="1"/>
  <pageMargins left="7.8000001609325395E-2" right="7.8000001609325395E-2" top="7.8000001609325395E-2" bottom="7.8000001609325395E-2" header="0" footer="0"/>
  <pageSetup paperSize="9" orientation="landscape"/>
</worksheet>
</file>

<file path=xl/worksheets/sheet13.xml><?xml version="1.0" encoding="utf-8"?>
<worksheet xmlns="http://schemas.openxmlformats.org/spreadsheetml/2006/main" xmlns:r="http://schemas.openxmlformats.org/officeDocument/2006/relationships">
  <dimension ref="A1:K10"/>
  <sheetViews>
    <sheetView workbookViewId="0">
      <selection activeCell="A6" sqref="A6:D6"/>
    </sheetView>
  </sheetViews>
  <sheetFormatPr defaultColWidth="10" defaultRowHeight="13.5"/>
  <cols>
    <col min="1" max="1" width="4.375" customWidth="1"/>
    <col min="2" max="2" width="4.75" customWidth="1"/>
    <col min="3" max="3" width="5" customWidth="1"/>
    <col min="4" max="4" width="12.5" customWidth="1"/>
    <col min="5" max="5" width="29.875" customWidth="1"/>
    <col min="6" max="6" width="16.375" customWidth="1"/>
    <col min="7" max="7" width="13.375" customWidth="1"/>
    <col min="8" max="8" width="11.125" customWidth="1"/>
    <col min="9" max="9" width="12.125" customWidth="1"/>
    <col min="10" max="10" width="12" customWidth="1"/>
    <col min="11" max="11" width="11.5" customWidth="1"/>
    <col min="12" max="12" width="9.75" customWidth="1"/>
  </cols>
  <sheetData>
    <row r="1" spans="1:11" ht="16.350000000000001" customHeight="1">
      <c r="A1" s="1"/>
      <c r="K1" s="8" t="s">
        <v>341</v>
      </c>
    </row>
    <row r="2" spans="1:11" ht="46.5" customHeight="1">
      <c r="A2" s="92" t="s">
        <v>17</v>
      </c>
      <c r="B2" s="92"/>
      <c r="C2" s="92"/>
      <c r="D2" s="92"/>
      <c r="E2" s="92"/>
      <c r="F2" s="92"/>
      <c r="G2" s="92"/>
      <c r="H2" s="92"/>
      <c r="I2" s="92"/>
      <c r="J2" s="92"/>
      <c r="K2" s="92"/>
    </row>
    <row r="3" spans="1:11" ht="18.2" customHeight="1">
      <c r="A3" s="88" t="s">
        <v>31</v>
      </c>
      <c r="B3" s="88"/>
      <c r="C3" s="88"/>
      <c r="D3" s="88"/>
      <c r="E3" s="88"/>
      <c r="F3" s="88"/>
      <c r="G3" s="88"/>
      <c r="H3" s="88"/>
      <c r="I3" s="88"/>
      <c r="J3" s="89" t="s">
        <v>32</v>
      </c>
      <c r="K3" s="89"/>
    </row>
    <row r="4" spans="1:11" ht="23.25" customHeight="1">
      <c r="A4" s="90" t="s">
        <v>157</v>
      </c>
      <c r="B4" s="90"/>
      <c r="C4" s="90"/>
      <c r="D4" s="90" t="s">
        <v>206</v>
      </c>
      <c r="E4" s="90" t="s">
        <v>207</v>
      </c>
      <c r="F4" s="90" t="s">
        <v>342</v>
      </c>
      <c r="G4" s="90" t="s">
        <v>343</v>
      </c>
      <c r="H4" s="90" t="s">
        <v>344</v>
      </c>
      <c r="I4" s="90" t="s">
        <v>345</v>
      </c>
      <c r="J4" s="90" t="s">
        <v>346</v>
      </c>
      <c r="K4" s="90" t="s">
        <v>347</v>
      </c>
    </row>
    <row r="5" spans="1:11" ht="17.25" customHeight="1">
      <c r="A5" s="3" t="s">
        <v>165</v>
      </c>
      <c r="B5" s="3" t="s">
        <v>166</v>
      </c>
      <c r="C5" s="3" t="s">
        <v>167</v>
      </c>
      <c r="D5" s="90"/>
      <c r="E5" s="90"/>
      <c r="F5" s="90"/>
      <c r="G5" s="90"/>
      <c r="H5" s="90"/>
      <c r="I5" s="90"/>
      <c r="J5" s="90"/>
      <c r="K5" s="90"/>
    </row>
    <row r="6" spans="1:11" ht="22.9" customHeight="1">
      <c r="A6" s="50">
        <v>201</v>
      </c>
      <c r="B6" s="50">
        <v>3</v>
      </c>
      <c r="C6" s="50">
        <v>1</v>
      </c>
      <c r="D6" s="50">
        <v>401001</v>
      </c>
      <c r="E6" s="12" t="s">
        <v>135</v>
      </c>
      <c r="F6" s="11">
        <v>70</v>
      </c>
      <c r="G6" s="11"/>
      <c r="H6" s="11"/>
      <c r="I6" s="11"/>
      <c r="J6" s="11"/>
      <c r="K6" s="11"/>
    </row>
    <row r="7" spans="1:11" ht="22.9" customHeight="1">
      <c r="A7" s="12"/>
      <c r="B7" s="12"/>
      <c r="C7" s="12"/>
      <c r="D7" s="10"/>
      <c r="E7" s="10"/>
      <c r="F7" s="11"/>
      <c r="G7" s="11"/>
      <c r="H7" s="11"/>
      <c r="I7" s="11"/>
      <c r="J7" s="11"/>
      <c r="K7" s="11"/>
    </row>
    <row r="8" spans="1:11" ht="22.9" customHeight="1">
      <c r="A8" s="12"/>
      <c r="B8" s="12"/>
      <c r="C8" s="12"/>
      <c r="D8" s="16"/>
      <c r="E8" s="16"/>
      <c r="F8" s="11"/>
      <c r="G8" s="11"/>
      <c r="H8" s="11"/>
      <c r="I8" s="11"/>
      <c r="J8" s="11"/>
      <c r="K8" s="11"/>
    </row>
    <row r="9" spans="1:11" ht="22.9" customHeight="1">
      <c r="A9" s="19"/>
      <c r="B9" s="19"/>
      <c r="C9" s="19"/>
      <c r="D9" s="15"/>
      <c r="E9" s="4"/>
      <c r="F9" s="5"/>
      <c r="G9" s="17"/>
      <c r="H9" s="17"/>
      <c r="I9" s="17"/>
      <c r="J9" s="17"/>
      <c r="K9" s="17"/>
    </row>
    <row r="10" spans="1:11" ht="16.350000000000001" customHeight="1">
      <c r="A10" s="95" t="s">
        <v>276</v>
      </c>
      <c r="B10" s="95"/>
      <c r="C10" s="95"/>
      <c r="D10" s="95"/>
      <c r="E10" s="95"/>
    </row>
  </sheetData>
  <mergeCells count="13">
    <mergeCell ref="A2:K2"/>
    <mergeCell ref="A3:I3"/>
    <mergeCell ref="J3:K3"/>
    <mergeCell ref="A4:C4"/>
    <mergeCell ref="A10:E10"/>
    <mergeCell ref="D4:D5"/>
    <mergeCell ref="E4:E5"/>
    <mergeCell ref="F4:F5"/>
    <mergeCell ref="G4:G5"/>
    <mergeCell ref="H4:H5"/>
    <mergeCell ref="I4:I5"/>
    <mergeCell ref="J4:J5"/>
    <mergeCell ref="K4:K5"/>
  </mergeCells>
  <phoneticPr fontId="15" type="noConversion"/>
  <printOptions horizontalCentered="1"/>
  <pageMargins left="7.8000001609325395E-2" right="7.8000001609325395E-2" top="7.8000001609325395E-2" bottom="7.8000001609325395E-2" header="0" footer="0"/>
  <pageSetup paperSize="9" orientation="landscape"/>
</worksheet>
</file>

<file path=xl/worksheets/sheet14.xml><?xml version="1.0" encoding="utf-8"?>
<worksheet xmlns="http://schemas.openxmlformats.org/spreadsheetml/2006/main" xmlns:r="http://schemas.openxmlformats.org/officeDocument/2006/relationships">
  <dimension ref="A1:R10"/>
  <sheetViews>
    <sheetView workbookViewId="0">
      <selection activeCell="A2" sqref="A2:R2"/>
    </sheetView>
  </sheetViews>
  <sheetFormatPr defaultColWidth="10" defaultRowHeight="13.5"/>
  <cols>
    <col min="1" max="1" width="4.25" customWidth="1"/>
    <col min="2" max="2" width="4.375" customWidth="1"/>
    <col min="3" max="3" width="4.875" customWidth="1"/>
    <col min="4" max="4" width="9.75" customWidth="1"/>
    <col min="5" max="5" width="20.125" customWidth="1"/>
    <col min="6" max="18" width="7.75" customWidth="1"/>
    <col min="19" max="19" width="9.75" customWidth="1"/>
  </cols>
  <sheetData>
    <row r="1" spans="1:18" ht="16.350000000000001" customHeight="1">
      <c r="A1" s="1"/>
      <c r="Q1" s="91" t="s">
        <v>348</v>
      </c>
      <c r="R1" s="91"/>
    </row>
    <row r="2" spans="1:18" ht="40.5" customHeight="1">
      <c r="A2" s="92" t="s">
        <v>732</v>
      </c>
      <c r="B2" s="92"/>
      <c r="C2" s="92"/>
      <c r="D2" s="92"/>
      <c r="E2" s="92"/>
      <c r="F2" s="92"/>
      <c r="G2" s="92"/>
      <c r="H2" s="92"/>
      <c r="I2" s="92"/>
      <c r="J2" s="92"/>
      <c r="K2" s="92"/>
      <c r="L2" s="92"/>
      <c r="M2" s="92"/>
      <c r="N2" s="92"/>
      <c r="O2" s="92"/>
      <c r="P2" s="92"/>
      <c r="Q2" s="92"/>
      <c r="R2" s="92"/>
    </row>
    <row r="3" spans="1:18" ht="24.2" customHeight="1">
      <c r="A3" s="88" t="s">
        <v>31</v>
      </c>
      <c r="B3" s="88"/>
      <c r="C3" s="88"/>
      <c r="D3" s="88"/>
      <c r="E3" s="88"/>
      <c r="F3" s="88"/>
      <c r="G3" s="88"/>
      <c r="H3" s="88"/>
      <c r="I3" s="88"/>
      <c r="J3" s="88"/>
      <c r="K3" s="88"/>
      <c r="L3" s="88"/>
      <c r="M3" s="88"/>
      <c r="N3" s="88"/>
      <c r="O3" s="88"/>
      <c r="P3" s="88"/>
      <c r="Q3" s="89" t="s">
        <v>32</v>
      </c>
      <c r="R3" s="89"/>
    </row>
    <row r="4" spans="1:18" ht="24.2" customHeight="1">
      <c r="A4" s="90" t="s">
        <v>157</v>
      </c>
      <c r="B4" s="90"/>
      <c r="C4" s="90"/>
      <c r="D4" s="90" t="s">
        <v>206</v>
      </c>
      <c r="E4" s="90" t="s">
        <v>207</v>
      </c>
      <c r="F4" s="90" t="s">
        <v>342</v>
      </c>
      <c r="G4" s="90" t="s">
        <v>349</v>
      </c>
      <c r="H4" s="90" t="s">
        <v>350</v>
      </c>
      <c r="I4" s="90" t="s">
        <v>351</v>
      </c>
      <c r="J4" s="90" t="s">
        <v>352</v>
      </c>
      <c r="K4" s="90" t="s">
        <v>353</v>
      </c>
      <c r="L4" s="90" t="s">
        <v>354</v>
      </c>
      <c r="M4" s="90" t="s">
        <v>355</v>
      </c>
      <c r="N4" s="90" t="s">
        <v>344</v>
      </c>
      <c r="O4" s="90" t="s">
        <v>356</v>
      </c>
      <c r="P4" s="90" t="s">
        <v>357</v>
      </c>
      <c r="Q4" s="90" t="s">
        <v>345</v>
      </c>
      <c r="R4" s="90" t="s">
        <v>347</v>
      </c>
    </row>
    <row r="5" spans="1:18" ht="21.6" customHeight="1">
      <c r="A5" s="3" t="s">
        <v>165</v>
      </c>
      <c r="B5" s="3" t="s">
        <v>166</v>
      </c>
      <c r="C5" s="3" t="s">
        <v>167</v>
      </c>
      <c r="D5" s="90"/>
      <c r="E5" s="90"/>
      <c r="F5" s="90"/>
      <c r="G5" s="90"/>
      <c r="H5" s="90"/>
      <c r="I5" s="90"/>
      <c r="J5" s="90"/>
      <c r="K5" s="90"/>
      <c r="L5" s="90"/>
      <c r="M5" s="90"/>
      <c r="N5" s="90"/>
      <c r="O5" s="90"/>
      <c r="P5" s="90"/>
      <c r="Q5" s="90"/>
      <c r="R5" s="90"/>
    </row>
    <row r="6" spans="1:18" ht="22.9" customHeight="1">
      <c r="A6" s="51">
        <v>201</v>
      </c>
      <c r="B6" s="51">
        <v>3</v>
      </c>
      <c r="C6" s="51">
        <v>1</v>
      </c>
      <c r="D6" s="51">
        <v>401001</v>
      </c>
      <c r="E6" s="12" t="s">
        <v>135</v>
      </c>
      <c r="F6" s="11">
        <v>70</v>
      </c>
      <c r="G6" s="11"/>
      <c r="H6" s="49">
        <v>50</v>
      </c>
      <c r="I6" s="49"/>
      <c r="J6" s="49"/>
      <c r="K6" s="49">
        <v>20</v>
      </c>
      <c r="L6" s="11"/>
      <c r="M6" s="11"/>
      <c r="N6" s="11"/>
      <c r="O6" s="11"/>
      <c r="P6" s="11"/>
      <c r="Q6" s="11"/>
      <c r="R6" s="11"/>
    </row>
    <row r="7" spans="1:18" ht="22.9" customHeight="1">
      <c r="A7" s="12"/>
      <c r="B7" s="12"/>
      <c r="C7" s="12"/>
      <c r="D7" s="10"/>
      <c r="E7" s="10"/>
      <c r="F7" s="11"/>
      <c r="G7" s="11"/>
      <c r="H7" s="11"/>
      <c r="I7" s="11"/>
      <c r="J7" s="11"/>
      <c r="K7" s="11"/>
      <c r="L7" s="11"/>
      <c r="M7" s="11"/>
      <c r="N7" s="11"/>
      <c r="O7" s="11"/>
      <c r="P7" s="11"/>
      <c r="Q7" s="11"/>
      <c r="R7" s="11"/>
    </row>
    <row r="8" spans="1:18" ht="22.9" customHeight="1">
      <c r="A8" s="12"/>
      <c r="B8" s="12"/>
      <c r="C8" s="12"/>
      <c r="D8" s="16"/>
      <c r="E8" s="16"/>
      <c r="F8" s="11"/>
      <c r="G8" s="11"/>
      <c r="H8" s="11"/>
      <c r="I8" s="11"/>
      <c r="J8" s="11"/>
      <c r="K8" s="11"/>
      <c r="L8" s="11"/>
      <c r="M8" s="11"/>
      <c r="N8" s="11"/>
      <c r="O8" s="11"/>
      <c r="P8" s="11"/>
      <c r="Q8" s="11"/>
      <c r="R8" s="11"/>
    </row>
    <row r="9" spans="1:18" ht="22.9" customHeight="1">
      <c r="A9" s="19"/>
      <c r="B9" s="19"/>
      <c r="C9" s="19"/>
      <c r="D9" s="15"/>
      <c r="E9" s="4"/>
      <c r="F9" s="5"/>
      <c r="G9" s="17"/>
      <c r="H9" s="17"/>
      <c r="I9" s="17"/>
      <c r="J9" s="17"/>
      <c r="K9" s="17"/>
      <c r="L9" s="17"/>
      <c r="M9" s="17"/>
      <c r="N9" s="17"/>
      <c r="O9" s="17"/>
      <c r="P9" s="17"/>
      <c r="Q9" s="17"/>
      <c r="R9" s="17"/>
    </row>
    <row r="10" spans="1:18" ht="16.350000000000001" customHeight="1">
      <c r="A10" s="95" t="s">
        <v>276</v>
      </c>
      <c r="B10" s="95"/>
      <c r="C10" s="95"/>
      <c r="D10" s="95"/>
      <c r="E10" s="95"/>
    </row>
  </sheetData>
  <mergeCells count="21">
    <mergeCell ref="A10:E10"/>
    <mergeCell ref="D4:D5"/>
    <mergeCell ref="E4:E5"/>
    <mergeCell ref="F4:F5"/>
    <mergeCell ref="G4:G5"/>
    <mergeCell ref="Q1:R1"/>
    <mergeCell ref="A2:R2"/>
    <mergeCell ref="A3:P3"/>
    <mergeCell ref="Q3:R3"/>
    <mergeCell ref="A4:C4"/>
    <mergeCell ref="H4:H5"/>
    <mergeCell ref="I4:I5"/>
    <mergeCell ref="J4:J5"/>
    <mergeCell ref="K4:K5"/>
    <mergeCell ref="L4:L5"/>
    <mergeCell ref="M4:M5"/>
    <mergeCell ref="N4:N5"/>
    <mergeCell ref="O4:O5"/>
    <mergeCell ref="P4:P5"/>
    <mergeCell ref="Q4:Q5"/>
    <mergeCell ref="R4:R5"/>
  </mergeCells>
  <phoneticPr fontId="15" type="noConversion"/>
  <printOptions horizontalCentered="1"/>
  <pageMargins left="7.8000001609325395E-2" right="7.8000001609325395E-2" top="7.8000001609325395E-2" bottom="7.8000001609325395E-2" header="0" footer="0"/>
  <pageSetup paperSize="9" orientation="landscape"/>
</worksheet>
</file>

<file path=xl/worksheets/sheet15.xml><?xml version="1.0" encoding="utf-8"?>
<worksheet xmlns="http://schemas.openxmlformats.org/spreadsheetml/2006/main" xmlns:r="http://schemas.openxmlformats.org/officeDocument/2006/relationships">
  <dimension ref="A1:T20"/>
  <sheetViews>
    <sheetView workbookViewId="0">
      <selection activeCell="H19" sqref="H19:K23"/>
    </sheetView>
  </sheetViews>
  <sheetFormatPr defaultColWidth="10" defaultRowHeight="13.5"/>
  <cols>
    <col min="1" max="1" width="3.625" customWidth="1"/>
    <col min="2" max="2" width="3.875" customWidth="1"/>
    <col min="3" max="3" width="4.125" customWidth="1"/>
    <col min="4" max="4" width="7" customWidth="1"/>
    <col min="5" max="5" width="15.875" customWidth="1"/>
    <col min="6" max="6" width="9.625" customWidth="1"/>
    <col min="7" max="7" width="8.375" customWidth="1"/>
    <col min="8" max="8" width="7.125" customWidth="1"/>
    <col min="9" max="9" width="8.5" bestFit="1" customWidth="1"/>
    <col min="10" max="17" width="7.125" customWidth="1"/>
    <col min="18" max="18" width="8.5" customWidth="1"/>
    <col min="19" max="20" width="7.125" customWidth="1"/>
    <col min="21" max="21" width="9.75" customWidth="1"/>
  </cols>
  <sheetData>
    <row r="1" spans="1:20" ht="16.350000000000001" customHeight="1">
      <c r="A1" s="1"/>
      <c r="S1" s="91" t="s">
        <v>358</v>
      </c>
      <c r="T1" s="91"/>
    </row>
    <row r="2" spans="1:20" ht="36.200000000000003" customHeight="1">
      <c r="A2" s="92" t="s">
        <v>19</v>
      </c>
      <c r="B2" s="92"/>
      <c r="C2" s="92"/>
      <c r="D2" s="92"/>
      <c r="E2" s="92"/>
      <c r="F2" s="92"/>
      <c r="G2" s="92"/>
      <c r="H2" s="92"/>
      <c r="I2" s="92"/>
      <c r="J2" s="92"/>
      <c r="K2" s="92"/>
      <c r="L2" s="92"/>
      <c r="M2" s="92"/>
      <c r="N2" s="92"/>
      <c r="O2" s="92"/>
      <c r="P2" s="92"/>
      <c r="Q2" s="92"/>
      <c r="R2" s="92"/>
      <c r="S2" s="92"/>
      <c r="T2" s="92"/>
    </row>
    <row r="3" spans="1:20" ht="24.2" customHeight="1">
      <c r="A3" s="88" t="s">
        <v>31</v>
      </c>
      <c r="B3" s="88"/>
      <c r="C3" s="88"/>
      <c r="D3" s="88"/>
      <c r="E3" s="88"/>
      <c r="F3" s="88"/>
      <c r="G3" s="88"/>
      <c r="H3" s="88"/>
      <c r="I3" s="88"/>
      <c r="J3" s="88"/>
      <c r="K3" s="88"/>
      <c r="L3" s="88"/>
      <c r="M3" s="88"/>
      <c r="N3" s="88"/>
      <c r="O3" s="88"/>
      <c r="P3" s="88"/>
      <c r="Q3" s="88"/>
      <c r="R3" s="88"/>
      <c r="S3" s="89" t="s">
        <v>32</v>
      </c>
      <c r="T3" s="89"/>
    </row>
    <row r="4" spans="1:20" ht="28.5" customHeight="1">
      <c r="A4" s="90" t="s">
        <v>157</v>
      </c>
      <c r="B4" s="90"/>
      <c r="C4" s="90"/>
      <c r="D4" s="90" t="s">
        <v>206</v>
      </c>
      <c r="E4" s="90" t="s">
        <v>207</v>
      </c>
      <c r="F4" s="90" t="s">
        <v>342</v>
      </c>
      <c r="G4" s="90" t="s">
        <v>734</v>
      </c>
      <c r="H4" s="90"/>
      <c r="I4" s="90"/>
      <c r="J4" s="90"/>
      <c r="K4" s="90"/>
      <c r="L4" s="90"/>
      <c r="M4" s="90"/>
      <c r="N4" s="90"/>
      <c r="O4" s="90"/>
      <c r="P4" s="90"/>
      <c r="Q4" s="90"/>
      <c r="R4" s="90" t="s">
        <v>213</v>
      </c>
      <c r="S4" s="90"/>
      <c r="T4" s="90"/>
    </row>
    <row r="5" spans="1:20" ht="36.200000000000003" customHeight="1">
      <c r="A5" s="3" t="s">
        <v>165</v>
      </c>
      <c r="B5" s="3" t="s">
        <v>166</v>
      </c>
      <c r="C5" s="3" t="s">
        <v>167</v>
      </c>
      <c r="D5" s="90"/>
      <c r="E5" s="90"/>
      <c r="F5" s="90"/>
      <c r="G5" s="3" t="s">
        <v>135</v>
      </c>
      <c r="H5" s="3" t="s">
        <v>359</v>
      </c>
      <c r="I5" s="3" t="s">
        <v>360</v>
      </c>
      <c r="J5" s="3" t="s">
        <v>361</v>
      </c>
      <c r="K5" s="3" t="s">
        <v>362</v>
      </c>
      <c r="L5" s="3" t="s">
        <v>363</v>
      </c>
      <c r="M5" s="3" t="s">
        <v>364</v>
      </c>
      <c r="N5" s="3" t="s">
        <v>365</v>
      </c>
      <c r="O5" s="3" t="s">
        <v>366</v>
      </c>
      <c r="P5" s="3" t="s">
        <v>367</v>
      </c>
      <c r="Q5" s="3" t="s">
        <v>368</v>
      </c>
      <c r="R5" s="3" t="s">
        <v>135</v>
      </c>
      <c r="S5" s="3" t="s">
        <v>304</v>
      </c>
      <c r="T5" s="3" t="s">
        <v>325</v>
      </c>
    </row>
    <row r="6" spans="1:20" ht="22.9" customHeight="1">
      <c r="A6" s="12"/>
      <c r="B6" s="12"/>
      <c r="C6" s="12"/>
      <c r="D6" s="12"/>
      <c r="E6" s="12" t="s">
        <v>135</v>
      </c>
      <c r="F6" s="23">
        <v>485.88</v>
      </c>
      <c r="G6" s="23">
        <v>168.876</v>
      </c>
      <c r="H6" s="23">
        <f>H7</f>
        <v>228.87599999999998</v>
      </c>
      <c r="I6" s="23">
        <v>12</v>
      </c>
      <c r="J6" s="23">
        <v>3</v>
      </c>
      <c r="K6" s="54"/>
      <c r="L6" s="55">
        <v>120</v>
      </c>
      <c r="M6" s="23">
        <v>1</v>
      </c>
      <c r="N6" s="54"/>
      <c r="O6" s="54"/>
      <c r="P6" s="23">
        <v>20</v>
      </c>
      <c r="Q6" s="23">
        <v>100</v>
      </c>
      <c r="R6" s="54"/>
      <c r="S6" s="54"/>
      <c r="T6" s="54"/>
    </row>
    <row r="7" spans="1:20" ht="22.9" customHeight="1">
      <c r="A7" s="12"/>
      <c r="B7" s="12"/>
      <c r="C7" s="12"/>
      <c r="D7" s="10" t="s">
        <v>153</v>
      </c>
      <c r="E7" s="10" t="s">
        <v>4</v>
      </c>
      <c r="F7" s="23">
        <v>485.88</v>
      </c>
      <c r="G7" s="23">
        <v>484.87599999999998</v>
      </c>
      <c r="H7" s="23">
        <f t="shared" ref="H7:H12" si="0">G7-I7-J7-L7-P7-Q7-M7</f>
        <v>228.87599999999998</v>
      </c>
      <c r="I7" s="23">
        <v>12</v>
      </c>
      <c r="J7" s="23">
        <f t="shared" ref="J7" si="1">SUM(J9:J12)</f>
        <v>3</v>
      </c>
      <c r="K7" s="54"/>
      <c r="L7" s="23">
        <f t="shared" ref="L7" si="2">SUM(L9:L12)</f>
        <v>120</v>
      </c>
      <c r="M7" s="23">
        <v>1</v>
      </c>
      <c r="N7" s="54"/>
      <c r="O7" s="54"/>
      <c r="P7" s="23">
        <v>20</v>
      </c>
      <c r="Q7" s="23">
        <f t="shared" ref="Q7" si="3">SUM(Q9:Q12)</f>
        <v>100</v>
      </c>
      <c r="R7" s="54"/>
      <c r="S7" s="54"/>
      <c r="T7" s="54"/>
    </row>
    <row r="8" spans="1:20" ht="22.9" customHeight="1">
      <c r="A8" s="12"/>
      <c r="B8" s="12"/>
      <c r="C8" s="12"/>
      <c r="D8" s="16" t="s">
        <v>154</v>
      </c>
      <c r="E8" s="16" t="s">
        <v>155</v>
      </c>
      <c r="F8" s="23">
        <v>485.88</v>
      </c>
      <c r="G8" s="23">
        <v>484.87599999999998</v>
      </c>
      <c r="H8" s="23">
        <f t="shared" si="0"/>
        <v>228.87599999999998</v>
      </c>
      <c r="I8" s="23">
        <v>12</v>
      </c>
      <c r="J8" s="23">
        <v>3</v>
      </c>
      <c r="K8" s="54"/>
      <c r="L8" s="23">
        <v>120</v>
      </c>
      <c r="M8" s="23">
        <v>1</v>
      </c>
      <c r="N8" s="54"/>
      <c r="O8" s="54"/>
      <c r="P8" s="23">
        <v>20</v>
      </c>
      <c r="Q8" s="23">
        <v>100</v>
      </c>
      <c r="R8" s="54"/>
      <c r="S8" s="54"/>
      <c r="T8" s="54"/>
    </row>
    <row r="9" spans="1:20" ht="22.9" customHeight="1">
      <c r="A9" s="16" t="s">
        <v>169</v>
      </c>
      <c r="B9" s="16" t="s">
        <v>172</v>
      </c>
      <c r="C9" s="16" t="s">
        <v>173</v>
      </c>
      <c r="D9" s="16" t="s">
        <v>223</v>
      </c>
      <c r="E9" s="16" t="s">
        <v>224</v>
      </c>
      <c r="F9" s="57">
        <v>222.876</v>
      </c>
      <c r="G9" s="57">
        <v>221.876</v>
      </c>
      <c r="H9" s="23">
        <f t="shared" si="0"/>
        <v>159.876</v>
      </c>
      <c r="I9" s="59">
        <v>12</v>
      </c>
      <c r="J9" s="59">
        <v>1</v>
      </c>
      <c r="K9" s="60"/>
      <c r="L9" s="59">
        <v>20</v>
      </c>
      <c r="M9" s="59">
        <v>1</v>
      </c>
      <c r="N9" s="60"/>
      <c r="O9" s="60"/>
      <c r="P9" s="59">
        <v>20</v>
      </c>
      <c r="Q9" s="59">
        <v>8</v>
      </c>
      <c r="R9" s="60"/>
      <c r="S9" s="60"/>
      <c r="T9" s="60"/>
    </row>
    <row r="10" spans="1:20" ht="22.9" customHeight="1">
      <c r="A10" s="16">
        <v>201</v>
      </c>
      <c r="B10" s="16" t="s">
        <v>172</v>
      </c>
      <c r="C10" s="16">
        <v>3</v>
      </c>
      <c r="D10" s="16" t="s">
        <v>223</v>
      </c>
      <c r="E10" s="56" t="s">
        <v>727</v>
      </c>
      <c r="F10" s="61">
        <v>43</v>
      </c>
      <c r="G10" s="61">
        <v>43</v>
      </c>
      <c r="H10" s="23">
        <f t="shared" si="0"/>
        <v>43</v>
      </c>
      <c r="I10" s="63"/>
      <c r="J10" s="63"/>
      <c r="K10" s="64"/>
      <c r="L10" s="63"/>
      <c r="M10" s="64"/>
      <c r="N10" s="64"/>
      <c r="O10" s="64"/>
      <c r="P10" s="64"/>
      <c r="Q10" s="63"/>
      <c r="R10" s="64"/>
      <c r="S10" s="64"/>
      <c r="T10" s="64"/>
    </row>
    <row r="11" spans="1:20" ht="22.9" customHeight="1">
      <c r="A11" s="16">
        <v>201</v>
      </c>
      <c r="B11" s="16" t="s">
        <v>172</v>
      </c>
      <c r="C11" s="16">
        <v>99</v>
      </c>
      <c r="D11" s="16" t="s">
        <v>223</v>
      </c>
      <c r="E11" s="56" t="s">
        <v>728</v>
      </c>
      <c r="F11" s="61">
        <v>100</v>
      </c>
      <c r="G11" s="61">
        <v>100</v>
      </c>
      <c r="H11" s="23">
        <f t="shared" si="0"/>
        <v>11</v>
      </c>
      <c r="I11" s="64"/>
      <c r="J11" s="63">
        <v>1</v>
      </c>
      <c r="K11" s="64"/>
      <c r="L11" s="63">
        <v>50</v>
      </c>
      <c r="M11" s="64"/>
      <c r="N11" s="64"/>
      <c r="O11" s="64"/>
      <c r="P11" s="64"/>
      <c r="Q11" s="63">
        <v>38</v>
      </c>
      <c r="R11" s="64"/>
      <c r="S11" s="64"/>
      <c r="T11" s="64"/>
    </row>
    <row r="12" spans="1:20" ht="22.9" customHeight="1">
      <c r="A12" s="16" t="s">
        <v>731</v>
      </c>
      <c r="B12" s="16">
        <v>99</v>
      </c>
      <c r="C12" s="16">
        <v>99</v>
      </c>
      <c r="D12" s="16" t="s">
        <v>223</v>
      </c>
      <c r="E12" s="56" t="s">
        <v>729</v>
      </c>
      <c r="F12" s="61">
        <v>120</v>
      </c>
      <c r="G12" s="61">
        <v>120</v>
      </c>
      <c r="H12" s="23">
        <f t="shared" si="0"/>
        <v>15</v>
      </c>
      <c r="I12" s="64"/>
      <c r="J12" s="63">
        <v>1</v>
      </c>
      <c r="K12" s="64"/>
      <c r="L12" s="63">
        <v>50</v>
      </c>
      <c r="M12" s="64"/>
      <c r="N12" s="64"/>
      <c r="O12" s="64"/>
      <c r="P12" s="64"/>
      <c r="Q12" s="63">
        <v>54</v>
      </c>
      <c r="R12" s="64"/>
      <c r="S12" s="64"/>
      <c r="T12" s="64"/>
    </row>
    <row r="13" spans="1:20" ht="22.9" customHeight="1">
      <c r="A13" s="95" t="s">
        <v>276</v>
      </c>
      <c r="B13" s="95"/>
      <c r="C13" s="95"/>
      <c r="D13" s="95"/>
      <c r="E13" s="95"/>
      <c r="F13" s="95"/>
    </row>
    <row r="19" spans="9:9" ht="16.5">
      <c r="I19" s="104"/>
    </row>
    <row r="20" spans="9:9">
      <c r="I20" s="103"/>
    </row>
  </sheetData>
  <mergeCells count="11">
    <mergeCell ref="A13:F13"/>
    <mergeCell ref="D4:D5"/>
    <mergeCell ref="E4:E5"/>
    <mergeCell ref="F4:F5"/>
    <mergeCell ref="S1:T1"/>
    <mergeCell ref="A2:T2"/>
    <mergeCell ref="A3:R3"/>
    <mergeCell ref="S3:T3"/>
    <mergeCell ref="A4:C4"/>
    <mergeCell ref="G4:Q4"/>
    <mergeCell ref="R4:T4"/>
  </mergeCells>
  <phoneticPr fontId="15" type="noConversion"/>
  <printOptions horizontalCentered="1"/>
  <pageMargins left="7.8000001609325395E-2" right="7.8000001609325395E-2" top="7.8000001609325395E-2" bottom="7.8000001609325395E-2" header="0" footer="0"/>
  <pageSetup paperSize="9" orientation="landscape" r:id="rId1"/>
</worksheet>
</file>

<file path=xl/worksheets/sheet16.xml><?xml version="1.0" encoding="utf-8"?>
<worksheet xmlns="http://schemas.openxmlformats.org/spreadsheetml/2006/main" xmlns:r="http://schemas.openxmlformats.org/officeDocument/2006/relationships">
  <dimension ref="A1:AF13"/>
  <sheetViews>
    <sheetView topLeftCell="E1" zoomScaleNormal="100" workbookViewId="0">
      <selection activeCell="R7" sqref="R7"/>
    </sheetView>
  </sheetViews>
  <sheetFormatPr defaultColWidth="10" defaultRowHeight="13.5"/>
  <cols>
    <col min="1" max="1" width="4.5" customWidth="1"/>
    <col min="2" max="3" width="4.625" customWidth="1"/>
    <col min="4" max="4" width="10.125" customWidth="1"/>
    <col min="5" max="5" width="18.125" customWidth="1"/>
    <col min="6" max="6" width="10.75" customWidth="1"/>
    <col min="7" max="32" width="7.125" customWidth="1"/>
    <col min="33" max="34" width="9.75" customWidth="1"/>
  </cols>
  <sheetData>
    <row r="1" spans="1:32" ht="13.9" customHeight="1">
      <c r="A1" s="1"/>
      <c r="F1" s="1"/>
      <c r="AE1" s="91" t="s">
        <v>369</v>
      </c>
      <c r="AF1" s="91"/>
    </row>
    <row r="2" spans="1:32" ht="43.9" customHeight="1">
      <c r="A2" s="92" t="s">
        <v>20</v>
      </c>
      <c r="B2" s="92"/>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row>
    <row r="3" spans="1:32" ht="19.899999999999999" customHeight="1">
      <c r="A3" s="88" t="s">
        <v>31</v>
      </c>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9" t="s">
        <v>32</v>
      </c>
      <c r="AF3" s="89"/>
    </row>
    <row r="4" spans="1:32" ht="24.95" customHeight="1">
      <c r="A4" s="90" t="s">
        <v>157</v>
      </c>
      <c r="B4" s="90"/>
      <c r="C4" s="90"/>
      <c r="D4" s="90" t="s">
        <v>206</v>
      </c>
      <c r="E4" s="90" t="s">
        <v>207</v>
      </c>
      <c r="F4" s="90" t="s">
        <v>370</v>
      </c>
      <c r="G4" s="90" t="s">
        <v>371</v>
      </c>
      <c r="H4" s="90" t="s">
        <v>372</v>
      </c>
      <c r="I4" s="90" t="s">
        <v>373</v>
      </c>
      <c r="J4" s="90" t="s">
        <v>374</v>
      </c>
      <c r="K4" s="90" t="s">
        <v>375</v>
      </c>
      <c r="L4" s="90" t="s">
        <v>376</v>
      </c>
      <c r="M4" s="90" t="s">
        <v>377</v>
      </c>
      <c r="N4" s="90" t="s">
        <v>378</v>
      </c>
      <c r="O4" s="90" t="s">
        <v>379</v>
      </c>
      <c r="P4" s="90" t="s">
        <v>380</v>
      </c>
      <c r="Q4" s="90" t="s">
        <v>365</v>
      </c>
      <c r="R4" s="90" t="s">
        <v>367</v>
      </c>
      <c r="S4" s="90" t="s">
        <v>381</v>
      </c>
      <c r="T4" s="90" t="s">
        <v>360</v>
      </c>
      <c r="U4" s="90" t="s">
        <v>361</v>
      </c>
      <c r="V4" s="90" t="s">
        <v>364</v>
      </c>
      <c r="W4" s="90" t="s">
        <v>382</v>
      </c>
      <c r="X4" s="90" t="s">
        <v>383</v>
      </c>
      <c r="Y4" s="90" t="s">
        <v>384</v>
      </c>
      <c r="Z4" s="90" t="s">
        <v>385</v>
      </c>
      <c r="AA4" s="90" t="s">
        <v>363</v>
      </c>
      <c r="AB4" s="90" t="s">
        <v>386</v>
      </c>
      <c r="AC4" s="90" t="s">
        <v>366</v>
      </c>
      <c r="AD4" s="90" t="s">
        <v>387</v>
      </c>
      <c r="AE4" s="90" t="s">
        <v>388</v>
      </c>
      <c r="AF4" s="90" t="s">
        <v>368</v>
      </c>
    </row>
    <row r="5" spans="1:32" ht="21.6" customHeight="1">
      <c r="A5" s="3" t="s">
        <v>165</v>
      </c>
      <c r="B5" s="3" t="s">
        <v>166</v>
      </c>
      <c r="C5" s="3" t="s">
        <v>167</v>
      </c>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row>
    <row r="6" spans="1:32" ht="22.9" customHeight="1">
      <c r="A6" s="14"/>
      <c r="B6" s="22"/>
      <c r="C6" s="22"/>
      <c r="D6" s="4"/>
      <c r="E6" s="4" t="s">
        <v>135</v>
      </c>
      <c r="F6" s="23"/>
      <c r="G6" s="23"/>
      <c r="H6" s="23"/>
      <c r="I6" s="23"/>
      <c r="J6" s="23"/>
      <c r="K6" s="23"/>
      <c r="L6" s="23"/>
      <c r="M6" s="23"/>
      <c r="N6" s="23"/>
      <c r="O6" s="23"/>
      <c r="P6" s="23"/>
      <c r="Q6" s="23"/>
      <c r="R6" s="23"/>
      <c r="S6" s="23"/>
      <c r="T6" s="23"/>
      <c r="U6" s="23"/>
      <c r="V6" s="23"/>
      <c r="W6" s="23"/>
      <c r="X6" s="23"/>
      <c r="Y6" s="23"/>
      <c r="Z6" s="23"/>
      <c r="AA6" s="23"/>
      <c r="AB6" s="23"/>
      <c r="AC6" s="23"/>
      <c r="AD6" s="23"/>
      <c r="AE6" s="23"/>
      <c r="AF6" s="23"/>
    </row>
    <row r="7" spans="1:32" ht="22.9" customHeight="1">
      <c r="A7" s="12"/>
      <c r="B7" s="12"/>
      <c r="C7" s="12"/>
      <c r="D7" s="10" t="s">
        <v>153</v>
      </c>
      <c r="E7" s="10" t="s">
        <v>4</v>
      </c>
      <c r="F7" s="23">
        <f>SUM(G7:AF7)</f>
        <v>485.87599999999998</v>
      </c>
      <c r="G7" s="23">
        <f>SUM(G9:G12)</f>
        <v>15</v>
      </c>
      <c r="H7" s="23">
        <f t="shared" ref="H7:AF7" si="0">SUM(H9:H12)</f>
        <v>20</v>
      </c>
      <c r="I7" s="23">
        <f t="shared" si="0"/>
        <v>0</v>
      </c>
      <c r="J7" s="23">
        <f t="shared" si="0"/>
        <v>0</v>
      </c>
      <c r="K7" s="23">
        <f t="shared" si="0"/>
        <v>2</v>
      </c>
      <c r="L7" s="23">
        <f t="shared" si="0"/>
        <v>15</v>
      </c>
      <c r="M7" s="23">
        <f t="shared" si="0"/>
        <v>5</v>
      </c>
      <c r="N7" s="23">
        <f t="shared" si="0"/>
        <v>0</v>
      </c>
      <c r="O7" s="23">
        <f t="shared" si="0"/>
        <v>30</v>
      </c>
      <c r="P7" s="23">
        <f t="shared" si="0"/>
        <v>7</v>
      </c>
      <c r="Q7" s="23">
        <f t="shared" si="0"/>
        <v>0</v>
      </c>
      <c r="R7" s="23">
        <f t="shared" si="0"/>
        <v>20</v>
      </c>
      <c r="S7" s="23">
        <f t="shared" si="0"/>
        <v>5</v>
      </c>
      <c r="T7" s="23">
        <f t="shared" si="0"/>
        <v>12</v>
      </c>
      <c r="U7" s="23">
        <f t="shared" si="0"/>
        <v>3</v>
      </c>
      <c r="V7" s="23">
        <f t="shared" si="0"/>
        <v>1</v>
      </c>
      <c r="W7" s="23">
        <f t="shared" si="0"/>
        <v>0</v>
      </c>
      <c r="X7" s="23">
        <f t="shared" si="0"/>
        <v>0</v>
      </c>
      <c r="Y7" s="23">
        <f t="shared" si="0"/>
        <v>0</v>
      </c>
      <c r="Z7" s="23">
        <f t="shared" si="0"/>
        <v>10</v>
      </c>
      <c r="AA7" s="23">
        <f t="shared" si="0"/>
        <v>120</v>
      </c>
      <c r="AB7" s="23">
        <f t="shared" si="0"/>
        <v>50</v>
      </c>
      <c r="AC7" s="23">
        <f t="shared" si="0"/>
        <v>0</v>
      </c>
      <c r="AD7" s="23">
        <f t="shared" si="0"/>
        <v>70.876000000000005</v>
      </c>
      <c r="AE7" s="23">
        <f t="shared" si="0"/>
        <v>0</v>
      </c>
      <c r="AF7" s="23">
        <f t="shared" si="0"/>
        <v>100</v>
      </c>
    </row>
    <row r="8" spans="1:32" ht="22.9" customHeight="1">
      <c r="A8" s="12"/>
      <c r="B8" s="12"/>
      <c r="C8" s="12"/>
      <c r="D8" s="16" t="s">
        <v>154</v>
      </c>
      <c r="E8" s="16" t="s">
        <v>155</v>
      </c>
      <c r="F8" s="23">
        <f>SUM(G8:AF8)</f>
        <v>485.87599999999998</v>
      </c>
      <c r="G8" s="47">
        <v>15</v>
      </c>
      <c r="H8" s="47">
        <v>20</v>
      </c>
      <c r="I8" s="48"/>
      <c r="J8" s="47"/>
      <c r="K8" s="23">
        <v>2</v>
      </c>
      <c r="L8" s="23">
        <v>15</v>
      </c>
      <c r="M8" s="23">
        <v>5</v>
      </c>
      <c r="N8" s="23"/>
      <c r="O8" s="23">
        <v>30</v>
      </c>
      <c r="P8" s="23">
        <v>7</v>
      </c>
      <c r="Q8" s="23"/>
      <c r="R8" s="23">
        <v>20</v>
      </c>
      <c r="S8" s="23">
        <v>5</v>
      </c>
      <c r="T8" s="23">
        <v>12</v>
      </c>
      <c r="U8" s="23">
        <v>3</v>
      </c>
      <c r="V8" s="23">
        <v>1</v>
      </c>
      <c r="W8" s="23"/>
      <c r="X8" s="23"/>
      <c r="Y8" s="23"/>
      <c r="Z8" s="23">
        <v>10</v>
      </c>
      <c r="AA8" s="23">
        <v>120</v>
      </c>
      <c r="AB8" s="23">
        <v>50</v>
      </c>
      <c r="AC8" s="23"/>
      <c r="AD8" s="23">
        <v>70.876000000000005</v>
      </c>
      <c r="AE8" s="23"/>
      <c r="AF8" s="23">
        <v>100</v>
      </c>
    </row>
    <row r="9" spans="1:32" ht="22.9" customHeight="1">
      <c r="A9" s="65" t="s">
        <v>169</v>
      </c>
      <c r="B9" s="65" t="s">
        <v>172</v>
      </c>
      <c r="C9" s="65" t="s">
        <v>173</v>
      </c>
      <c r="D9" s="66" t="s">
        <v>223</v>
      </c>
      <c r="E9" s="67" t="s">
        <v>224</v>
      </c>
      <c r="F9" s="58">
        <f t="shared" ref="F9:F12" si="1">SUM(G9:AF9)</f>
        <v>222.876</v>
      </c>
      <c r="G9" s="59">
        <v>5</v>
      </c>
      <c r="H9" s="59">
        <v>15</v>
      </c>
      <c r="I9" s="59"/>
      <c r="J9" s="59"/>
      <c r="K9" s="59">
        <v>2</v>
      </c>
      <c r="L9" s="59">
        <v>10</v>
      </c>
      <c r="M9" s="59">
        <v>5</v>
      </c>
      <c r="N9" s="59"/>
      <c r="O9" s="59"/>
      <c r="P9" s="59">
        <v>5</v>
      </c>
      <c r="Q9" s="59"/>
      <c r="R9" s="59">
        <v>20</v>
      </c>
      <c r="S9" s="59"/>
      <c r="T9" s="59">
        <v>12</v>
      </c>
      <c r="U9" s="59">
        <v>1</v>
      </c>
      <c r="V9" s="59">
        <v>1</v>
      </c>
      <c r="W9" s="59"/>
      <c r="X9" s="59"/>
      <c r="Y9" s="59"/>
      <c r="Z9" s="59">
        <v>3</v>
      </c>
      <c r="AA9" s="59">
        <v>20</v>
      </c>
      <c r="AB9" s="59">
        <v>50</v>
      </c>
      <c r="AC9" s="59"/>
      <c r="AD9" s="59">
        <v>65.876000000000005</v>
      </c>
      <c r="AE9" s="59"/>
      <c r="AF9" s="59">
        <v>8</v>
      </c>
    </row>
    <row r="10" spans="1:32" ht="22.9" customHeight="1">
      <c r="A10" s="68">
        <v>201</v>
      </c>
      <c r="B10" s="68" t="s">
        <v>172</v>
      </c>
      <c r="C10" s="68">
        <v>3</v>
      </c>
      <c r="D10" s="69" t="s">
        <v>223</v>
      </c>
      <c r="E10" s="53" t="s">
        <v>727</v>
      </c>
      <c r="F10" s="62">
        <f t="shared" si="1"/>
        <v>43</v>
      </c>
      <c r="G10" s="63"/>
      <c r="H10" s="63"/>
      <c r="I10" s="63"/>
      <c r="J10" s="63"/>
      <c r="K10" s="63"/>
      <c r="L10" s="63">
        <v>5</v>
      </c>
      <c r="M10" s="63"/>
      <c r="N10" s="63"/>
      <c r="O10" s="63">
        <v>30</v>
      </c>
      <c r="P10" s="63"/>
      <c r="Q10" s="63"/>
      <c r="R10" s="63"/>
      <c r="S10" s="63">
        <v>5</v>
      </c>
      <c r="T10" s="63"/>
      <c r="U10" s="63"/>
      <c r="V10" s="63"/>
      <c r="W10" s="63"/>
      <c r="X10" s="63"/>
      <c r="Y10" s="63"/>
      <c r="Z10" s="63">
        <v>3</v>
      </c>
      <c r="AA10" s="63"/>
      <c r="AB10" s="63"/>
      <c r="AC10" s="63"/>
      <c r="AD10" s="63"/>
      <c r="AE10" s="63"/>
      <c r="AF10" s="63"/>
    </row>
    <row r="11" spans="1:32" ht="22.9" customHeight="1">
      <c r="A11" s="68">
        <v>201</v>
      </c>
      <c r="B11" s="68" t="s">
        <v>172</v>
      </c>
      <c r="C11" s="68">
        <v>99</v>
      </c>
      <c r="D11" s="69" t="s">
        <v>223</v>
      </c>
      <c r="E11" s="53" t="s">
        <v>728</v>
      </c>
      <c r="F11" s="62">
        <f t="shared" si="1"/>
        <v>100</v>
      </c>
      <c r="G11" s="63">
        <v>5</v>
      </c>
      <c r="H11" s="63"/>
      <c r="I11" s="63"/>
      <c r="J11" s="63"/>
      <c r="K11" s="63"/>
      <c r="L11" s="63"/>
      <c r="M11" s="63"/>
      <c r="N11" s="63"/>
      <c r="O11" s="63"/>
      <c r="P11" s="63">
        <v>2</v>
      </c>
      <c r="Q11" s="63"/>
      <c r="R11" s="63"/>
      <c r="S11" s="63"/>
      <c r="T11" s="63"/>
      <c r="U11" s="63">
        <v>1</v>
      </c>
      <c r="V11" s="63"/>
      <c r="W11" s="63"/>
      <c r="X11" s="63"/>
      <c r="Y11" s="63"/>
      <c r="Z11" s="63">
        <v>2</v>
      </c>
      <c r="AA11" s="63">
        <v>50</v>
      </c>
      <c r="AB11" s="63"/>
      <c r="AC11" s="63"/>
      <c r="AD11" s="63">
        <v>2</v>
      </c>
      <c r="AE11" s="63"/>
      <c r="AF11" s="63">
        <v>38</v>
      </c>
    </row>
    <row r="12" spans="1:32" ht="22.9" customHeight="1">
      <c r="A12" s="68" t="s">
        <v>731</v>
      </c>
      <c r="B12" s="68">
        <v>99</v>
      </c>
      <c r="C12" s="68">
        <v>99</v>
      </c>
      <c r="D12" s="69" t="s">
        <v>223</v>
      </c>
      <c r="E12" s="53" t="s">
        <v>729</v>
      </c>
      <c r="F12" s="62">
        <f t="shared" si="1"/>
        <v>120</v>
      </c>
      <c r="G12" s="63">
        <v>5</v>
      </c>
      <c r="H12" s="63">
        <v>5</v>
      </c>
      <c r="I12" s="63"/>
      <c r="J12" s="63"/>
      <c r="K12" s="63"/>
      <c r="L12" s="63"/>
      <c r="M12" s="63"/>
      <c r="N12" s="63"/>
      <c r="O12" s="63"/>
      <c r="P12" s="63" t="s">
        <v>730</v>
      </c>
      <c r="Q12" s="63"/>
      <c r="R12" s="63"/>
      <c r="S12" s="63"/>
      <c r="T12" s="63"/>
      <c r="U12" s="63">
        <v>1</v>
      </c>
      <c r="V12" s="63"/>
      <c r="W12" s="63"/>
      <c r="X12" s="63"/>
      <c r="Y12" s="63"/>
      <c r="Z12" s="63">
        <v>2</v>
      </c>
      <c r="AA12" s="63">
        <v>50</v>
      </c>
      <c r="AB12" s="63"/>
      <c r="AC12" s="63"/>
      <c r="AD12" s="63">
        <v>3</v>
      </c>
      <c r="AE12" s="63"/>
      <c r="AF12" s="63">
        <v>54</v>
      </c>
    </row>
    <row r="13" spans="1:32" ht="16.350000000000001" customHeight="1">
      <c r="A13" s="95" t="s">
        <v>276</v>
      </c>
      <c r="B13" s="95"/>
      <c r="C13" s="95"/>
      <c r="D13" s="95"/>
      <c r="E13" s="95"/>
      <c r="F13" s="52"/>
    </row>
  </sheetData>
  <mergeCells count="35">
    <mergeCell ref="AC4:AC5"/>
    <mergeCell ref="AD4:AD5"/>
    <mergeCell ref="AE4:AE5"/>
    <mergeCell ref="AF4:AF5"/>
    <mergeCell ref="X4:X5"/>
    <mergeCell ref="Y4:Y5"/>
    <mergeCell ref="Z4:Z5"/>
    <mergeCell ref="AA4:AA5"/>
    <mergeCell ref="AB4:AB5"/>
    <mergeCell ref="S4:S5"/>
    <mergeCell ref="T4:T5"/>
    <mergeCell ref="U4:U5"/>
    <mergeCell ref="V4:V5"/>
    <mergeCell ref="W4:W5"/>
    <mergeCell ref="A13:E13"/>
    <mergeCell ref="D4:D5"/>
    <mergeCell ref="E4:E5"/>
    <mergeCell ref="F4:F5"/>
    <mergeCell ref="G4:G5"/>
    <mergeCell ref="AE1:AF1"/>
    <mergeCell ref="A2:AF2"/>
    <mergeCell ref="A3:AD3"/>
    <mergeCell ref="AE3:AF3"/>
    <mergeCell ref="A4:C4"/>
    <mergeCell ref="H4:H5"/>
    <mergeCell ref="I4:I5"/>
    <mergeCell ref="J4:J5"/>
    <mergeCell ref="K4:K5"/>
    <mergeCell ref="L4:L5"/>
    <mergeCell ref="M4:M5"/>
    <mergeCell ref="N4:N5"/>
    <mergeCell ref="O4:O5"/>
    <mergeCell ref="P4:P5"/>
    <mergeCell ref="Q4:Q5"/>
    <mergeCell ref="R4:R5"/>
  </mergeCells>
  <phoneticPr fontId="15" type="noConversion"/>
  <printOptions horizontalCentered="1"/>
  <pageMargins left="7.8000001609325395E-2" right="7.8000001609325395E-2" top="7.8000001609325395E-2" bottom="7.8000001609325395E-2" header="0" footer="0"/>
  <pageSetup paperSize="9" orientation="landscape"/>
</worksheet>
</file>

<file path=xl/worksheets/sheet17.xml><?xml version="1.0" encoding="utf-8"?>
<worksheet xmlns="http://schemas.openxmlformats.org/spreadsheetml/2006/main" xmlns:r="http://schemas.openxmlformats.org/officeDocument/2006/relationships">
  <dimension ref="A1:H9"/>
  <sheetViews>
    <sheetView workbookViewId="0">
      <selection activeCell="C15" sqref="C15"/>
    </sheetView>
  </sheetViews>
  <sheetFormatPr defaultColWidth="10" defaultRowHeight="13.5"/>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spans="1:8" ht="16.350000000000001" customHeight="1">
      <c r="A1" s="1"/>
      <c r="G1" s="91" t="s">
        <v>389</v>
      </c>
      <c r="H1" s="91"/>
    </row>
    <row r="2" spans="1:8" ht="33.6" customHeight="1">
      <c r="A2" s="92" t="s">
        <v>21</v>
      </c>
      <c r="B2" s="92"/>
      <c r="C2" s="92"/>
      <c r="D2" s="92"/>
      <c r="E2" s="92"/>
      <c r="F2" s="92"/>
      <c r="G2" s="92"/>
      <c r="H2" s="92"/>
    </row>
    <row r="3" spans="1:8" ht="24.2" customHeight="1">
      <c r="A3" s="88" t="s">
        <v>31</v>
      </c>
      <c r="B3" s="88"/>
      <c r="C3" s="88"/>
      <c r="D3" s="88"/>
      <c r="E3" s="88"/>
      <c r="F3" s="88"/>
      <c r="G3" s="88"/>
      <c r="H3" s="2" t="s">
        <v>32</v>
      </c>
    </row>
    <row r="4" spans="1:8" ht="23.25" customHeight="1">
      <c r="A4" s="90" t="s">
        <v>390</v>
      </c>
      <c r="B4" s="90" t="s">
        <v>391</v>
      </c>
      <c r="C4" s="90" t="s">
        <v>392</v>
      </c>
      <c r="D4" s="90" t="s">
        <v>393</v>
      </c>
      <c r="E4" s="90" t="s">
        <v>394</v>
      </c>
      <c r="F4" s="90"/>
      <c r="G4" s="90"/>
      <c r="H4" s="90" t="s">
        <v>395</v>
      </c>
    </row>
    <row r="5" spans="1:8" ht="25.9" customHeight="1">
      <c r="A5" s="90"/>
      <c r="B5" s="90"/>
      <c r="C5" s="90"/>
      <c r="D5" s="90"/>
      <c r="E5" s="3" t="s">
        <v>137</v>
      </c>
      <c r="F5" s="3" t="s">
        <v>396</v>
      </c>
      <c r="G5" s="3" t="s">
        <v>397</v>
      </c>
      <c r="H5" s="90"/>
    </row>
    <row r="6" spans="1:8" ht="22.9" customHeight="1">
      <c r="A6" s="12"/>
      <c r="B6" s="12" t="s">
        <v>135</v>
      </c>
      <c r="C6" s="11">
        <v>1</v>
      </c>
      <c r="D6" s="11"/>
      <c r="E6" s="11"/>
      <c r="F6" s="11"/>
      <c r="G6" s="11"/>
      <c r="H6" s="11">
        <v>1</v>
      </c>
    </row>
    <row r="7" spans="1:8" ht="22.9" customHeight="1">
      <c r="A7" s="10" t="s">
        <v>153</v>
      </c>
      <c r="B7" s="10" t="s">
        <v>4</v>
      </c>
      <c r="C7" s="11">
        <v>1</v>
      </c>
      <c r="D7" s="11"/>
      <c r="E7" s="11"/>
      <c r="F7" s="11"/>
      <c r="G7" s="11"/>
      <c r="H7" s="11">
        <v>1</v>
      </c>
    </row>
    <row r="8" spans="1:8" ht="22.9" customHeight="1">
      <c r="A8" s="15" t="s">
        <v>154</v>
      </c>
      <c r="B8" s="15" t="s">
        <v>155</v>
      </c>
      <c r="C8" s="17">
        <v>1</v>
      </c>
      <c r="D8" s="17"/>
      <c r="E8" s="5"/>
      <c r="F8" s="17"/>
      <c r="G8" s="17"/>
      <c r="H8" s="17">
        <v>1</v>
      </c>
    </row>
    <row r="9" spans="1:8" ht="16.350000000000001" customHeight="1">
      <c r="A9" s="95" t="s">
        <v>276</v>
      </c>
      <c r="B9" s="95"/>
      <c r="C9" s="95"/>
    </row>
  </sheetData>
  <mergeCells count="10">
    <mergeCell ref="G1:H1"/>
    <mergeCell ref="A2:H2"/>
    <mergeCell ref="A3:G3"/>
    <mergeCell ref="E4:G4"/>
    <mergeCell ref="A9:C9"/>
    <mergeCell ref="A4:A5"/>
    <mergeCell ref="B4:B5"/>
    <mergeCell ref="C4:C5"/>
    <mergeCell ref="D4:D5"/>
    <mergeCell ref="H4:H5"/>
  </mergeCells>
  <phoneticPr fontId="15" type="noConversion"/>
  <printOptions horizontalCentered="1"/>
  <pageMargins left="7.8000001609325395E-2" right="7.8000001609325395E-2" top="7.8000001609325395E-2" bottom="7.8000001609325395E-2" header="0" footer="0"/>
  <pageSetup paperSize="9" orientation="landscape"/>
</worksheet>
</file>

<file path=xl/worksheets/sheet18.xml><?xml version="1.0" encoding="utf-8"?>
<worksheet xmlns="http://schemas.openxmlformats.org/spreadsheetml/2006/main" xmlns:r="http://schemas.openxmlformats.org/officeDocument/2006/relationships">
  <dimension ref="A1:H13"/>
  <sheetViews>
    <sheetView workbookViewId="0">
      <selection activeCell="F19" sqref="F19"/>
    </sheetView>
  </sheetViews>
  <sheetFormatPr defaultColWidth="10" defaultRowHeight="13.5"/>
  <cols>
    <col min="1" max="1" width="11.375" customWidth="1"/>
    <col min="2" max="2" width="24.875" customWidth="1"/>
    <col min="3" max="3" width="16.125" customWidth="1"/>
    <col min="4" max="4" width="12.875" customWidth="1"/>
    <col min="5" max="5" width="12.75" customWidth="1"/>
    <col min="6" max="6" width="13.875" customWidth="1"/>
    <col min="7" max="7" width="14.125" customWidth="1"/>
    <col min="8" max="8" width="16.25" customWidth="1"/>
  </cols>
  <sheetData>
    <row r="1" spans="1:8" ht="16.350000000000001" customHeight="1">
      <c r="A1" s="1"/>
      <c r="G1" s="91" t="s">
        <v>398</v>
      </c>
      <c r="H1" s="91"/>
    </row>
    <row r="2" spans="1:8" ht="38.85" customHeight="1">
      <c r="A2" s="92" t="s">
        <v>22</v>
      </c>
      <c r="B2" s="92"/>
      <c r="C2" s="92"/>
      <c r="D2" s="92"/>
      <c r="E2" s="92"/>
      <c r="F2" s="92"/>
      <c r="G2" s="92"/>
      <c r="H2" s="92"/>
    </row>
    <row r="3" spans="1:8" ht="24.2" customHeight="1">
      <c r="A3" s="88" t="s">
        <v>31</v>
      </c>
      <c r="B3" s="88"/>
      <c r="C3" s="88"/>
      <c r="D3" s="88"/>
      <c r="E3" s="88"/>
      <c r="F3" s="88"/>
      <c r="G3" s="88"/>
      <c r="H3" s="2" t="s">
        <v>32</v>
      </c>
    </row>
    <row r="4" spans="1:8" ht="23.25" customHeight="1">
      <c r="A4" s="90" t="s">
        <v>158</v>
      </c>
      <c r="B4" s="90" t="s">
        <v>159</v>
      </c>
      <c r="C4" s="90" t="s">
        <v>135</v>
      </c>
      <c r="D4" s="90" t="s">
        <v>399</v>
      </c>
      <c r="E4" s="90"/>
      <c r="F4" s="90"/>
      <c r="G4" s="90"/>
      <c r="H4" s="90" t="s">
        <v>161</v>
      </c>
    </row>
    <row r="5" spans="1:8" ht="19.899999999999999" customHeight="1">
      <c r="A5" s="90"/>
      <c r="B5" s="90"/>
      <c r="C5" s="90"/>
      <c r="D5" s="90" t="s">
        <v>137</v>
      </c>
      <c r="E5" s="90" t="s">
        <v>253</v>
      </c>
      <c r="F5" s="90"/>
      <c r="G5" s="90" t="s">
        <v>254</v>
      </c>
      <c r="H5" s="90"/>
    </row>
    <row r="6" spans="1:8" ht="27.6" customHeight="1">
      <c r="A6" s="90"/>
      <c r="B6" s="90"/>
      <c r="C6" s="90"/>
      <c r="D6" s="90"/>
      <c r="E6" s="3" t="s">
        <v>232</v>
      </c>
      <c r="F6" s="3" t="s">
        <v>217</v>
      </c>
      <c r="G6" s="90"/>
      <c r="H6" s="90"/>
    </row>
    <row r="7" spans="1:8" ht="22.9" customHeight="1">
      <c r="A7" s="12"/>
      <c r="B7" s="14" t="s">
        <v>135</v>
      </c>
      <c r="C7" s="11">
        <v>0</v>
      </c>
      <c r="D7" s="11"/>
      <c r="E7" s="11"/>
      <c r="F7" s="11"/>
      <c r="G7" s="11"/>
      <c r="H7" s="11"/>
    </row>
    <row r="8" spans="1:8" ht="22.9" customHeight="1">
      <c r="A8" s="10"/>
      <c r="B8" s="10"/>
      <c r="C8" s="11"/>
      <c r="D8" s="11"/>
      <c r="E8" s="11"/>
      <c r="F8" s="11"/>
      <c r="G8" s="11"/>
      <c r="H8" s="11"/>
    </row>
    <row r="9" spans="1:8" ht="22.9" customHeight="1">
      <c r="A9" s="16"/>
      <c r="B9" s="16"/>
      <c r="C9" s="11"/>
      <c r="D9" s="11"/>
      <c r="E9" s="11"/>
      <c r="F9" s="11"/>
      <c r="G9" s="11"/>
      <c r="H9" s="11"/>
    </row>
    <row r="10" spans="1:8" ht="22.9" customHeight="1">
      <c r="A10" s="16"/>
      <c r="B10" s="16"/>
      <c r="C10" s="11"/>
      <c r="D10" s="11"/>
      <c r="E10" s="11"/>
      <c r="F10" s="11"/>
      <c r="G10" s="11"/>
      <c r="H10" s="11"/>
    </row>
    <row r="11" spans="1:8" ht="22.9" customHeight="1">
      <c r="A11" s="16"/>
      <c r="B11" s="16"/>
      <c r="C11" s="11"/>
      <c r="D11" s="11"/>
      <c r="E11" s="11"/>
      <c r="F11" s="11"/>
      <c r="G11" s="11"/>
      <c r="H11" s="11"/>
    </row>
    <row r="12" spans="1:8" ht="22.9" customHeight="1">
      <c r="A12" s="15"/>
      <c r="B12" s="15"/>
      <c r="C12" s="5"/>
      <c r="D12" s="5"/>
      <c r="E12" s="17"/>
      <c r="F12" s="17"/>
      <c r="G12" s="17"/>
      <c r="H12" s="17"/>
    </row>
    <row r="13" spans="1:8" ht="16.350000000000001" customHeight="1">
      <c r="A13" s="95" t="s">
        <v>276</v>
      </c>
      <c r="B13" s="95"/>
      <c r="C13" s="95"/>
    </row>
  </sheetData>
  <mergeCells count="12">
    <mergeCell ref="A13:C13"/>
    <mergeCell ref="A4:A6"/>
    <mergeCell ref="B4:B6"/>
    <mergeCell ref="C4:C6"/>
    <mergeCell ref="D5:D6"/>
    <mergeCell ref="G1:H1"/>
    <mergeCell ref="A2:H2"/>
    <mergeCell ref="A3:G3"/>
    <mergeCell ref="D4:G4"/>
    <mergeCell ref="E5:F5"/>
    <mergeCell ref="G5:G6"/>
    <mergeCell ref="H4:H6"/>
  </mergeCells>
  <phoneticPr fontId="15" type="noConversion"/>
  <printOptions horizontalCentered="1"/>
  <pageMargins left="7.8000001609325395E-2" right="7.8000001609325395E-2" top="7.8000001609325395E-2" bottom="7.8000001609325395E-2" header="0" footer="0"/>
  <pageSetup paperSize="9" orientation="landscape"/>
</worksheet>
</file>

<file path=xl/worksheets/sheet19.xml><?xml version="1.0" encoding="utf-8"?>
<worksheet xmlns="http://schemas.openxmlformats.org/spreadsheetml/2006/main" xmlns:r="http://schemas.openxmlformats.org/officeDocument/2006/relationships">
  <dimension ref="A1:T10"/>
  <sheetViews>
    <sheetView workbookViewId="0"/>
  </sheetViews>
  <sheetFormatPr defaultColWidth="10" defaultRowHeight="13.5"/>
  <cols>
    <col min="1" max="1" width="4.5" customWidth="1"/>
    <col min="2" max="2" width="4.75" customWidth="1"/>
    <col min="3" max="3" width="5" customWidth="1"/>
    <col min="4" max="4" width="6.625" customWidth="1"/>
    <col min="5" max="5" width="16.375" customWidth="1"/>
    <col min="6" max="6" width="11.75" customWidth="1"/>
    <col min="7" max="20" width="7.125" customWidth="1"/>
    <col min="21" max="21" width="9.75" customWidth="1"/>
  </cols>
  <sheetData>
    <row r="1" spans="1:20" ht="16.350000000000001" customHeight="1">
      <c r="A1" s="1"/>
      <c r="S1" s="91" t="s">
        <v>400</v>
      </c>
      <c r="T1" s="91"/>
    </row>
    <row r="2" spans="1:20" ht="47.45" customHeight="1">
      <c r="A2" s="92" t="s">
        <v>23</v>
      </c>
      <c r="B2" s="92"/>
      <c r="C2" s="92"/>
      <c r="D2" s="92"/>
      <c r="E2" s="92"/>
      <c r="F2" s="92"/>
      <c r="G2" s="92"/>
      <c r="H2" s="92"/>
      <c r="I2" s="92"/>
      <c r="J2" s="92"/>
      <c r="K2" s="92"/>
      <c r="L2" s="92"/>
      <c r="M2" s="92"/>
      <c r="N2" s="92"/>
      <c r="O2" s="92"/>
      <c r="P2" s="92"/>
      <c r="Q2" s="92"/>
    </row>
    <row r="3" spans="1:20" ht="24.2" customHeight="1">
      <c r="A3" s="88" t="s">
        <v>31</v>
      </c>
      <c r="B3" s="88"/>
      <c r="C3" s="88"/>
      <c r="D3" s="88"/>
      <c r="E3" s="88"/>
      <c r="F3" s="88"/>
      <c r="G3" s="88"/>
      <c r="H3" s="88"/>
      <c r="I3" s="88"/>
      <c r="J3" s="88"/>
      <c r="K3" s="88"/>
      <c r="L3" s="88"/>
      <c r="M3" s="88"/>
      <c r="N3" s="88"/>
      <c r="O3" s="88"/>
      <c r="P3" s="88"/>
      <c r="Q3" s="88"/>
      <c r="R3" s="88"/>
      <c r="S3" s="89" t="s">
        <v>32</v>
      </c>
      <c r="T3" s="89"/>
    </row>
    <row r="4" spans="1:20" ht="27.95" customHeight="1">
      <c r="A4" s="90" t="s">
        <v>157</v>
      </c>
      <c r="B4" s="90"/>
      <c r="C4" s="90"/>
      <c r="D4" s="90" t="s">
        <v>206</v>
      </c>
      <c r="E4" s="90" t="s">
        <v>207</v>
      </c>
      <c r="F4" s="90" t="s">
        <v>208</v>
      </c>
      <c r="G4" s="90" t="s">
        <v>209</v>
      </c>
      <c r="H4" s="90" t="s">
        <v>210</v>
      </c>
      <c r="I4" s="90" t="s">
        <v>211</v>
      </c>
      <c r="J4" s="90" t="s">
        <v>212</v>
      </c>
      <c r="K4" s="90" t="s">
        <v>213</v>
      </c>
      <c r="L4" s="90" t="s">
        <v>214</v>
      </c>
      <c r="M4" s="90" t="s">
        <v>215</v>
      </c>
      <c r="N4" s="90" t="s">
        <v>216</v>
      </c>
      <c r="O4" s="90" t="s">
        <v>217</v>
      </c>
      <c r="P4" s="90" t="s">
        <v>218</v>
      </c>
      <c r="Q4" s="90" t="s">
        <v>219</v>
      </c>
      <c r="R4" s="90" t="s">
        <v>220</v>
      </c>
      <c r="S4" s="90" t="s">
        <v>221</v>
      </c>
      <c r="T4" s="90" t="s">
        <v>222</v>
      </c>
    </row>
    <row r="5" spans="1:20" ht="20.25" customHeight="1">
      <c r="A5" s="3" t="s">
        <v>165</v>
      </c>
      <c r="B5" s="3" t="s">
        <v>166</v>
      </c>
      <c r="C5" s="3" t="s">
        <v>167</v>
      </c>
      <c r="D5" s="90"/>
      <c r="E5" s="90"/>
      <c r="F5" s="90"/>
      <c r="G5" s="90"/>
      <c r="H5" s="90"/>
      <c r="I5" s="90"/>
      <c r="J5" s="90"/>
      <c r="K5" s="90"/>
      <c r="L5" s="90"/>
      <c r="M5" s="90"/>
      <c r="N5" s="90"/>
      <c r="O5" s="90"/>
      <c r="P5" s="90"/>
      <c r="Q5" s="90"/>
      <c r="R5" s="90"/>
      <c r="S5" s="90"/>
      <c r="T5" s="90"/>
    </row>
    <row r="6" spans="1:20" ht="22.9" customHeight="1">
      <c r="A6" s="12"/>
      <c r="B6" s="12"/>
      <c r="C6" s="12"/>
      <c r="D6" s="12"/>
      <c r="E6" s="12" t="s">
        <v>135</v>
      </c>
      <c r="F6" s="11">
        <v>0</v>
      </c>
      <c r="G6" s="11"/>
      <c r="H6" s="11"/>
      <c r="I6" s="11"/>
      <c r="J6" s="11"/>
      <c r="K6" s="11"/>
      <c r="L6" s="11"/>
      <c r="M6" s="11"/>
      <c r="N6" s="11"/>
      <c r="O6" s="11"/>
      <c r="P6" s="11"/>
      <c r="Q6" s="11"/>
      <c r="R6" s="11"/>
      <c r="S6" s="11"/>
      <c r="T6" s="11"/>
    </row>
    <row r="7" spans="1:20" ht="22.9" customHeight="1">
      <c r="A7" s="12"/>
      <c r="B7" s="12"/>
      <c r="C7" s="12"/>
      <c r="D7" s="10"/>
      <c r="E7" s="10"/>
      <c r="F7" s="11"/>
      <c r="G7" s="11"/>
      <c r="H7" s="11"/>
      <c r="I7" s="11"/>
      <c r="J7" s="11"/>
      <c r="K7" s="11"/>
      <c r="L7" s="11"/>
      <c r="M7" s="11"/>
      <c r="N7" s="11"/>
      <c r="O7" s="11"/>
      <c r="P7" s="11"/>
      <c r="Q7" s="11"/>
      <c r="R7" s="11"/>
      <c r="S7" s="11"/>
      <c r="T7" s="11"/>
    </row>
    <row r="8" spans="1:20" ht="22.9" customHeight="1">
      <c r="A8" s="18"/>
      <c r="B8" s="18"/>
      <c r="C8" s="18"/>
      <c r="D8" s="16"/>
      <c r="E8" s="16"/>
      <c r="F8" s="11"/>
      <c r="G8" s="11"/>
      <c r="H8" s="11"/>
      <c r="I8" s="11"/>
      <c r="J8" s="11"/>
      <c r="K8" s="11"/>
      <c r="L8" s="11"/>
      <c r="M8" s="11"/>
      <c r="N8" s="11"/>
      <c r="O8" s="11"/>
      <c r="P8" s="11"/>
      <c r="Q8" s="11"/>
      <c r="R8" s="11"/>
      <c r="S8" s="11"/>
      <c r="T8" s="11"/>
    </row>
    <row r="9" spans="1:20" ht="22.9" customHeight="1">
      <c r="A9" s="19"/>
      <c r="B9" s="19"/>
      <c r="C9" s="19"/>
      <c r="D9" s="15"/>
      <c r="E9" s="20"/>
      <c r="F9" s="21"/>
      <c r="G9" s="21"/>
      <c r="H9" s="21"/>
      <c r="I9" s="21"/>
      <c r="J9" s="21"/>
      <c r="K9" s="21"/>
      <c r="L9" s="21"/>
      <c r="M9" s="21"/>
      <c r="N9" s="21"/>
      <c r="O9" s="21"/>
      <c r="P9" s="21"/>
      <c r="Q9" s="21"/>
      <c r="R9" s="21"/>
      <c r="S9" s="21"/>
      <c r="T9" s="21"/>
    </row>
    <row r="10" spans="1:20" ht="16.350000000000001" customHeight="1">
      <c r="A10" s="95" t="s">
        <v>276</v>
      </c>
      <c r="B10" s="95"/>
      <c r="C10" s="95"/>
      <c r="D10" s="95"/>
      <c r="E10" s="95"/>
      <c r="F10" s="95"/>
    </row>
  </sheetData>
  <mergeCells count="23">
    <mergeCell ref="S4:S5"/>
    <mergeCell ref="T4:T5"/>
    <mergeCell ref="A10:F10"/>
    <mergeCell ref="D4:D5"/>
    <mergeCell ref="E4:E5"/>
    <mergeCell ref="F4:F5"/>
    <mergeCell ref="G4:G5"/>
    <mergeCell ref="S1:T1"/>
    <mergeCell ref="A2:Q2"/>
    <mergeCell ref="A3:R3"/>
    <mergeCell ref="S3:T3"/>
    <mergeCell ref="A4:C4"/>
    <mergeCell ref="H4:H5"/>
    <mergeCell ref="I4:I5"/>
    <mergeCell ref="J4:J5"/>
    <mergeCell ref="K4:K5"/>
    <mergeCell ref="L4:L5"/>
    <mergeCell ref="M4:M5"/>
    <mergeCell ref="N4:N5"/>
    <mergeCell ref="O4:O5"/>
    <mergeCell ref="P4:P5"/>
    <mergeCell ref="Q4:Q5"/>
    <mergeCell ref="R4:R5"/>
  </mergeCells>
  <phoneticPr fontId="15" type="noConversion"/>
  <printOptions horizontalCentered="1"/>
  <pageMargins left="7.8000001609325395E-2" right="7.8000001609325395E-2" top="7.8000001609325395E-2" bottom="7.8000001609325395E-2" header="0" footer="0"/>
  <pageSetup paperSize="9" orientation="landscape"/>
</worksheet>
</file>

<file path=xl/worksheets/sheet2.xml><?xml version="1.0" encoding="utf-8"?>
<worksheet xmlns="http://schemas.openxmlformats.org/spreadsheetml/2006/main" xmlns:r="http://schemas.openxmlformats.org/officeDocument/2006/relationships">
  <dimension ref="A1:C26"/>
  <sheetViews>
    <sheetView topLeftCell="A19" workbookViewId="0"/>
  </sheetViews>
  <sheetFormatPr defaultColWidth="10" defaultRowHeight="13.5"/>
  <cols>
    <col min="1" max="1" width="6.375" customWidth="1"/>
    <col min="2" max="2" width="9.875" customWidth="1"/>
    <col min="3" max="3" width="52.375" customWidth="1"/>
  </cols>
  <sheetData>
    <row r="1" spans="1:3" ht="32.85" customHeight="1">
      <c r="A1" s="1"/>
      <c r="B1" s="86" t="s">
        <v>5</v>
      </c>
      <c r="C1" s="86"/>
    </row>
    <row r="2" spans="1:3" ht="24.95" customHeight="1">
      <c r="B2" s="86"/>
      <c r="C2" s="86"/>
    </row>
    <row r="3" spans="1:3" ht="31.15" customHeight="1">
      <c r="B3" s="85" t="s">
        <v>6</v>
      </c>
      <c r="C3" s="85"/>
    </row>
    <row r="4" spans="1:3" ht="32.65" customHeight="1">
      <c r="B4" s="42">
        <v>1</v>
      </c>
      <c r="C4" s="43" t="s">
        <v>7</v>
      </c>
    </row>
    <row r="5" spans="1:3" ht="32.65" customHeight="1">
      <c r="B5" s="42">
        <v>2</v>
      </c>
      <c r="C5" s="44" t="s">
        <v>8</v>
      </c>
    </row>
    <row r="6" spans="1:3" ht="32.65" customHeight="1">
      <c r="B6" s="42">
        <v>3</v>
      </c>
      <c r="C6" s="43" t="s">
        <v>9</v>
      </c>
    </row>
    <row r="7" spans="1:3" ht="32.65" customHeight="1">
      <c r="B7" s="42">
        <v>4</v>
      </c>
      <c r="C7" s="43" t="s">
        <v>10</v>
      </c>
    </row>
    <row r="8" spans="1:3" ht="32.65" customHeight="1">
      <c r="B8" s="42">
        <v>5</v>
      </c>
      <c r="C8" s="43" t="s">
        <v>11</v>
      </c>
    </row>
    <row r="9" spans="1:3" ht="32.65" customHeight="1">
      <c r="B9" s="42">
        <v>6</v>
      </c>
      <c r="C9" s="43" t="s">
        <v>12</v>
      </c>
    </row>
    <row r="10" spans="1:3" ht="32.65" customHeight="1">
      <c r="B10" s="42">
        <v>7</v>
      </c>
      <c r="C10" s="43" t="s">
        <v>13</v>
      </c>
    </row>
    <row r="11" spans="1:3" ht="32.65" customHeight="1">
      <c r="B11" s="42">
        <v>8</v>
      </c>
      <c r="C11" s="43" t="s">
        <v>14</v>
      </c>
    </row>
    <row r="12" spans="1:3" ht="32.65" customHeight="1">
      <c r="B12" s="42">
        <v>9</v>
      </c>
      <c r="C12" s="43" t="s">
        <v>15</v>
      </c>
    </row>
    <row r="13" spans="1:3" ht="32.65" customHeight="1">
      <c r="B13" s="42">
        <v>10</v>
      </c>
      <c r="C13" s="43" t="s">
        <v>16</v>
      </c>
    </row>
    <row r="14" spans="1:3" ht="32.65" customHeight="1">
      <c r="B14" s="42">
        <v>11</v>
      </c>
      <c r="C14" s="43" t="s">
        <v>17</v>
      </c>
    </row>
    <row r="15" spans="1:3" ht="32.65" customHeight="1">
      <c r="B15" s="42">
        <v>12</v>
      </c>
      <c r="C15" s="43" t="s">
        <v>18</v>
      </c>
    </row>
    <row r="16" spans="1:3" ht="32.65" customHeight="1">
      <c r="B16" s="42">
        <v>13</v>
      </c>
      <c r="C16" s="43" t="s">
        <v>19</v>
      </c>
    </row>
    <row r="17" spans="2:3" ht="32.65" customHeight="1">
      <c r="B17" s="42">
        <v>14</v>
      </c>
      <c r="C17" s="43" t="s">
        <v>20</v>
      </c>
    </row>
    <row r="18" spans="2:3" ht="32.65" customHeight="1">
      <c r="B18" s="42">
        <v>15</v>
      </c>
      <c r="C18" s="43" t="s">
        <v>21</v>
      </c>
    </row>
    <row r="19" spans="2:3" ht="32.65" customHeight="1">
      <c r="B19" s="42">
        <v>16</v>
      </c>
      <c r="C19" s="43" t="s">
        <v>22</v>
      </c>
    </row>
    <row r="20" spans="2:3" ht="32.65" customHeight="1">
      <c r="B20" s="42">
        <v>17</v>
      </c>
      <c r="C20" s="43" t="s">
        <v>23</v>
      </c>
    </row>
    <row r="21" spans="2:3" ht="32.65" customHeight="1">
      <c r="B21" s="42">
        <v>18</v>
      </c>
      <c r="C21" s="43" t="s">
        <v>24</v>
      </c>
    </row>
    <row r="22" spans="2:3" ht="32.65" customHeight="1">
      <c r="B22" s="42">
        <v>19</v>
      </c>
      <c r="C22" s="43" t="s">
        <v>25</v>
      </c>
    </row>
    <row r="23" spans="2:3" ht="32.65" customHeight="1">
      <c r="B23" s="42">
        <v>20</v>
      </c>
      <c r="C23" s="43" t="s">
        <v>26</v>
      </c>
    </row>
    <row r="24" spans="2:3" ht="32.65" customHeight="1">
      <c r="B24" s="42">
        <v>21</v>
      </c>
      <c r="C24" s="43" t="s">
        <v>27</v>
      </c>
    </row>
    <row r="25" spans="2:3" ht="32.65" customHeight="1">
      <c r="B25" s="42">
        <v>22</v>
      </c>
      <c r="C25" s="43" t="s">
        <v>28</v>
      </c>
    </row>
    <row r="26" spans="2:3" ht="32.65" customHeight="1">
      <c r="B26" s="42">
        <v>23</v>
      </c>
      <c r="C26" s="43" t="s">
        <v>29</v>
      </c>
    </row>
  </sheetData>
  <mergeCells count="2">
    <mergeCell ref="B3:C3"/>
    <mergeCell ref="B1:C2"/>
  </mergeCells>
  <phoneticPr fontId="15" type="noConversion"/>
  <printOptions horizontalCentered="1"/>
  <pageMargins left="7.8000001609325395E-2" right="7.8000001609325395E-2" top="7.8000001609325395E-2" bottom="7.8000001609325395E-2" header="0" footer="0"/>
  <pageSetup paperSize="9" orientation="portrait"/>
</worksheet>
</file>

<file path=xl/worksheets/sheet20.xml><?xml version="1.0" encoding="utf-8"?>
<worksheet xmlns="http://schemas.openxmlformats.org/spreadsheetml/2006/main" xmlns:r="http://schemas.openxmlformats.org/officeDocument/2006/relationships">
  <dimension ref="A1:T10"/>
  <sheetViews>
    <sheetView workbookViewId="0">
      <selection activeCell="K24" sqref="K24"/>
    </sheetView>
  </sheetViews>
  <sheetFormatPr defaultColWidth="10" defaultRowHeight="13.5"/>
  <cols>
    <col min="1" max="1" width="3.75" customWidth="1"/>
    <col min="2" max="3" width="3.875" customWidth="1"/>
    <col min="4" max="4" width="6.75" customWidth="1"/>
    <col min="5" max="5" width="15.875" customWidth="1"/>
    <col min="6" max="6" width="9.25" customWidth="1"/>
    <col min="7" max="20" width="7.125" customWidth="1"/>
    <col min="21" max="21" width="9.75" customWidth="1"/>
  </cols>
  <sheetData>
    <row r="1" spans="1:20" ht="16.350000000000001" customHeight="1">
      <c r="A1" s="1"/>
      <c r="S1" s="91" t="s">
        <v>401</v>
      </c>
      <c r="T1" s="91"/>
    </row>
    <row r="2" spans="1:20" ht="47.45" customHeight="1">
      <c r="A2" s="92" t="s">
        <v>24</v>
      </c>
      <c r="B2" s="92"/>
      <c r="C2" s="92"/>
      <c r="D2" s="92"/>
      <c r="E2" s="92"/>
      <c r="F2" s="92"/>
      <c r="G2" s="92"/>
      <c r="H2" s="92"/>
      <c r="I2" s="92"/>
      <c r="J2" s="92"/>
      <c r="K2" s="92"/>
      <c r="L2" s="92"/>
      <c r="M2" s="92"/>
      <c r="N2" s="92"/>
      <c r="O2" s="92"/>
      <c r="P2" s="92"/>
      <c r="Q2" s="92"/>
      <c r="R2" s="92"/>
      <c r="S2" s="92"/>
      <c r="T2" s="92"/>
    </row>
    <row r="3" spans="1:20" ht="21.6" customHeight="1">
      <c r="A3" s="88" t="s">
        <v>31</v>
      </c>
      <c r="B3" s="88"/>
      <c r="C3" s="88"/>
      <c r="D3" s="88"/>
      <c r="E3" s="88"/>
      <c r="F3" s="88"/>
      <c r="G3" s="88"/>
      <c r="H3" s="88"/>
      <c r="I3" s="88"/>
      <c r="J3" s="88"/>
      <c r="K3" s="88"/>
      <c r="L3" s="88"/>
      <c r="M3" s="88"/>
      <c r="N3" s="88"/>
      <c r="O3" s="88"/>
      <c r="P3" s="88"/>
      <c r="Q3" s="88"/>
      <c r="R3" s="88"/>
      <c r="S3" s="89" t="s">
        <v>32</v>
      </c>
      <c r="T3" s="89"/>
    </row>
    <row r="4" spans="1:20" ht="29.25" customHeight="1">
      <c r="A4" s="90" t="s">
        <v>157</v>
      </c>
      <c r="B4" s="90"/>
      <c r="C4" s="90"/>
      <c r="D4" s="90" t="s">
        <v>206</v>
      </c>
      <c r="E4" s="90" t="s">
        <v>207</v>
      </c>
      <c r="F4" s="90" t="s">
        <v>231</v>
      </c>
      <c r="G4" s="90" t="s">
        <v>160</v>
      </c>
      <c r="H4" s="90"/>
      <c r="I4" s="90"/>
      <c r="J4" s="90"/>
      <c r="K4" s="90" t="s">
        <v>161</v>
      </c>
      <c r="L4" s="90"/>
      <c r="M4" s="90"/>
      <c r="N4" s="90"/>
      <c r="O4" s="90"/>
      <c r="P4" s="90"/>
      <c r="Q4" s="90"/>
      <c r="R4" s="90"/>
      <c r="S4" s="90"/>
      <c r="T4" s="90"/>
    </row>
    <row r="5" spans="1:20" ht="50.1" customHeight="1">
      <c r="A5" s="3" t="s">
        <v>165</v>
      </c>
      <c r="B5" s="3" t="s">
        <v>166</v>
      </c>
      <c r="C5" s="3" t="s">
        <v>167</v>
      </c>
      <c r="D5" s="90"/>
      <c r="E5" s="90"/>
      <c r="F5" s="90"/>
      <c r="G5" s="3" t="s">
        <v>135</v>
      </c>
      <c r="H5" s="3" t="s">
        <v>232</v>
      </c>
      <c r="I5" s="3" t="s">
        <v>233</v>
      </c>
      <c r="J5" s="3" t="s">
        <v>217</v>
      </c>
      <c r="K5" s="3" t="s">
        <v>135</v>
      </c>
      <c r="L5" s="3" t="s">
        <v>235</v>
      </c>
      <c r="M5" s="3" t="s">
        <v>236</v>
      </c>
      <c r="N5" s="3" t="s">
        <v>219</v>
      </c>
      <c r="O5" s="3" t="s">
        <v>237</v>
      </c>
      <c r="P5" s="3" t="s">
        <v>238</v>
      </c>
      <c r="Q5" s="3" t="s">
        <v>239</v>
      </c>
      <c r="R5" s="3" t="s">
        <v>215</v>
      </c>
      <c r="S5" s="3" t="s">
        <v>218</v>
      </c>
      <c r="T5" s="3" t="s">
        <v>222</v>
      </c>
    </row>
    <row r="6" spans="1:20" ht="22.9" customHeight="1">
      <c r="A6" s="12"/>
      <c r="B6" s="12"/>
      <c r="C6" s="12"/>
      <c r="D6" s="12"/>
      <c r="E6" s="12" t="s">
        <v>135</v>
      </c>
      <c r="F6" s="11">
        <v>0</v>
      </c>
      <c r="G6" s="11"/>
      <c r="H6" s="11"/>
      <c r="I6" s="11"/>
      <c r="J6" s="11"/>
      <c r="K6" s="11"/>
      <c r="L6" s="11"/>
      <c r="M6" s="11"/>
      <c r="N6" s="11"/>
      <c r="O6" s="11"/>
      <c r="P6" s="11"/>
      <c r="Q6" s="11"/>
      <c r="R6" s="11"/>
      <c r="S6" s="11"/>
      <c r="T6" s="11"/>
    </row>
    <row r="7" spans="1:20" ht="22.9" customHeight="1">
      <c r="A7" s="12"/>
      <c r="B7" s="12"/>
      <c r="C7" s="12"/>
      <c r="D7" s="10"/>
      <c r="E7" s="10"/>
      <c r="F7" s="11"/>
      <c r="G7" s="11"/>
      <c r="H7" s="11"/>
      <c r="I7" s="11"/>
      <c r="J7" s="11"/>
      <c r="K7" s="11"/>
      <c r="L7" s="11"/>
      <c r="M7" s="11"/>
      <c r="N7" s="11"/>
      <c r="O7" s="11"/>
      <c r="P7" s="11"/>
      <c r="Q7" s="11"/>
      <c r="R7" s="11"/>
      <c r="S7" s="11"/>
      <c r="T7" s="11"/>
    </row>
    <row r="8" spans="1:20" ht="22.9" customHeight="1">
      <c r="A8" s="18"/>
      <c r="B8" s="18"/>
      <c r="C8" s="18"/>
      <c r="D8" s="16"/>
      <c r="E8" s="16"/>
      <c r="F8" s="11"/>
      <c r="G8" s="11"/>
      <c r="H8" s="11"/>
      <c r="I8" s="11"/>
      <c r="J8" s="11"/>
      <c r="K8" s="11"/>
      <c r="L8" s="11"/>
      <c r="M8" s="11"/>
      <c r="N8" s="11"/>
      <c r="O8" s="11"/>
      <c r="P8" s="11"/>
      <c r="Q8" s="11"/>
      <c r="R8" s="11"/>
      <c r="S8" s="11"/>
      <c r="T8" s="11"/>
    </row>
    <row r="9" spans="1:20" ht="22.9" customHeight="1">
      <c r="A9" s="19"/>
      <c r="B9" s="19"/>
      <c r="C9" s="19"/>
      <c r="D9" s="15"/>
      <c r="E9" s="20"/>
      <c r="F9" s="17"/>
      <c r="G9" s="5"/>
      <c r="H9" s="5"/>
      <c r="I9" s="5"/>
      <c r="J9" s="5"/>
      <c r="K9" s="5"/>
      <c r="L9" s="5"/>
      <c r="M9" s="5"/>
      <c r="N9" s="5"/>
      <c r="O9" s="5"/>
      <c r="P9" s="5"/>
      <c r="Q9" s="5"/>
      <c r="R9" s="5"/>
      <c r="S9" s="5"/>
      <c r="T9" s="5"/>
    </row>
    <row r="10" spans="1:20" ht="16.350000000000001" customHeight="1">
      <c r="A10" s="95" t="s">
        <v>276</v>
      </c>
      <c r="B10" s="95"/>
      <c r="C10" s="95"/>
      <c r="D10" s="95"/>
      <c r="E10" s="95"/>
      <c r="F10" s="95"/>
      <c r="G10" s="95"/>
    </row>
  </sheetData>
  <mergeCells count="11">
    <mergeCell ref="A10:G10"/>
    <mergeCell ref="D4:D5"/>
    <mergeCell ref="E4:E5"/>
    <mergeCell ref="F4:F5"/>
    <mergeCell ref="S1:T1"/>
    <mergeCell ref="A2:T2"/>
    <mergeCell ref="A3:R3"/>
    <mergeCell ref="S3:T3"/>
    <mergeCell ref="A4:C4"/>
    <mergeCell ref="G4:J4"/>
    <mergeCell ref="K4:T4"/>
  </mergeCells>
  <phoneticPr fontId="15" type="noConversion"/>
  <printOptions horizontalCentered="1"/>
  <pageMargins left="7.8000001609325395E-2" right="7.8000001609325395E-2" top="7.8000001609325395E-2" bottom="7.8000001609325395E-2" header="0" footer="0"/>
  <pageSetup paperSize="9" orientation="landscape"/>
</worksheet>
</file>

<file path=xl/worksheets/sheet21.xml><?xml version="1.0" encoding="utf-8"?>
<worksheet xmlns="http://schemas.openxmlformats.org/spreadsheetml/2006/main" xmlns:r="http://schemas.openxmlformats.org/officeDocument/2006/relationships">
  <dimension ref="A1:H13"/>
  <sheetViews>
    <sheetView workbookViewId="0"/>
  </sheetViews>
  <sheetFormatPr defaultColWidth="10" defaultRowHeight="13.5"/>
  <cols>
    <col min="1" max="1" width="11.125" customWidth="1"/>
    <col min="2" max="2" width="25.375" customWidth="1"/>
    <col min="3" max="3" width="15.375" customWidth="1"/>
    <col min="4" max="4" width="12.75" customWidth="1"/>
    <col min="5" max="5" width="16.375" customWidth="1"/>
    <col min="6" max="6" width="14.125" customWidth="1"/>
    <col min="7" max="7" width="15.375" customWidth="1"/>
    <col min="8" max="8" width="17.625" customWidth="1"/>
  </cols>
  <sheetData>
    <row r="1" spans="1:8" ht="16.350000000000001" customHeight="1">
      <c r="A1" s="1"/>
      <c r="H1" s="8" t="s">
        <v>402</v>
      </c>
    </row>
    <row r="2" spans="1:8" ht="38.85" customHeight="1">
      <c r="A2" s="92" t="s">
        <v>25</v>
      </c>
      <c r="B2" s="92"/>
      <c r="C2" s="92"/>
      <c r="D2" s="92"/>
      <c r="E2" s="92"/>
      <c r="F2" s="92"/>
      <c r="G2" s="92"/>
      <c r="H2" s="92"/>
    </row>
    <row r="3" spans="1:8" ht="24.2" customHeight="1">
      <c r="A3" s="88" t="s">
        <v>31</v>
      </c>
      <c r="B3" s="88"/>
      <c r="C3" s="88"/>
      <c r="D3" s="88"/>
      <c r="E3" s="88"/>
      <c r="F3" s="88"/>
      <c r="G3" s="88"/>
      <c r="H3" s="2" t="s">
        <v>32</v>
      </c>
    </row>
    <row r="4" spans="1:8" ht="19.899999999999999" customHeight="1">
      <c r="A4" s="90" t="s">
        <v>158</v>
      </c>
      <c r="B4" s="90" t="s">
        <v>159</v>
      </c>
      <c r="C4" s="90" t="s">
        <v>135</v>
      </c>
      <c r="D4" s="90" t="s">
        <v>403</v>
      </c>
      <c r="E4" s="90"/>
      <c r="F4" s="90"/>
      <c r="G4" s="90"/>
      <c r="H4" s="90" t="s">
        <v>161</v>
      </c>
    </row>
    <row r="5" spans="1:8" ht="23.25" customHeight="1">
      <c r="A5" s="90"/>
      <c r="B5" s="90"/>
      <c r="C5" s="90"/>
      <c r="D5" s="90" t="s">
        <v>137</v>
      </c>
      <c r="E5" s="90" t="s">
        <v>253</v>
      </c>
      <c r="F5" s="90"/>
      <c r="G5" s="90" t="s">
        <v>254</v>
      </c>
      <c r="H5" s="90"/>
    </row>
    <row r="6" spans="1:8" ht="23.25" customHeight="1">
      <c r="A6" s="90"/>
      <c r="B6" s="90"/>
      <c r="C6" s="90"/>
      <c r="D6" s="90"/>
      <c r="E6" s="3" t="s">
        <v>232</v>
      </c>
      <c r="F6" s="3" t="s">
        <v>217</v>
      </c>
      <c r="G6" s="90"/>
      <c r="H6" s="90"/>
    </row>
    <row r="7" spans="1:8" ht="22.9" customHeight="1">
      <c r="A7" s="12"/>
      <c r="B7" s="14" t="s">
        <v>135</v>
      </c>
      <c r="C7" s="11">
        <v>0</v>
      </c>
      <c r="D7" s="11"/>
      <c r="E7" s="11"/>
      <c r="F7" s="11"/>
      <c r="G7" s="11"/>
      <c r="H7" s="11"/>
    </row>
    <row r="8" spans="1:8" ht="22.9" customHeight="1">
      <c r="A8" s="10"/>
      <c r="B8" s="10"/>
      <c r="C8" s="11"/>
      <c r="D8" s="11"/>
      <c r="E8" s="11"/>
      <c r="F8" s="11"/>
      <c r="G8" s="11"/>
      <c r="H8" s="11"/>
    </row>
    <row r="9" spans="1:8" ht="22.9" customHeight="1">
      <c r="A9" s="16"/>
      <c r="B9" s="16"/>
      <c r="C9" s="11"/>
      <c r="D9" s="11"/>
      <c r="E9" s="11"/>
      <c r="F9" s="11"/>
      <c r="G9" s="11"/>
      <c r="H9" s="11"/>
    </row>
    <row r="10" spans="1:8" ht="22.9" customHeight="1">
      <c r="A10" s="16"/>
      <c r="B10" s="16"/>
      <c r="C10" s="11"/>
      <c r="D10" s="11"/>
      <c r="E10" s="11"/>
      <c r="F10" s="11"/>
      <c r="G10" s="11"/>
      <c r="H10" s="11"/>
    </row>
    <row r="11" spans="1:8" ht="22.9" customHeight="1">
      <c r="A11" s="16"/>
      <c r="B11" s="16"/>
      <c r="C11" s="11"/>
      <c r="D11" s="11"/>
      <c r="E11" s="11"/>
      <c r="F11" s="11"/>
      <c r="G11" s="11"/>
      <c r="H11" s="11"/>
    </row>
    <row r="12" spans="1:8" ht="22.9" customHeight="1">
      <c r="A12" s="15"/>
      <c r="B12" s="15"/>
      <c r="C12" s="5"/>
      <c r="D12" s="5"/>
      <c r="E12" s="17"/>
      <c r="F12" s="17"/>
      <c r="G12" s="17"/>
      <c r="H12" s="17"/>
    </row>
    <row r="13" spans="1:8" ht="16.350000000000001" customHeight="1">
      <c r="A13" s="95" t="s">
        <v>276</v>
      </c>
      <c r="B13" s="95"/>
      <c r="C13" s="95"/>
    </row>
  </sheetData>
  <mergeCells count="11">
    <mergeCell ref="A2:H2"/>
    <mergeCell ref="A3:G3"/>
    <mergeCell ref="D4:G4"/>
    <mergeCell ref="E5:F5"/>
    <mergeCell ref="A13:C13"/>
    <mergeCell ref="A4:A6"/>
    <mergeCell ref="B4:B6"/>
    <mergeCell ref="C4:C6"/>
    <mergeCell ref="D5:D6"/>
    <mergeCell ref="G5:G6"/>
    <mergeCell ref="H4:H6"/>
  </mergeCells>
  <phoneticPr fontId="15" type="noConversion"/>
  <printOptions horizontalCentered="1"/>
  <pageMargins left="7.8000001609325395E-2" right="7.8000001609325395E-2" top="7.8000001609325395E-2" bottom="7.8000001609325395E-2" header="0" footer="0"/>
  <pageSetup paperSize="9" orientation="landscape"/>
</worksheet>
</file>

<file path=xl/worksheets/sheet22.xml><?xml version="1.0" encoding="utf-8"?>
<worksheet xmlns="http://schemas.openxmlformats.org/spreadsheetml/2006/main" xmlns:r="http://schemas.openxmlformats.org/officeDocument/2006/relationships">
  <dimension ref="A1:H13"/>
  <sheetViews>
    <sheetView workbookViewId="0"/>
  </sheetViews>
  <sheetFormatPr defaultColWidth="10" defaultRowHeight="13.5"/>
  <cols>
    <col min="1" max="1" width="10.75" customWidth="1"/>
    <col min="2" max="2" width="22.75" customWidth="1"/>
    <col min="3" max="3" width="19.25" customWidth="1"/>
    <col min="4" max="4" width="16.75" customWidth="1"/>
    <col min="5" max="6" width="16.375" customWidth="1"/>
    <col min="7" max="8" width="17.625" customWidth="1"/>
  </cols>
  <sheetData>
    <row r="1" spans="1:8" ht="16.350000000000001" customHeight="1">
      <c r="A1" s="1"/>
      <c r="H1" s="8" t="s">
        <v>404</v>
      </c>
    </row>
    <row r="2" spans="1:8" ht="38.85" customHeight="1">
      <c r="A2" s="92" t="s">
        <v>26</v>
      </c>
      <c r="B2" s="92"/>
      <c r="C2" s="92"/>
      <c r="D2" s="92"/>
      <c r="E2" s="92"/>
      <c r="F2" s="92"/>
      <c r="G2" s="92"/>
      <c r="H2" s="92"/>
    </row>
    <row r="3" spans="1:8" ht="24.2" customHeight="1">
      <c r="A3" s="88" t="s">
        <v>31</v>
      </c>
      <c r="B3" s="88"/>
      <c r="C3" s="88"/>
      <c r="D3" s="88"/>
      <c r="E3" s="88"/>
      <c r="F3" s="88"/>
      <c r="G3" s="88"/>
      <c r="H3" s="2" t="s">
        <v>32</v>
      </c>
    </row>
    <row r="4" spans="1:8" ht="20.65" customHeight="1">
      <c r="A4" s="90" t="s">
        <v>158</v>
      </c>
      <c r="B4" s="90" t="s">
        <v>159</v>
      </c>
      <c r="C4" s="90" t="s">
        <v>135</v>
      </c>
      <c r="D4" s="90" t="s">
        <v>405</v>
      </c>
      <c r="E4" s="90"/>
      <c r="F4" s="90"/>
      <c r="G4" s="90"/>
      <c r="H4" s="90" t="s">
        <v>161</v>
      </c>
    </row>
    <row r="5" spans="1:8" ht="18.95" customHeight="1">
      <c r="A5" s="90"/>
      <c r="B5" s="90"/>
      <c r="C5" s="90"/>
      <c r="D5" s="90" t="s">
        <v>137</v>
      </c>
      <c r="E5" s="90" t="s">
        <v>253</v>
      </c>
      <c r="F5" s="90"/>
      <c r="G5" s="90" t="s">
        <v>254</v>
      </c>
      <c r="H5" s="90"/>
    </row>
    <row r="6" spans="1:8" ht="24.2" customHeight="1">
      <c r="A6" s="90"/>
      <c r="B6" s="90"/>
      <c r="C6" s="90"/>
      <c r="D6" s="90"/>
      <c r="E6" s="3" t="s">
        <v>232</v>
      </c>
      <c r="F6" s="3" t="s">
        <v>217</v>
      </c>
      <c r="G6" s="90"/>
      <c r="H6" s="90"/>
    </row>
    <row r="7" spans="1:8" ht="22.9" customHeight="1">
      <c r="A7" s="12"/>
      <c r="B7" s="14" t="s">
        <v>135</v>
      </c>
      <c r="C7" s="11">
        <v>0</v>
      </c>
      <c r="D7" s="11"/>
      <c r="E7" s="11"/>
      <c r="F7" s="11"/>
      <c r="G7" s="11"/>
      <c r="H7" s="11"/>
    </row>
    <row r="8" spans="1:8" ht="22.9" customHeight="1">
      <c r="A8" s="10"/>
      <c r="B8" s="10"/>
      <c r="C8" s="11"/>
      <c r="D8" s="11"/>
      <c r="E8" s="11"/>
      <c r="F8" s="11"/>
      <c r="G8" s="11"/>
      <c r="H8" s="11"/>
    </row>
    <row r="9" spans="1:8" ht="22.9" customHeight="1">
      <c r="A9" s="16"/>
      <c r="B9" s="16"/>
      <c r="C9" s="11"/>
      <c r="D9" s="11"/>
      <c r="E9" s="11"/>
      <c r="F9" s="11"/>
      <c r="G9" s="11"/>
      <c r="H9" s="11"/>
    </row>
    <row r="10" spans="1:8" ht="22.9" customHeight="1">
      <c r="A10" s="16"/>
      <c r="B10" s="16"/>
      <c r="C10" s="11"/>
      <c r="D10" s="11"/>
      <c r="E10" s="11"/>
      <c r="F10" s="11"/>
      <c r="G10" s="11"/>
      <c r="H10" s="11"/>
    </row>
    <row r="11" spans="1:8" ht="22.9" customHeight="1">
      <c r="A11" s="16"/>
      <c r="B11" s="16"/>
      <c r="C11" s="11"/>
      <c r="D11" s="11"/>
      <c r="E11" s="11"/>
      <c r="F11" s="11"/>
      <c r="G11" s="11"/>
      <c r="H11" s="11"/>
    </row>
    <row r="12" spans="1:8" ht="22.9" customHeight="1">
      <c r="A12" s="15"/>
      <c r="B12" s="15"/>
      <c r="C12" s="5"/>
      <c r="D12" s="5"/>
      <c r="E12" s="17"/>
      <c r="F12" s="17"/>
      <c r="G12" s="17"/>
      <c r="H12" s="17"/>
    </row>
    <row r="13" spans="1:8" ht="16.350000000000001" customHeight="1">
      <c r="A13" s="95" t="s">
        <v>276</v>
      </c>
      <c r="B13" s="95"/>
      <c r="C13" s="95"/>
      <c r="D13" s="95"/>
    </row>
  </sheetData>
  <mergeCells count="11">
    <mergeCell ref="A2:H2"/>
    <mergeCell ref="A3:G3"/>
    <mergeCell ref="D4:G4"/>
    <mergeCell ref="E5:F5"/>
    <mergeCell ref="A13:D13"/>
    <mergeCell ref="A4:A6"/>
    <mergeCell ref="B4:B6"/>
    <mergeCell ref="C4:C6"/>
    <mergeCell ref="D5:D6"/>
    <mergeCell ref="G5:G6"/>
    <mergeCell ref="H4:H6"/>
  </mergeCells>
  <phoneticPr fontId="15" type="noConversion"/>
  <printOptions horizontalCentered="1"/>
  <pageMargins left="7.8000001609325395E-2" right="7.8000001609325395E-2" top="7.8000001609325395E-2" bottom="7.8000001609325395E-2" header="0" footer="0"/>
  <pageSetup paperSize="9" orientation="landscape"/>
</worksheet>
</file>

<file path=xl/worksheets/sheet23.xml><?xml version="1.0" encoding="utf-8"?>
<worksheet xmlns="http://schemas.openxmlformats.org/spreadsheetml/2006/main" xmlns:r="http://schemas.openxmlformats.org/officeDocument/2006/relationships">
  <dimension ref="A1:N22"/>
  <sheetViews>
    <sheetView topLeftCell="A5" workbookViewId="0">
      <selection activeCell="O34" sqref="O34"/>
    </sheetView>
  </sheetViews>
  <sheetFormatPr defaultColWidth="10" defaultRowHeight="13.5"/>
  <cols>
    <col min="1" max="1" width="10" customWidth="1"/>
    <col min="2" max="2" width="21.75" customWidth="1"/>
    <col min="3" max="3" width="13.25" customWidth="1"/>
    <col min="4" max="14" width="7.75" customWidth="1"/>
    <col min="15" max="17" width="9.75" customWidth="1"/>
  </cols>
  <sheetData>
    <row r="1" spans="1:14" ht="16.350000000000001" customHeight="1">
      <c r="A1" s="1"/>
      <c r="M1" s="91" t="s">
        <v>406</v>
      </c>
      <c r="N1" s="91"/>
    </row>
    <row r="2" spans="1:14" ht="45.75" customHeight="1">
      <c r="A2" s="92" t="s">
        <v>27</v>
      </c>
      <c r="B2" s="92"/>
      <c r="C2" s="92"/>
      <c r="D2" s="92"/>
      <c r="E2" s="92"/>
      <c r="F2" s="92"/>
      <c r="G2" s="92"/>
      <c r="H2" s="92"/>
      <c r="I2" s="92"/>
      <c r="J2" s="92"/>
      <c r="K2" s="92"/>
      <c r="L2" s="92"/>
      <c r="M2" s="92"/>
      <c r="N2" s="92"/>
    </row>
    <row r="3" spans="1:14" ht="18.2" customHeight="1">
      <c r="A3" s="88" t="s">
        <v>31</v>
      </c>
      <c r="B3" s="88"/>
      <c r="C3" s="88"/>
      <c r="D3" s="88"/>
      <c r="E3" s="88"/>
      <c r="F3" s="88"/>
      <c r="G3" s="88"/>
      <c r="H3" s="88"/>
      <c r="I3" s="88"/>
      <c r="J3" s="88"/>
      <c r="K3" s="88"/>
      <c r="L3" s="88"/>
      <c r="M3" s="89" t="s">
        <v>32</v>
      </c>
      <c r="N3" s="89"/>
    </row>
    <row r="4" spans="1:14" ht="26.1" customHeight="1">
      <c r="A4" s="90" t="s">
        <v>206</v>
      </c>
      <c r="B4" s="90" t="s">
        <v>407</v>
      </c>
      <c r="C4" s="90" t="s">
        <v>408</v>
      </c>
      <c r="D4" s="90"/>
      <c r="E4" s="90"/>
      <c r="F4" s="90"/>
      <c r="G4" s="90"/>
      <c r="H4" s="90"/>
      <c r="I4" s="90"/>
      <c r="J4" s="90"/>
      <c r="K4" s="90"/>
      <c r="L4" s="90"/>
      <c r="M4" s="90" t="s">
        <v>409</v>
      </c>
      <c r="N4" s="90"/>
    </row>
    <row r="5" spans="1:14" ht="31.9" customHeight="1">
      <c r="A5" s="90"/>
      <c r="B5" s="90"/>
      <c r="C5" s="90" t="s">
        <v>410</v>
      </c>
      <c r="D5" s="90" t="s">
        <v>138</v>
      </c>
      <c r="E5" s="90"/>
      <c r="F5" s="90"/>
      <c r="G5" s="90"/>
      <c r="H5" s="90"/>
      <c r="I5" s="90"/>
      <c r="J5" s="90" t="s">
        <v>411</v>
      </c>
      <c r="K5" s="90" t="s">
        <v>140</v>
      </c>
      <c r="L5" s="90" t="s">
        <v>141</v>
      </c>
      <c r="M5" s="90" t="s">
        <v>412</v>
      </c>
      <c r="N5" s="90" t="s">
        <v>413</v>
      </c>
    </row>
    <row r="6" spans="1:14" ht="44.85" customHeight="1">
      <c r="A6" s="90"/>
      <c r="B6" s="90"/>
      <c r="C6" s="90"/>
      <c r="D6" s="3" t="s">
        <v>414</v>
      </c>
      <c r="E6" s="3" t="s">
        <v>415</v>
      </c>
      <c r="F6" s="3" t="s">
        <v>416</v>
      </c>
      <c r="G6" s="3" t="s">
        <v>417</v>
      </c>
      <c r="H6" s="3" t="s">
        <v>418</v>
      </c>
      <c r="I6" s="3" t="s">
        <v>419</v>
      </c>
      <c r="J6" s="90"/>
      <c r="K6" s="90"/>
      <c r="L6" s="90"/>
      <c r="M6" s="90"/>
      <c r="N6" s="90"/>
    </row>
    <row r="7" spans="1:14" ht="22.9" customHeight="1">
      <c r="A7" s="12"/>
      <c r="B7" s="14" t="s">
        <v>135</v>
      </c>
      <c r="C7" s="11">
        <v>127</v>
      </c>
      <c r="D7" s="11">
        <v>127</v>
      </c>
      <c r="E7" s="11">
        <v>127</v>
      </c>
      <c r="F7" s="11"/>
      <c r="G7" s="11"/>
      <c r="H7" s="11"/>
      <c r="I7" s="11"/>
      <c r="J7" s="11"/>
      <c r="K7" s="11"/>
      <c r="L7" s="11"/>
      <c r="M7" s="11">
        <v>127</v>
      </c>
      <c r="N7" s="12"/>
    </row>
    <row r="8" spans="1:14" ht="22.9" customHeight="1">
      <c r="A8" s="10" t="s">
        <v>153</v>
      </c>
      <c r="B8" s="10" t="s">
        <v>4</v>
      </c>
      <c r="C8" s="11">
        <v>127</v>
      </c>
      <c r="D8" s="11">
        <v>127</v>
      </c>
      <c r="E8" s="11">
        <v>127</v>
      </c>
      <c r="F8" s="11"/>
      <c r="G8" s="11"/>
      <c r="H8" s="11"/>
      <c r="I8" s="11"/>
      <c r="J8" s="11"/>
      <c r="K8" s="11"/>
      <c r="L8" s="11"/>
      <c r="M8" s="11">
        <v>127</v>
      </c>
      <c r="N8" s="12"/>
    </row>
    <row r="9" spans="1:14" ht="22.9" customHeight="1">
      <c r="A9" s="15" t="s">
        <v>420</v>
      </c>
      <c r="B9" s="15" t="s">
        <v>421</v>
      </c>
      <c r="C9" s="5">
        <v>50</v>
      </c>
      <c r="D9" s="5">
        <v>50</v>
      </c>
      <c r="E9" s="5">
        <v>50</v>
      </c>
      <c r="F9" s="5"/>
      <c r="G9" s="5"/>
      <c r="H9" s="5"/>
      <c r="I9" s="5"/>
      <c r="J9" s="5"/>
      <c r="K9" s="5"/>
      <c r="L9" s="5"/>
      <c r="M9" s="5">
        <v>50</v>
      </c>
      <c r="N9" s="4"/>
    </row>
    <row r="10" spans="1:14" ht="22.9" customHeight="1">
      <c r="A10" s="15" t="s">
        <v>420</v>
      </c>
      <c r="B10" s="15" t="s">
        <v>422</v>
      </c>
      <c r="C10" s="5">
        <v>4</v>
      </c>
      <c r="D10" s="5">
        <v>4</v>
      </c>
      <c r="E10" s="5">
        <v>4</v>
      </c>
      <c r="F10" s="5"/>
      <c r="G10" s="5"/>
      <c r="H10" s="5"/>
      <c r="I10" s="5"/>
      <c r="J10" s="5"/>
      <c r="K10" s="5"/>
      <c r="L10" s="5"/>
      <c r="M10" s="5">
        <v>4</v>
      </c>
      <c r="N10" s="4"/>
    </row>
    <row r="11" spans="1:14" ht="22.9" customHeight="1">
      <c r="A11" s="15" t="s">
        <v>420</v>
      </c>
      <c r="B11" s="15" t="s">
        <v>423</v>
      </c>
      <c r="C11" s="5">
        <v>5</v>
      </c>
      <c r="D11" s="5">
        <v>5</v>
      </c>
      <c r="E11" s="5">
        <v>5</v>
      </c>
      <c r="F11" s="5"/>
      <c r="G11" s="5"/>
      <c r="H11" s="5"/>
      <c r="I11" s="5"/>
      <c r="J11" s="5"/>
      <c r="K11" s="5"/>
      <c r="L11" s="5"/>
      <c r="M11" s="5">
        <v>5</v>
      </c>
      <c r="N11" s="4"/>
    </row>
    <row r="12" spans="1:14" ht="22.9" customHeight="1">
      <c r="A12" s="15" t="s">
        <v>420</v>
      </c>
      <c r="B12" s="15" t="s">
        <v>424</v>
      </c>
      <c r="C12" s="5">
        <v>2</v>
      </c>
      <c r="D12" s="5">
        <v>2</v>
      </c>
      <c r="E12" s="5">
        <v>2</v>
      </c>
      <c r="F12" s="5"/>
      <c r="G12" s="5"/>
      <c r="H12" s="5"/>
      <c r="I12" s="5"/>
      <c r="J12" s="5"/>
      <c r="K12" s="5"/>
      <c r="L12" s="5"/>
      <c r="M12" s="5">
        <v>2</v>
      </c>
      <c r="N12" s="4"/>
    </row>
    <row r="13" spans="1:14" ht="22.9" customHeight="1">
      <c r="A13" s="15" t="s">
        <v>420</v>
      </c>
      <c r="B13" s="15" t="s">
        <v>425</v>
      </c>
      <c r="C13" s="5">
        <v>20</v>
      </c>
      <c r="D13" s="5">
        <v>20</v>
      </c>
      <c r="E13" s="5">
        <v>20</v>
      </c>
      <c r="F13" s="5"/>
      <c r="G13" s="5"/>
      <c r="H13" s="5"/>
      <c r="I13" s="5"/>
      <c r="J13" s="5"/>
      <c r="K13" s="5"/>
      <c r="L13" s="5"/>
      <c r="M13" s="5">
        <v>20</v>
      </c>
      <c r="N13" s="4"/>
    </row>
    <row r="14" spans="1:14" ht="22.9" customHeight="1">
      <c r="A14" s="15" t="s">
        <v>420</v>
      </c>
      <c r="B14" s="15" t="s">
        <v>426</v>
      </c>
      <c r="C14" s="5">
        <v>10</v>
      </c>
      <c r="D14" s="5">
        <v>10</v>
      </c>
      <c r="E14" s="5">
        <v>10</v>
      </c>
      <c r="F14" s="5"/>
      <c r="G14" s="5"/>
      <c r="H14" s="5"/>
      <c r="I14" s="5"/>
      <c r="J14" s="5"/>
      <c r="K14" s="5"/>
      <c r="L14" s="5"/>
      <c r="M14" s="5">
        <v>10</v>
      </c>
      <c r="N14" s="4"/>
    </row>
    <row r="15" spans="1:14" ht="22.9" customHeight="1">
      <c r="A15" s="15" t="s">
        <v>420</v>
      </c>
      <c r="B15" s="15" t="s">
        <v>427</v>
      </c>
      <c r="C15" s="5">
        <v>3</v>
      </c>
      <c r="D15" s="5">
        <v>3</v>
      </c>
      <c r="E15" s="5">
        <v>3</v>
      </c>
      <c r="F15" s="5"/>
      <c r="G15" s="5"/>
      <c r="H15" s="5"/>
      <c r="I15" s="5"/>
      <c r="J15" s="5"/>
      <c r="K15" s="5"/>
      <c r="L15" s="5"/>
      <c r="M15" s="5">
        <v>3</v>
      </c>
      <c r="N15" s="4"/>
    </row>
    <row r="16" spans="1:14" ht="22.9" customHeight="1">
      <c r="A16" s="15" t="s">
        <v>420</v>
      </c>
      <c r="B16" s="15" t="s">
        <v>428</v>
      </c>
      <c r="C16" s="5">
        <v>3</v>
      </c>
      <c r="D16" s="5">
        <v>3</v>
      </c>
      <c r="E16" s="5">
        <v>3</v>
      </c>
      <c r="F16" s="5"/>
      <c r="G16" s="5"/>
      <c r="H16" s="5"/>
      <c r="I16" s="5"/>
      <c r="J16" s="5"/>
      <c r="K16" s="5"/>
      <c r="L16" s="5"/>
      <c r="M16" s="5">
        <v>3</v>
      </c>
      <c r="N16" s="4"/>
    </row>
    <row r="17" spans="1:14" ht="22.9" customHeight="1">
      <c r="A17" s="15" t="s">
        <v>420</v>
      </c>
      <c r="B17" s="15" t="s">
        <v>429</v>
      </c>
      <c r="C17" s="5">
        <v>10</v>
      </c>
      <c r="D17" s="5">
        <v>10</v>
      </c>
      <c r="E17" s="5">
        <v>10</v>
      </c>
      <c r="F17" s="5"/>
      <c r="G17" s="5"/>
      <c r="H17" s="5"/>
      <c r="I17" s="5"/>
      <c r="J17" s="5"/>
      <c r="K17" s="5"/>
      <c r="L17" s="5"/>
      <c r="M17" s="5">
        <v>10</v>
      </c>
      <c r="N17" s="4"/>
    </row>
    <row r="18" spans="1:14" ht="22.9" customHeight="1">
      <c r="A18" s="15" t="s">
        <v>420</v>
      </c>
      <c r="B18" s="15" t="s">
        <v>430</v>
      </c>
      <c r="C18" s="5">
        <v>5</v>
      </c>
      <c r="D18" s="5">
        <v>5</v>
      </c>
      <c r="E18" s="5">
        <v>5</v>
      </c>
      <c r="F18" s="5"/>
      <c r="G18" s="5"/>
      <c r="H18" s="5"/>
      <c r="I18" s="5"/>
      <c r="J18" s="5"/>
      <c r="K18" s="5"/>
      <c r="L18" s="5"/>
      <c r="M18" s="5">
        <v>5</v>
      </c>
      <c r="N18" s="4"/>
    </row>
    <row r="19" spans="1:14" ht="22.9" customHeight="1">
      <c r="A19" s="15" t="s">
        <v>420</v>
      </c>
      <c r="B19" s="15" t="s">
        <v>431</v>
      </c>
      <c r="C19" s="5">
        <v>3</v>
      </c>
      <c r="D19" s="5">
        <v>3</v>
      </c>
      <c r="E19" s="5">
        <v>3</v>
      </c>
      <c r="F19" s="5"/>
      <c r="G19" s="5"/>
      <c r="H19" s="5"/>
      <c r="I19" s="5"/>
      <c r="J19" s="5"/>
      <c r="K19" s="5"/>
      <c r="L19" s="5"/>
      <c r="M19" s="5">
        <v>3</v>
      </c>
      <c r="N19" s="4"/>
    </row>
    <row r="20" spans="1:14" ht="22.9" customHeight="1">
      <c r="A20" s="15" t="s">
        <v>420</v>
      </c>
      <c r="B20" s="15" t="s">
        <v>432</v>
      </c>
      <c r="C20" s="5">
        <v>10</v>
      </c>
      <c r="D20" s="5">
        <v>10</v>
      </c>
      <c r="E20" s="5">
        <v>10</v>
      </c>
      <c r="F20" s="5"/>
      <c r="G20" s="5"/>
      <c r="H20" s="5"/>
      <c r="I20" s="5"/>
      <c r="J20" s="5"/>
      <c r="K20" s="5"/>
      <c r="L20" s="5"/>
      <c r="M20" s="5">
        <v>10</v>
      </c>
      <c r="N20" s="4"/>
    </row>
    <row r="21" spans="1:14" ht="22.9" customHeight="1">
      <c r="A21" s="15" t="s">
        <v>420</v>
      </c>
      <c r="B21" s="15" t="s">
        <v>433</v>
      </c>
      <c r="C21" s="5">
        <v>2</v>
      </c>
      <c r="D21" s="5">
        <v>2</v>
      </c>
      <c r="E21" s="5">
        <v>2</v>
      </c>
      <c r="F21" s="5"/>
      <c r="G21" s="5"/>
      <c r="H21" s="5"/>
      <c r="I21" s="5"/>
      <c r="J21" s="5"/>
      <c r="K21" s="5"/>
      <c r="L21" s="5"/>
      <c r="M21" s="5">
        <v>2</v>
      </c>
      <c r="N21" s="4"/>
    </row>
    <row r="22" spans="1:14" ht="16.350000000000001" customHeight="1">
      <c r="A22" s="95" t="s">
        <v>276</v>
      </c>
      <c r="B22" s="95"/>
      <c r="C22" s="95"/>
      <c r="D22" s="95"/>
    </row>
  </sheetData>
  <mergeCells count="16">
    <mergeCell ref="J5:J6"/>
    <mergeCell ref="K5:K6"/>
    <mergeCell ref="L5:L6"/>
    <mergeCell ref="M5:M6"/>
    <mergeCell ref="N5:N6"/>
    <mergeCell ref="D5:I5"/>
    <mergeCell ref="A22:D22"/>
    <mergeCell ref="A4:A6"/>
    <mergeCell ref="B4:B6"/>
    <mergeCell ref="C5:C6"/>
    <mergeCell ref="M1:N1"/>
    <mergeCell ref="A2:N2"/>
    <mergeCell ref="A3:L3"/>
    <mergeCell ref="M3:N3"/>
    <mergeCell ref="C4:L4"/>
    <mergeCell ref="M4:N4"/>
  </mergeCells>
  <phoneticPr fontId="15" type="noConversion"/>
  <printOptions horizontalCentered="1"/>
  <pageMargins left="7.8000001609325395E-2" right="7.8000001609325395E-2" top="7.8000001609325395E-2" bottom="7.8000001609325395E-2" header="0" footer="0"/>
  <pageSetup paperSize="9" orientation="landscape"/>
</worksheet>
</file>

<file path=xl/worksheets/sheet24.xml><?xml version="1.0" encoding="utf-8"?>
<worksheet xmlns="http://schemas.openxmlformats.org/spreadsheetml/2006/main" xmlns:r="http://schemas.openxmlformats.org/officeDocument/2006/relationships">
  <dimension ref="A1:M151"/>
  <sheetViews>
    <sheetView workbookViewId="0">
      <pane ySplit="5" topLeftCell="A69" activePane="bottomLeft" state="frozen"/>
      <selection pane="bottomLeft" activeCell="I12" sqref="I12"/>
    </sheetView>
  </sheetViews>
  <sheetFormatPr defaultColWidth="10" defaultRowHeight="13.5"/>
  <cols>
    <col min="1" max="1" width="6.75" customWidth="1"/>
    <col min="2" max="2" width="15.125" customWidth="1"/>
    <col min="3" max="3" width="8.5" customWidth="1"/>
    <col min="4" max="4" width="12.25" customWidth="1"/>
    <col min="5" max="5" width="7.5" customWidth="1"/>
    <col min="6" max="6" width="8.125" customWidth="1"/>
    <col min="7" max="7" width="11.25" customWidth="1"/>
    <col min="8" max="8" width="18.125" customWidth="1"/>
    <col min="9" max="9" width="9.5" customWidth="1"/>
    <col min="10" max="10" width="9" customWidth="1"/>
    <col min="11" max="11" width="8.125" customWidth="1"/>
    <col min="12" max="12" width="9.75" customWidth="1"/>
    <col min="13" max="13" width="16.875" customWidth="1"/>
    <col min="14" max="16" width="9.75" customWidth="1"/>
  </cols>
  <sheetData>
    <row r="1" spans="1:13" ht="16.350000000000001" customHeight="1">
      <c r="A1" s="1"/>
      <c r="B1" s="1"/>
      <c r="C1" s="1"/>
      <c r="D1" s="1"/>
      <c r="E1" s="1"/>
      <c r="F1" s="1"/>
      <c r="G1" s="1"/>
      <c r="H1" s="1"/>
      <c r="I1" s="1"/>
      <c r="J1" s="1"/>
      <c r="K1" s="1"/>
      <c r="L1" s="1"/>
      <c r="M1" s="8" t="s">
        <v>434</v>
      </c>
    </row>
    <row r="2" spans="1:13" ht="37.9" customHeight="1">
      <c r="A2" s="1"/>
      <c r="B2" s="1"/>
      <c r="C2" s="86" t="s">
        <v>28</v>
      </c>
      <c r="D2" s="86"/>
      <c r="E2" s="86"/>
      <c r="F2" s="86"/>
      <c r="G2" s="86"/>
      <c r="H2" s="86"/>
      <c r="I2" s="86"/>
      <c r="J2" s="86"/>
      <c r="K2" s="86"/>
      <c r="L2" s="86"/>
      <c r="M2" s="86"/>
    </row>
    <row r="3" spans="1:13" ht="21.6" customHeight="1">
      <c r="A3" s="88" t="s">
        <v>31</v>
      </c>
      <c r="B3" s="88"/>
      <c r="C3" s="88"/>
      <c r="D3" s="88"/>
      <c r="E3" s="88"/>
      <c r="F3" s="88"/>
      <c r="G3" s="88"/>
      <c r="H3" s="88"/>
      <c r="I3" s="88"/>
      <c r="J3" s="88"/>
      <c r="K3" s="88"/>
      <c r="L3" s="89" t="s">
        <v>32</v>
      </c>
      <c r="M3" s="89"/>
    </row>
    <row r="4" spans="1:13" ht="33.6" customHeight="1">
      <c r="A4" s="90" t="s">
        <v>206</v>
      </c>
      <c r="B4" s="90" t="s">
        <v>435</v>
      </c>
      <c r="C4" s="90" t="s">
        <v>436</v>
      </c>
      <c r="D4" s="90" t="s">
        <v>437</v>
      </c>
      <c r="E4" s="90" t="s">
        <v>438</v>
      </c>
      <c r="F4" s="90"/>
      <c r="G4" s="90"/>
      <c r="H4" s="90"/>
      <c r="I4" s="90"/>
      <c r="J4" s="90"/>
      <c r="K4" s="90"/>
      <c r="L4" s="90"/>
      <c r="M4" s="90"/>
    </row>
    <row r="5" spans="1:13" ht="36.200000000000003" customHeight="1">
      <c r="A5" s="90"/>
      <c r="B5" s="90"/>
      <c r="C5" s="90"/>
      <c r="D5" s="90"/>
      <c r="E5" s="3" t="s">
        <v>439</v>
      </c>
      <c r="F5" s="3" t="s">
        <v>440</v>
      </c>
      <c r="G5" s="3" t="s">
        <v>441</v>
      </c>
      <c r="H5" s="3" t="s">
        <v>442</v>
      </c>
      <c r="I5" s="3" t="s">
        <v>443</v>
      </c>
      <c r="J5" s="3" t="s">
        <v>444</v>
      </c>
      <c r="K5" s="3" t="s">
        <v>445</v>
      </c>
      <c r="L5" s="3" t="s">
        <v>446</v>
      </c>
      <c r="M5" s="3" t="s">
        <v>447</v>
      </c>
    </row>
    <row r="6" spans="1:13" ht="18.2" customHeight="1">
      <c r="A6" s="10" t="s">
        <v>2</v>
      </c>
      <c r="B6" s="10" t="s">
        <v>4</v>
      </c>
      <c r="C6" s="11">
        <v>127</v>
      </c>
      <c r="D6" s="12"/>
      <c r="E6" s="12"/>
      <c r="F6" s="12"/>
      <c r="G6" s="12"/>
      <c r="H6" s="12"/>
      <c r="I6" s="12"/>
      <c r="J6" s="12"/>
      <c r="K6" s="12"/>
      <c r="L6" s="12"/>
      <c r="M6" s="12"/>
    </row>
    <row r="7" spans="1:13" ht="29.25" customHeight="1">
      <c r="A7" s="97" t="s">
        <v>154</v>
      </c>
      <c r="B7" s="97" t="s">
        <v>448</v>
      </c>
      <c r="C7" s="98">
        <v>50</v>
      </c>
      <c r="D7" s="97" t="s">
        <v>449</v>
      </c>
      <c r="E7" s="99" t="s">
        <v>450</v>
      </c>
      <c r="F7" s="13" t="s">
        <v>451</v>
      </c>
      <c r="G7" s="4" t="s">
        <v>452</v>
      </c>
      <c r="H7" s="4" t="s">
        <v>453</v>
      </c>
      <c r="I7" s="4" t="s">
        <v>454</v>
      </c>
      <c r="J7" s="4" t="s">
        <v>455</v>
      </c>
      <c r="K7" s="4" t="s">
        <v>456</v>
      </c>
      <c r="L7" s="4" t="s">
        <v>457</v>
      </c>
      <c r="M7" s="4"/>
    </row>
    <row r="8" spans="1:13" ht="24.4" customHeight="1">
      <c r="A8" s="97"/>
      <c r="B8" s="97"/>
      <c r="C8" s="98"/>
      <c r="D8" s="97"/>
      <c r="E8" s="99"/>
      <c r="F8" s="13" t="s">
        <v>458</v>
      </c>
      <c r="G8" s="4"/>
      <c r="H8" s="4"/>
      <c r="I8" s="4"/>
      <c r="J8" s="4"/>
      <c r="K8" s="4"/>
      <c r="L8" s="4"/>
      <c r="M8" s="4"/>
    </row>
    <row r="9" spans="1:13" ht="24.4" customHeight="1">
      <c r="A9" s="97"/>
      <c r="B9" s="97"/>
      <c r="C9" s="98"/>
      <c r="D9" s="97"/>
      <c r="E9" s="99"/>
      <c r="F9" s="13" t="s">
        <v>459</v>
      </c>
      <c r="G9" s="4"/>
      <c r="H9" s="4"/>
      <c r="I9" s="4"/>
      <c r="J9" s="4"/>
      <c r="K9" s="4"/>
      <c r="L9" s="4"/>
      <c r="M9" s="4"/>
    </row>
    <row r="10" spans="1:13" ht="29.25" customHeight="1">
      <c r="A10" s="97"/>
      <c r="B10" s="97"/>
      <c r="C10" s="98"/>
      <c r="D10" s="97"/>
      <c r="E10" s="99" t="s">
        <v>460</v>
      </c>
      <c r="F10" s="13" t="s">
        <v>461</v>
      </c>
      <c r="G10" s="4" t="s">
        <v>462</v>
      </c>
      <c r="H10" s="4" t="s">
        <v>463</v>
      </c>
      <c r="I10" s="4" t="s">
        <v>464</v>
      </c>
      <c r="J10" s="4" t="s">
        <v>465</v>
      </c>
      <c r="K10" s="4" t="s">
        <v>466</v>
      </c>
      <c r="L10" s="4" t="s">
        <v>467</v>
      </c>
      <c r="M10" s="4"/>
    </row>
    <row r="11" spans="1:13" ht="29.25" customHeight="1">
      <c r="A11" s="97"/>
      <c r="B11" s="97"/>
      <c r="C11" s="98"/>
      <c r="D11" s="97"/>
      <c r="E11" s="99"/>
      <c r="F11" s="13" t="s">
        <v>468</v>
      </c>
      <c r="G11" s="4" t="s">
        <v>469</v>
      </c>
      <c r="H11" s="4" t="s">
        <v>470</v>
      </c>
      <c r="I11" s="4" t="s">
        <v>471</v>
      </c>
      <c r="J11" s="4" t="s">
        <v>472</v>
      </c>
      <c r="K11" s="4" t="s">
        <v>473</v>
      </c>
      <c r="L11" s="4" t="s">
        <v>467</v>
      </c>
      <c r="M11" s="4"/>
    </row>
    <row r="12" spans="1:13" ht="39.6" customHeight="1">
      <c r="A12" s="97"/>
      <c r="B12" s="97"/>
      <c r="C12" s="98"/>
      <c r="D12" s="97"/>
      <c r="E12" s="99"/>
      <c r="F12" s="13" t="s">
        <v>474</v>
      </c>
      <c r="G12" s="4" t="s">
        <v>475</v>
      </c>
      <c r="H12" s="4" t="s">
        <v>470</v>
      </c>
      <c r="I12" s="4" t="s">
        <v>476</v>
      </c>
      <c r="J12" s="4" t="s">
        <v>477</v>
      </c>
      <c r="K12" s="4" t="s">
        <v>473</v>
      </c>
      <c r="L12" s="4" t="s">
        <v>467</v>
      </c>
      <c r="M12" s="4"/>
    </row>
    <row r="13" spans="1:13" ht="24.4" customHeight="1">
      <c r="A13" s="97"/>
      <c r="B13" s="97"/>
      <c r="C13" s="98"/>
      <c r="D13" s="97"/>
      <c r="E13" s="99" t="s">
        <v>478</v>
      </c>
      <c r="F13" s="13" t="s">
        <v>479</v>
      </c>
      <c r="G13" s="4"/>
      <c r="H13" s="4"/>
      <c r="I13" s="4"/>
      <c r="J13" s="4"/>
      <c r="K13" s="4"/>
      <c r="L13" s="4"/>
      <c r="M13" s="4"/>
    </row>
    <row r="14" spans="1:13" ht="39.6" customHeight="1">
      <c r="A14" s="97"/>
      <c r="B14" s="97"/>
      <c r="C14" s="98"/>
      <c r="D14" s="97"/>
      <c r="E14" s="99"/>
      <c r="F14" s="13" t="s">
        <v>480</v>
      </c>
      <c r="G14" s="4" t="s">
        <v>481</v>
      </c>
      <c r="H14" s="4" t="s">
        <v>482</v>
      </c>
      <c r="I14" s="4" t="s">
        <v>483</v>
      </c>
      <c r="J14" s="4" t="s">
        <v>484</v>
      </c>
      <c r="K14" s="4" t="s">
        <v>485</v>
      </c>
      <c r="L14" s="4" t="s">
        <v>486</v>
      </c>
      <c r="M14" s="4"/>
    </row>
    <row r="15" spans="1:13" ht="24.4" customHeight="1">
      <c r="A15" s="97"/>
      <c r="B15" s="97"/>
      <c r="C15" s="98"/>
      <c r="D15" s="97"/>
      <c r="E15" s="99"/>
      <c r="F15" s="13" t="s">
        <v>487</v>
      </c>
      <c r="G15" s="4"/>
      <c r="H15" s="4"/>
      <c r="I15" s="4"/>
      <c r="J15" s="4"/>
      <c r="K15" s="4"/>
      <c r="L15" s="4"/>
      <c r="M15" s="4"/>
    </row>
    <row r="16" spans="1:13" ht="24.4" customHeight="1">
      <c r="A16" s="97"/>
      <c r="B16" s="97"/>
      <c r="C16" s="98"/>
      <c r="D16" s="97"/>
      <c r="E16" s="99"/>
      <c r="F16" s="13" t="s">
        <v>488</v>
      </c>
      <c r="G16" s="4"/>
      <c r="H16" s="4"/>
      <c r="I16" s="4"/>
      <c r="J16" s="4"/>
      <c r="K16" s="4"/>
      <c r="L16" s="4"/>
      <c r="M16" s="4"/>
    </row>
    <row r="17" spans="1:13" ht="24.4" customHeight="1">
      <c r="A17" s="97"/>
      <c r="B17" s="97"/>
      <c r="C17" s="98"/>
      <c r="D17" s="97"/>
      <c r="E17" s="13" t="s">
        <v>489</v>
      </c>
      <c r="F17" s="13" t="s">
        <v>490</v>
      </c>
      <c r="G17" s="4" t="s">
        <v>491</v>
      </c>
      <c r="H17" s="4" t="s">
        <v>492</v>
      </c>
      <c r="I17" s="4" t="s">
        <v>493</v>
      </c>
      <c r="J17" s="4" t="s">
        <v>472</v>
      </c>
      <c r="K17" s="4" t="s">
        <v>473</v>
      </c>
      <c r="L17" s="4" t="s">
        <v>494</v>
      </c>
      <c r="M17" s="4"/>
    </row>
    <row r="18" spans="1:13" ht="39.6" customHeight="1">
      <c r="A18" s="97" t="s">
        <v>154</v>
      </c>
      <c r="B18" s="97" t="s">
        <v>495</v>
      </c>
      <c r="C18" s="98">
        <v>4</v>
      </c>
      <c r="D18" s="97" t="s">
        <v>496</v>
      </c>
      <c r="E18" s="99" t="s">
        <v>450</v>
      </c>
      <c r="F18" s="13" t="s">
        <v>451</v>
      </c>
      <c r="G18" s="4" t="s">
        <v>497</v>
      </c>
      <c r="H18" s="4" t="s">
        <v>498</v>
      </c>
      <c r="I18" s="4" t="s">
        <v>499</v>
      </c>
      <c r="J18" s="4" t="s">
        <v>500</v>
      </c>
      <c r="K18" s="4" t="s">
        <v>456</v>
      </c>
      <c r="L18" s="4" t="s">
        <v>457</v>
      </c>
      <c r="M18" s="4"/>
    </row>
    <row r="19" spans="1:13" ht="24.4" customHeight="1">
      <c r="A19" s="97"/>
      <c r="B19" s="97"/>
      <c r="C19" s="98"/>
      <c r="D19" s="97"/>
      <c r="E19" s="99"/>
      <c r="F19" s="13" t="s">
        <v>458</v>
      </c>
      <c r="G19" s="4"/>
      <c r="H19" s="4"/>
      <c r="I19" s="4"/>
      <c r="J19" s="4"/>
      <c r="K19" s="4"/>
      <c r="L19" s="4"/>
      <c r="M19" s="4"/>
    </row>
    <row r="20" spans="1:13" ht="24.4" customHeight="1">
      <c r="A20" s="97"/>
      <c r="B20" s="97"/>
      <c r="C20" s="98"/>
      <c r="D20" s="97"/>
      <c r="E20" s="99"/>
      <c r="F20" s="13" t="s">
        <v>459</v>
      </c>
      <c r="G20" s="4"/>
      <c r="H20" s="4"/>
      <c r="I20" s="4"/>
      <c r="J20" s="4"/>
      <c r="K20" s="4"/>
      <c r="L20" s="4"/>
      <c r="M20" s="4"/>
    </row>
    <row r="21" spans="1:13" ht="29.25" customHeight="1">
      <c r="A21" s="97"/>
      <c r="B21" s="97"/>
      <c r="C21" s="98"/>
      <c r="D21" s="97"/>
      <c r="E21" s="99" t="s">
        <v>460</v>
      </c>
      <c r="F21" s="13" t="s">
        <v>461</v>
      </c>
      <c r="G21" s="4" t="s">
        <v>501</v>
      </c>
      <c r="H21" s="4" t="s">
        <v>502</v>
      </c>
      <c r="I21" s="4" t="s">
        <v>503</v>
      </c>
      <c r="J21" s="4" t="s">
        <v>504</v>
      </c>
      <c r="K21" s="4" t="s">
        <v>505</v>
      </c>
      <c r="L21" s="4" t="s">
        <v>494</v>
      </c>
      <c r="M21" s="4"/>
    </row>
    <row r="22" spans="1:13" ht="24.4" customHeight="1">
      <c r="A22" s="97"/>
      <c r="B22" s="97"/>
      <c r="C22" s="98"/>
      <c r="D22" s="97"/>
      <c r="E22" s="99"/>
      <c r="F22" s="13" t="s">
        <v>468</v>
      </c>
      <c r="G22" s="4" t="s">
        <v>506</v>
      </c>
      <c r="H22" s="4" t="s">
        <v>470</v>
      </c>
      <c r="I22" s="4" t="s">
        <v>507</v>
      </c>
      <c r="J22" s="4" t="s">
        <v>472</v>
      </c>
      <c r="K22" s="4" t="s">
        <v>473</v>
      </c>
      <c r="L22" s="4" t="s">
        <v>467</v>
      </c>
      <c r="M22" s="4"/>
    </row>
    <row r="23" spans="1:13" ht="24.4" customHeight="1">
      <c r="A23" s="97"/>
      <c r="B23" s="97"/>
      <c r="C23" s="98"/>
      <c r="D23" s="97"/>
      <c r="E23" s="99"/>
      <c r="F23" s="13" t="s">
        <v>474</v>
      </c>
      <c r="G23" s="4" t="s">
        <v>508</v>
      </c>
      <c r="H23" s="4" t="s">
        <v>470</v>
      </c>
      <c r="I23" s="4" t="s">
        <v>509</v>
      </c>
      <c r="J23" s="4" t="s">
        <v>472</v>
      </c>
      <c r="K23" s="4" t="s">
        <v>473</v>
      </c>
      <c r="L23" s="4" t="s">
        <v>467</v>
      </c>
      <c r="M23" s="4"/>
    </row>
    <row r="24" spans="1:13" ht="24.4" customHeight="1">
      <c r="A24" s="97"/>
      <c r="B24" s="97"/>
      <c r="C24" s="98"/>
      <c r="D24" s="97"/>
      <c r="E24" s="99" t="s">
        <v>478</v>
      </c>
      <c r="F24" s="13" t="s">
        <v>479</v>
      </c>
      <c r="G24" s="4"/>
      <c r="H24" s="4"/>
      <c r="I24" s="4"/>
      <c r="J24" s="4"/>
      <c r="K24" s="4"/>
      <c r="L24" s="4"/>
      <c r="M24" s="4"/>
    </row>
    <row r="25" spans="1:13" ht="39.6" customHeight="1">
      <c r="A25" s="97"/>
      <c r="B25" s="97"/>
      <c r="C25" s="98"/>
      <c r="D25" s="97"/>
      <c r="E25" s="99"/>
      <c r="F25" s="13" t="s">
        <v>480</v>
      </c>
      <c r="G25" s="4" t="s">
        <v>510</v>
      </c>
      <c r="H25" s="4" t="s">
        <v>511</v>
      </c>
      <c r="I25" s="4" t="s">
        <v>510</v>
      </c>
      <c r="J25" s="4" t="s">
        <v>512</v>
      </c>
      <c r="K25" s="4" t="s">
        <v>485</v>
      </c>
      <c r="L25" s="4" t="s">
        <v>486</v>
      </c>
      <c r="M25" s="4"/>
    </row>
    <row r="26" spans="1:13" ht="24.4" customHeight="1">
      <c r="A26" s="97"/>
      <c r="B26" s="97"/>
      <c r="C26" s="98"/>
      <c r="D26" s="97"/>
      <c r="E26" s="99"/>
      <c r="F26" s="13" t="s">
        <v>487</v>
      </c>
      <c r="G26" s="4"/>
      <c r="H26" s="4"/>
      <c r="I26" s="4"/>
      <c r="J26" s="4"/>
      <c r="K26" s="4"/>
      <c r="L26" s="4"/>
      <c r="M26" s="4"/>
    </row>
    <row r="27" spans="1:13" ht="24.4" customHeight="1">
      <c r="A27" s="97"/>
      <c r="B27" s="97"/>
      <c r="C27" s="98"/>
      <c r="D27" s="97"/>
      <c r="E27" s="99"/>
      <c r="F27" s="13" t="s">
        <v>488</v>
      </c>
      <c r="G27" s="4"/>
      <c r="H27" s="4"/>
      <c r="I27" s="4"/>
      <c r="J27" s="4"/>
      <c r="K27" s="4"/>
      <c r="L27" s="4"/>
      <c r="M27" s="4"/>
    </row>
    <row r="28" spans="1:13" ht="24.4" customHeight="1">
      <c r="A28" s="97"/>
      <c r="B28" s="97"/>
      <c r="C28" s="98"/>
      <c r="D28" s="97"/>
      <c r="E28" s="13" t="s">
        <v>489</v>
      </c>
      <c r="F28" s="13" t="s">
        <v>490</v>
      </c>
      <c r="G28" s="4" t="s">
        <v>513</v>
      </c>
      <c r="H28" s="4" t="s">
        <v>514</v>
      </c>
      <c r="I28" s="4" t="s">
        <v>513</v>
      </c>
      <c r="J28" s="4" t="s">
        <v>472</v>
      </c>
      <c r="K28" s="4" t="s">
        <v>473</v>
      </c>
      <c r="L28" s="4" t="s">
        <v>494</v>
      </c>
      <c r="M28" s="4"/>
    </row>
    <row r="29" spans="1:13" ht="29.25" customHeight="1">
      <c r="A29" s="97" t="s">
        <v>154</v>
      </c>
      <c r="B29" s="97" t="s">
        <v>515</v>
      </c>
      <c r="C29" s="98">
        <v>5</v>
      </c>
      <c r="D29" s="97" t="s">
        <v>516</v>
      </c>
      <c r="E29" s="99" t="s">
        <v>450</v>
      </c>
      <c r="F29" s="13" t="s">
        <v>451</v>
      </c>
      <c r="G29" s="4" t="s">
        <v>516</v>
      </c>
      <c r="H29" s="4" t="s">
        <v>517</v>
      </c>
      <c r="I29" s="4"/>
      <c r="J29" s="4"/>
      <c r="K29" s="4" t="s">
        <v>456</v>
      </c>
      <c r="L29" s="4" t="s">
        <v>494</v>
      </c>
      <c r="M29" s="4"/>
    </row>
    <row r="30" spans="1:13" ht="24.4" customHeight="1">
      <c r="A30" s="97"/>
      <c r="B30" s="97"/>
      <c r="C30" s="98"/>
      <c r="D30" s="97"/>
      <c r="E30" s="99"/>
      <c r="F30" s="13" t="s">
        <v>458</v>
      </c>
      <c r="G30" s="4"/>
      <c r="H30" s="4"/>
      <c r="I30" s="4"/>
      <c r="J30" s="4"/>
      <c r="K30" s="4"/>
      <c r="L30" s="4"/>
      <c r="M30" s="4"/>
    </row>
    <row r="31" spans="1:13" ht="24.4" customHeight="1">
      <c r="A31" s="97"/>
      <c r="B31" s="97"/>
      <c r="C31" s="98"/>
      <c r="D31" s="97"/>
      <c r="E31" s="99"/>
      <c r="F31" s="13" t="s">
        <v>459</v>
      </c>
      <c r="G31" s="4"/>
      <c r="H31" s="4"/>
      <c r="I31" s="4"/>
      <c r="J31" s="4"/>
      <c r="K31" s="4"/>
      <c r="L31" s="4"/>
      <c r="M31" s="4"/>
    </row>
    <row r="32" spans="1:13" ht="29.25" customHeight="1">
      <c r="A32" s="97"/>
      <c r="B32" s="97"/>
      <c r="C32" s="98"/>
      <c r="D32" s="97"/>
      <c r="E32" s="99" t="s">
        <v>460</v>
      </c>
      <c r="F32" s="13" t="s">
        <v>461</v>
      </c>
      <c r="G32" s="4" t="s">
        <v>518</v>
      </c>
      <c r="H32" s="4" t="s">
        <v>470</v>
      </c>
      <c r="I32" s="4"/>
      <c r="J32" s="4"/>
      <c r="K32" s="4" t="s">
        <v>519</v>
      </c>
      <c r="L32" s="4" t="s">
        <v>494</v>
      </c>
      <c r="M32" s="4"/>
    </row>
    <row r="33" spans="1:13" ht="29.25" customHeight="1">
      <c r="A33" s="97"/>
      <c r="B33" s="97"/>
      <c r="C33" s="98"/>
      <c r="D33" s="97"/>
      <c r="E33" s="99"/>
      <c r="F33" s="13" t="s">
        <v>468</v>
      </c>
      <c r="G33" s="4" t="s">
        <v>520</v>
      </c>
      <c r="H33" s="4" t="s">
        <v>521</v>
      </c>
      <c r="I33" s="4"/>
      <c r="J33" s="4"/>
      <c r="K33" s="4" t="s">
        <v>521</v>
      </c>
      <c r="L33" s="4" t="s">
        <v>486</v>
      </c>
      <c r="M33" s="4"/>
    </row>
    <row r="34" spans="1:13" ht="29.25" customHeight="1">
      <c r="A34" s="97"/>
      <c r="B34" s="97"/>
      <c r="C34" s="98"/>
      <c r="D34" s="97"/>
      <c r="E34" s="99"/>
      <c r="F34" s="13" t="s">
        <v>474</v>
      </c>
      <c r="G34" s="4" t="s">
        <v>522</v>
      </c>
      <c r="H34" s="4" t="s">
        <v>521</v>
      </c>
      <c r="I34" s="4"/>
      <c r="J34" s="4"/>
      <c r="K34" s="4" t="s">
        <v>521</v>
      </c>
      <c r="L34" s="4" t="s">
        <v>486</v>
      </c>
      <c r="M34" s="4"/>
    </row>
    <row r="35" spans="1:13" ht="24.4" customHeight="1">
      <c r="A35" s="97"/>
      <c r="B35" s="97"/>
      <c r="C35" s="98"/>
      <c r="D35" s="97"/>
      <c r="E35" s="99" t="s">
        <v>478</v>
      </c>
      <c r="F35" s="13" t="s">
        <v>479</v>
      </c>
      <c r="G35" s="4"/>
      <c r="H35" s="4"/>
      <c r="I35" s="4"/>
      <c r="J35" s="4"/>
      <c r="K35" s="4"/>
      <c r="L35" s="4"/>
      <c r="M35" s="4"/>
    </row>
    <row r="36" spans="1:13" ht="29.25" customHeight="1">
      <c r="A36" s="97"/>
      <c r="B36" s="97"/>
      <c r="C36" s="98"/>
      <c r="D36" s="97"/>
      <c r="E36" s="99"/>
      <c r="F36" s="13" t="s">
        <v>480</v>
      </c>
      <c r="G36" s="4" t="s">
        <v>523</v>
      </c>
      <c r="H36" s="4" t="s">
        <v>521</v>
      </c>
      <c r="I36" s="4"/>
      <c r="J36" s="4"/>
      <c r="K36" s="4" t="s">
        <v>521</v>
      </c>
      <c r="L36" s="4" t="s">
        <v>486</v>
      </c>
      <c r="M36" s="4"/>
    </row>
    <row r="37" spans="1:13" ht="24.4" customHeight="1">
      <c r="A37" s="97"/>
      <c r="B37" s="97"/>
      <c r="C37" s="98"/>
      <c r="D37" s="97"/>
      <c r="E37" s="99"/>
      <c r="F37" s="13" t="s">
        <v>487</v>
      </c>
      <c r="G37" s="4"/>
      <c r="H37" s="4"/>
      <c r="I37" s="4"/>
      <c r="J37" s="4"/>
      <c r="K37" s="4"/>
      <c r="L37" s="4"/>
      <c r="M37" s="4"/>
    </row>
    <row r="38" spans="1:13" ht="24.4" customHeight="1">
      <c r="A38" s="97"/>
      <c r="B38" s="97"/>
      <c r="C38" s="98"/>
      <c r="D38" s="97"/>
      <c r="E38" s="99"/>
      <c r="F38" s="13" t="s">
        <v>488</v>
      </c>
      <c r="G38" s="4"/>
      <c r="H38" s="4"/>
      <c r="I38" s="4"/>
      <c r="J38" s="4"/>
      <c r="K38" s="4"/>
      <c r="L38" s="4"/>
      <c r="M38" s="4"/>
    </row>
    <row r="39" spans="1:13" ht="24.4" customHeight="1">
      <c r="A39" s="97"/>
      <c r="B39" s="97"/>
      <c r="C39" s="98"/>
      <c r="D39" s="97"/>
      <c r="E39" s="13" t="s">
        <v>489</v>
      </c>
      <c r="F39" s="13" t="s">
        <v>490</v>
      </c>
      <c r="G39" s="4" t="s">
        <v>524</v>
      </c>
      <c r="H39" s="4" t="s">
        <v>492</v>
      </c>
      <c r="I39" s="4"/>
      <c r="J39" s="4"/>
      <c r="K39" s="4" t="s">
        <v>473</v>
      </c>
      <c r="L39" s="4" t="s">
        <v>494</v>
      </c>
      <c r="M39" s="4"/>
    </row>
    <row r="40" spans="1:13" ht="29.25" customHeight="1">
      <c r="A40" s="97" t="s">
        <v>154</v>
      </c>
      <c r="B40" s="97" t="s">
        <v>525</v>
      </c>
      <c r="C40" s="98">
        <v>2</v>
      </c>
      <c r="D40" s="97" t="s">
        <v>526</v>
      </c>
      <c r="E40" s="99" t="s">
        <v>450</v>
      </c>
      <c r="F40" s="13" t="s">
        <v>451</v>
      </c>
      <c r="G40" s="4" t="s">
        <v>527</v>
      </c>
      <c r="H40" s="4" t="s">
        <v>528</v>
      </c>
      <c r="I40" s="4" t="s">
        <v>529</v>
      </c>
      <c r="J40" s="4" t="s">
        <v>455</v>
      </c>
      <c r="K40" s="4" t="s">
        <v>456</v>
      </c>
      <c r="L40" s="4" t="s">
        <v>457</v>
      </c>
      <c r="M40" s="4"/>
    </row>
    <row r="41" spans="1:13" ht="24.4" customHeight="1">
      <c r="A41" s="97"/>
      <c r="B41" s="97"/>
      <c r="C41" s="98"/>
      <c r="D41" s="97"/>
      <c r="E41" s="99"/>
      <c r="F41" s="13" t="s">
        <v>458</v>
      </c>
      <c r="G41" s="4"/>
      <c r="H41" s="4"/>
      <c r="I41" s="4"/>
      <c r="J41" s="4"/>
      <c r="K41" s="4"/>
      <c r="L41" s="4"/>
      <c r="M41" s="4"/>
    </row>
    <row r="42" spans="1:13" ht="24.4" customHeight="1">
      <c r="A42" s="97"/>
      <c r="B42" s="97"/>
      <c r="C42" s="98"/>
      <c r="D42" s="97"/>
      <c r="E42" s="99"/>
      <c r="F42" s="13" t="s">
        <v>459</v>
      </c>
      <c r="G42" s="4"/>
      <c r="H42" s="4"/>
      <c r="I42" s="4"/>
      <c r="J42" s="4"/>
      <c r="K42" s="4"/>
      <c r="L42" s="4"/>
      <c r="M42" s="4"/>
    </row>
    <row r="43" spans="1:13" ht="29.25" customHeight="1">
      <c r="A43" s="97"/>
      <c r="B43" s="97"/>
      <c r="C43" s="98"/>
      <c r="D43" s="97"/>
      <c r="E43" s="99" t="s">
        <v>460</v>
      </c>
      <c r="F43" s="13" t="s">
        <v>461</v>
      </c>
      <c r="G43" s="4" t="s">
        <v>530</v>
      </c>
      <c r="H43" s="4" t="s">
        <v>531</v>
      </c>
      <c r="I43" s="4" t="s">
        <v>532</v>
      </c>
      <c r="J43" s="4" t="s">
        <v>533</v>
      </c>
      <c r="K43" s="4" t="s">
        <v>534</v>
      </c>
      <c r="L43" s="4" t="s">
        <v>494</v>
      </c>
      <c r="M43" s="4"/>
    </row>
    <row r="44" spans="1:13" ht="24.4" customHeight="1">
      <c r="A44" s="97"/>
      <c r="B44" s="97"/>
      <c r="C44" s="98"/>
      <c r="D44" s="97"/>
      <c r="E44" s="99"/>
      <c r="F44" s="13" t="s">
        <v>468</v>
      </c>
      <c r="G44" s="4" t="s">
        <v>535</v>
      </c>
      <c r="H44" s="4" t="s">
        <v>470</v>
      </c>
      <c r="I44" s="4" t="s">
        <v>536</v>
      </c>
      <c r="J44" s="4" t="s">
        <v>472</v>
      </c>
      <c r="K44" s="4" t="s">
        <v>473</v>
      </c>
      <c r="L44" s="4" t="s">
        <v>467</v>
      </c>
      <c r="M44" s="4"/>
    </row>
    <row r="45" spans="1:13" ht="24.4" customHeight="1">
      <c r="A45" s="97"/>
      <c r="B45" s="97"/>
      <c r="C45" s="98"/>
      <c r="D45" s="97"/>
      <c r="E45" s="99"/>
      <c r="F45" s="13" t="s">
        <v>474</v>
      </c>
      <c r="G45" s="4" t="s">
        <v>537</v>
      </c>
      <c r="H45" s="4" t="s">
        <v>470</v>
      </c>
      <c r="I45" s="4" t="s">
        <v>538</v>
      </c>
      <c r="J45" s="4" t="s">
        <v>472</v>
      </c>
      <c r="K45" s="4" t="s">
        <v>473</v>
      </c>
      <c r="L45" s="4" t="s">
        <v>467</v>
      </c>
      <c r="M45" s="4"/>
    </row>
    <row r="46" spans="1:13" ht="24.4" customHeight="1">
      <c r="A46" s="97"/>
      <c r="B46" s="97"/>
      <c r="C46" s="98"/>
      <c r="D46" s="97"/>
      <c r="E46" s="99" t="s">
        <v>478</v>
      </c>
      <c r="F46" s="13" t="s">
        <v>479</v>
      </c>
      <c r="G46" s="4"/>
      <c r="H46" s="4"/>
      <c r="I46" s="4"/>
      <c r="J46" s="4"/>
      <c r="K46" s="4"/>
      <c r="L46" s="4"/>
      <c r="M46" s="4"/>
    </row>
    <row r="47" spans="1:13" ht="39.6" customHeight="1">
      <c r="A47" s="97"/>
      <c r="B47" s="97"/>
      <c r="C47" s="98"/>
      <c r="D47" s="97"/>
      <c r="E47" s="99"/>
      <c r="F47" s="13" t="s">
        <v>480</v>
      </c>
      <c r="G47" s="4" t="s">
        <v>539</v>
      </c>
      <c r="H47" s="4" t="s">
        <v>482</v>
      </c>
      <c r="I47" s="4" t="s">
        <v>540</v>
      </c>
      <c r="J47" s="4" t="s">
        <v>484</v>
      </c>
      <c r="K47" s="4" t="s">
        <v>485</v>
      </c>
      <c r="L47" s="4" t="s">
        <v>486</v>
      </c>
      <c r="M47" s="4"/>
    </row>
    <row r="48" spans="1:13" ht="24.4" customHeight="1">
      <c r="A48" s="97"/>
      <c r="B48" s="97"/>
      <c r="C48" s="98"/>
      <c r="D48" s="97"/>
      <c r="E48" s="99"/>
      <c r="F48" s="13" t="s">
        <v>487</v>
      </c>
      <c r="G48" s="4"/>
      <c r="H48" s="4"/>
      <c r="I48" s="4"/>
      <c r="J48" s="4"/>
      <c r="K48" s="4"/>
      <c r="L48" s="4"/>
      <c r="M48" s="4"/>
    </row>
    <row r="49" spans="1:13" ht="24.4" customHeight="1">
      <c r="A49" s="97"/>
      <c r="B49" s="97"/>
      <c r="C49" s="98"/>
      <c r="D49" s="97"/>
      <c r="E49" s="99"/>
      <c r="F49" s="13" t="s">
        <v>488</v>
      </c>
      <c r="G49" s="4"/>
      <c r="H49" s="4"/>
      <c r="I49" s="4"/>
      <c r="J49" s="4"/>
      <c r="K49" s="4"/>
      <c r="L49" s="4"/>
      <c r="M49" s="4"/>
    </row>
    <row r="50" spans="1:13" ht="29.25" customHeight="1">
      <c r="A50" s="97"/>
      <c r="B50" s="97"/>
      <c r="C50" s="98"/>
      <c r="D50" s="97"/>
      <c r="E50" s="13" t="s">
        <v>489</v>
      </c>
      <c r="F50" s="13" t="s">
        <v>490</v>
      </c>
      <c r="G50" s="4" t="s">
        <v>541</v>
      </c>
      <c r="H50" s="4" t="s">
        <v>470</v>
      </c>
      <c r="I50" s="4" t="s">
        <v>542</v>
      </c>
      <c r="J50" s="4" t="s">
        <v>472</v>
      </c>
      <c r="K50" s="4" t="s">
        <v>473</v>
      </c>
      <c r="L50" s="4" t="s">
        <v>467</v>
      </c>
      <c r="M50" s="4"/>
    </row>
    <row r="51" spans="1:13" ht="29.25" customHeight="1">
      <c r="A51" s="97" t="s">
        <v>154</v>
      </c>
      <c r="B51" s="97" t="s">
        <v>543</v>
      </c>
      <c r="C51" s="98">
        <v>20</v>
      </c>
      <c r="D51" s="97" t="s">
        <v>544</v>
      </c>
      <c r="E51" s="99" t="s">
        <v>450</v>
      </c>
      <c r="F51" s="13" t="s">
        <v>451</v>
      </c>
      <c r="G51" s="4" t="s">
        <v>545</v>
      </c>
      <c r="H51" s="4" t="s">
        <v>546</v>
      </c>
      <c r="I51" s="4" t="s">
        <v>547</v>
      </c>
      <c r="J51" s="4" t="s">
        <v>548</v>
      </c>
      <c r="K51" s="4" t="s">
        <v>456</v>
      </c>
      <c r="L51" s="4" t="s">
        <v>457</v>
      </c>
      <c r="M51" s="4"/>
    </row>
    <row r="52" spans="1:13" ht="24.4" customHeight="1">
      <c r="A52" s="97"/>
      <c r="B52" s="97"/>
      <c r="C52" s="98"/>
      <c r="D52" s="97"/>
      <c r="E52" s="99"/>
      <c r="F52" s="13" t="s">
        <v>458</v>
      </c>
      <c r="G52" s="4"/>
      <c r="H52" s="4"/>
      <c r="I52" s="4"/>
      <c r="J52" s="4"/>
      <c r="K52" s="4"/>
      <c r="L52" s="4"/>
      <c r="M52" s="4"/>
    </row>
    <row r="53" spans="1:13" ht="24.4" customHeight="1">
      <c r="A53" s="97"/>
      <c r="B53" s="97"/>
      <c r="C53" s="98"/>
      <c r="D53" s="97"/>
      <c r="E53" s="99"/>
      <c r="F53" s="13" t="s">
        <v>459</v>
      </c>
      <c r="G53" s="4"/>
      <c r="H53" s="4"/>
      <c r="I53" s="4"/>
      <c r="J53" s="4"/>
      <c r="K53" s="4"/>
      <c r="L53" s="4"/>
      <c r="M53" s="4"/>
    </row>
    <row r="54" spans="1:13" ht="29.25" customHeight="1">
      <c r="A54" s="97"/>
      <c r="B54" s="97"/>
      <c r="C54" s="98"/>
      <c r="D54" s="97"/>
      <c r="E54" s="99" t="s">
        <v>460</v>
      </c>
      <c r="F54" s="13" t="s">
        <v>461</v>
      </c>
      <c r="G54" s="4" t="s">
        <v>549</v>
      </c>
      <c r="H54" s="4" t="s">
        <v>550</v>
      </c>
      <c r="I54" s="4" t="s">
        <v>551</v>
      </c>
      <c r="J54" s="4" t="s">
        <v>552</v>
      </c>
      <c r="K54" s="4" t="s">
        <v>553</v>
      </c>
      <c r="L54" s="4" t="s">
        <v>494</v>
      </c>
      <c r="M54" s="4"/>
    </row>
    <row r="55" spans="1:13" ht="29.25" customHeight="1">
      <c r="A55" s="97"/>
      <c r="B55" s="97"/>
      <c r="C55" s="98"/>
      <c r="D55" s="97"/>
      <c r="E55" s="99"/>
      <c r="F55" s="13" t="s">
        <v>468</v>
      </c>
      <c r="G55" s="4" t="s">
        <v>554</v>
      </c>
      <c r="H55" s="4" t="s">
        <v>470</v>
      </c>
      <c r="I55" s="4" t="s">
        <v>555</v>
      </c>
      <c r="J55" s="4" t="s">
        <v>472</v>
      </c>
      <c r="K55" s="4" t="s">
        <v>473</v>
      </c>
      <c r="L55" s="4" t="s">
        <v>467</v>
      </c>
      <c r="M55" s="4"/>
    </row>
    <row r="56" spans="1:13" ht="29.25" customHeight="1">
      <c r="A56" s="97"/>
      <c r="B56" s="97"/>
      <c r="C56" s="98"/>
      <c r="D56" s="97"/>
      <c r="E56" s="99"/>
      <c r="F56" s="13" t="s">
        <v>474</v>
      </c>
      <c r="G56" s="4" t="s">
        <v>556</v>
      </c>
      <c r="H56" s="4" t="s">
        <v>470</v>
      </c>
      <c r="I56" s="4" t="s">
        <v>557</v>
      </c>
      <c r="J56" s="4" t="s">
        <v>472</v>
      </c>
      <c r="K56" s="4" t="s">
        <v>473</v>
      </c>
      <c r="L56" s="4" t="s">
        <v>467</v>
      </c>
      <c r="M56" s="4"/>
    </row>
    <row r="57" spans="1:13" ht="24.4" customHeight="1">
      <c r="A57" s="97"/>
      <c r="B57" s="97"/>
      <c r="C57" s="98"/>
      <c r="D57" s="97"/>
      <c r="E57" s="99" t="s">
        <v>478</v>
      </c>
      <c r="F57" s="13" t="s">
        <v>479</v>
      </c>
      <c r="G57" s="4"/>
      <c r="H57" s="4"/>
      <c r="I57" s="4"/>
      <c r="J57" s="4"/>
      <c r="K57" s="4"/>
      <c r="L57" s="4"/>
      <c r="M57" s="4"/>
    </row>
    <row r="58" spans="1:13" ht="50.1" customHeight="1">
      <c r="A58" s="97"/>
      <c r="B58" s="97"/>
      <c r="C58" s="98"/>
      <c r="D58" s="97"/>
      <c r="E58" s="99"/>
      <c r="F58" s="13" t="s">
        <v>480</v>
      </c>
      <c r="G58" s="4" t="s">
        <v>558</v>
      </c>
      <c r="H58" s="4" t="s">
        <v>559</v>
      </c>
      <c r="I58" s="4" t="s">
        <v>560</v>
      </c>
      <c r="J58" s="4" t="s">
        <v>484</v>
      </c>
      <c r="K58" s="4" t="s">
        <v>485</v>
      </c>
      <c r="L58" s="4" t="s">
        <v>486</v>
      </c>
      <c r="M58" s="4"/>
    </row>
    <row r="59" spans="1:13" ht="24.4" customHeight="1">
      <c r="A59" s="97"/>
      <c r="B59" s="97"/>
      <c r="C59" s="98"/>
      <c r="D59" s="97"/>
      <c r="E59" s="99"/>
      <c r="F59" s="13" t="s">
        <v>487</v>
      </c>
      <c r="G59" s="4"/>
      <c r="H59" s="4"/>
      <c r="I59" s="4"/>
      <c r="J59" s="4"/>
      <c r="K59" s="4"/>
      <c r="L59" s="4"/>
      <c r="M59" s="4"/>
    </row>
    <row r="60" spans="1:13" ht="24.4" customHeight="1">
      <c r="A60" s="97"/>
      <c r="B60" s="97"/>
      <c r="C60" s="98"/>
      <c r="D60" s="97"/>
      <c r="E60" s="99"/>
      <c r="F60" s="13" t="s">
        <v>488</v>
      </c>
      <c r="G60" s="4"/>
      <c r="H60" s="4"/>
      <c r="I60" s="4"/>
      <c r="J60" s="4"/>
      <c r="K60" s="4"/>
      <c r="L60" s="4"/>
      <c r="M60" s="4"/>
    </row>
    <row r="61" spans="1:13" ht="24.4" customHeight="1">
      <c r="A61" s="97"/>
      <c r="B61" s="97"/>
      <c r="C61" s="98"/>
      <c r="D61" s="97"/>
      <c r="E61" s="13" t="s">
        <v>489</v>
      </c>
      <c r="F61" s="13" t="s">
        <v>490</v>
      </c>
      <c r="G61" s="4" t="s">
        <v>561</v>
      </c>
      <c r="H61" s="4" t="s">
        <v>492</v>
      </c>
      <c r="I61" s="4" t="s">
        <v>562</v>
      </c>
      <c r="J61" s="4" t="s">
        <v>472</v>
      </c>
      <c r="K61" s="4" t="s">
        <v>473</v>
      </c>
      <c r="L61" s="4" t="s">
        <v>494</v>
      </c>
      <c r="M61" s="4"/>
    </row>
    <row r="62" spans="1:13" ht="29.25" customHeight="1">
      <c r="A62" s="97" t="s">
        <v>154</v>
      </c>
      <c r="B62" s="97" t="s">
        <v>563</v>
      </c>
      <c r="C62" s="98">
        <v>10</v>
      </c>
      <c r="D62" s="97" t="s">
        <v>564</v>
      </c>
      <c r="E62" s="99" t="s">
        <v>450</v>
      </c>
      <c r="F62" s="13" t="s">
        <v>451</v>
      </c>
      <c r="G62" s="4" t="s">
        <v>565</v>
      </c>
      <c r="H62" s="4" t="s">
        <v>566</v>
      </c>
      <c r="I62" s="4" t="s">
        <v>567</v>
      </c>
      <c r="J62" s="4" t="s">
        <v>568</v>
      </c>
      <c r="K62" s="4" t="s">
        <v>456</v>
      </c>
      <c r="L62" s="4" t="s">
        <v>457</v>
      </c>
      <c r="M62" s="4"/>
    </row>
    <row r="63" spans="1:13" ht="24.4" customHeight="1">
      <c r="A63" s="97"/>
      <c r="B63" s="97"/>
      <c r="C63" s="98"/>
      <c r="D63" s="97"/>
      <c r="E63" s="99"/>
      <c r="F63" s="13" t="s">
        <v>458</v>
      </c>
      <c r="G63" s="4"/>
      <c r="H63" s="4"/>
      <c r="I63" s="4"/>
      <c r="J63" s="4"/>
      <c r="K63" s="4"/>
      <c r="L63" s="4"/>
      <c r="M63" s="4"/>
    </row>
    <row r="64" spans="1:13" ht="24.4" customHeight="1">
      <c r="A64" s="97"/>
      <c r="B64" s="97"/>
      <c r="C64" s="98"/>
      <c r="D64" s="97"/>
      <c r="E64" s="99"/>
      <c r="F64" s="13" t="s">
        <v>459</v>
      </c>
      <c r="G64" s="4"/>
      <c r="H64" s="4"/>
      <c r="I64" s="4"/>
      <c r="J64" s="4"/>
      <c r="K64" s="4"/>
      <c r="L64" s="4"/>
      <c r="M64" s="4"/>
    </row>
    <row r="65" spans="1:13" ht="29.25" customHeight="1">
      <c r="A65" s="97"/>
      <c r="B65" s="97"/>
      <c r="C65" s="98"/>
      <c r="D65" s="97"/>
      <c r="E65" s="99" t="s">
        <v>460</v>
      </c>
      <c r="F65" s="13" t="s">
        <v>461</v>
      </c>
      <c r="G65" s="4" t="s">
        <v>569</v>
      </c>
      <c r="H65" s="4" t="s">
        <v>570</v>
      </c>
      <c r="I65" s="4" t="s">
        <v>571</v>
      </c>
      <c r="J65" s="4" t="s">
        <v>572</v>
      </c>
      <c r="K65" s="4" t="s">
        <v>534</v>
      </c>
      <c r="L65" s="4" t="s">
        <v>494</v>
      </c>
      <c r="M65" s="4"/>
    </row>
    <row r="66" spans="1:13" ht="29.25" customHeight="1">
      <c r="A66" s="97"/>
      <c r="B66" s="97"/>
      <c r="C66" s="98"/>
      <c r="D66" s="97"/>
      <c r="E66" s="99"/>
      <c r="F66" s="13" t="s">
        <v>468</v>
      </c>
      <c r="G66" s="4" t="s">
        <v>573</v>
      </c>
      <c r="H66" s="4" t="s">
        <v>470</v>
      </c>
      <c r="I66" s="4" t="s">
        <v>574</v>
      </c>
      <c r="J66" s="4" t="s">
        <v>472</v>
      </c>
      <c r="K66" s="4" t="s">
        <v>473</v>
      </c>
      <c r="L66" s="4" t="s">
        <v>467</v>
      </c>
      <c r="M66" s="4"/>
    </row>
    <row r="67" spans="1:13" ht="29.25" customHeight="1">
      <c r="A67" s="97"/>
      <c r="B67" s="97"/>
      <c r="C67" s="98"/>
      <c r="D67" s="97"/>
      <c r="E67" s="99"/>
      <c r="F67" s="13" t="s">
        <v>474</v>
      </c>
      <c r="G67" s="4" t="s">
        <v>575</v>
      </c>
      <c r="H67" s="4" t="s">
        <v>470</v>
      </c>
      <c r="I67" s="4" t="s">
        <v>576</v>
      </c>
      <c r="J67" s="4" t="s">
        <v>472</v>
      </c>
      <c r="K67" s="4" t="s">
        <v>473</v>
      </c>
      <c r="L67" s="4" t="s">
        <v>467</v>
      </c>
      <c r="M67" s="4"/>
    </row>
    <row r="68" spans="1:13" ht="24.4" customHeight="1">
      <c r="A68" s="97"/>
      <c r="B68" s="97"/>
      <c r="C68" s="98"/>
      <c r="D68" s="97"/>
      <c r="E68" s="99" t="s">
        <v>478</v>
      </c>
      <c r="F68" s="13" t="s">
        <v>479</v>
      </c>
      <c r="G68" s="4"/>
      <c r="H68" s="4"/>
      <c r="I68" s="4"/>
      <c r="J68" s="4"/>
      <c r="K68" s="4"/>
      <c r="L68" s="4"/>
      <c r="M68" s="4"/>
    </row>
    <row r="69" spans="1:13" ht="39.6" customHeight="1">
      <c r="A69" s="97"/>
      <c r="B69" s="97"/>
      <c r="C69" s="98"/>
      <c r="D69" s="97"/>
      <c r="E69" s="99"/>
      <c r="F69" s="13" t="s">
        <v>480</v>
      </c>
      <c r="G69" s="4" t="s">
        <v>577</v>
      </c>
      <c r="H69" s="4" t="s">
        <v>559</v>
      </c>
      <c r="I69" s="4" t="s">
        <v>578</v>
      </c>
      <c r="J69" s="4" t="s">
        <v>484</v>
      </c>
      <c r="K69" s="4" t="s">
        <v>579</v>
      </c>
      <c r="L69" s="4" t="s">
        <v>486</v>
      </c>
      <c r="M69" s="4"/>
    </row>
    <row r="70" spans="1:13" ht="24.4" customHeight="1">
      <c r="A70" s="97"/>
      <c r="B70" s="97"/>
      <c r="C70" s="98"/>
      <c r="D70" s="97"/>
      <c r="E70" s="99"/>
      <c r="F70" s="13" t="s">
        <v>487</v>
      </c>
      <c r="G70" s="4"/>
      <c r="H70" s="4"/>
      <c r="I70" s="4"/>
      <c r="J70" s="4"/>
      <c r="K70" s="4"/>
      <c r="L70" s="4"/>
      <c r="M70" s="4"/>
    </row>
    <row r="71" spans="1:13" ht="24.4" customHeight="1">
      <c r="A71" s="97"/>
      <c r="B71" s="97"/>
      <c r="C71" s="98"/>
      <c r="D71" s="97"/>
      <c r="E71" s="99"/>
      <c r="F71" s="13" t="s">
        <v>488</v>
      </c>
      <c r="G71" s="4"/>
      <c r="H71" s="4"/>
      <c r="I71" s="4"/>
      <c r="J71" s="4"/>
      <c r="K71" s="4"/>
      <c r="L71" s="4"/>
      <c r="M71" s="4"/>
    </row>
    <row r="72" spans="1:13" ht="24.4" customHeight="1">
      <c r="A72" s="97"/>
      <c r="B72" s="97"/>
      <c r="C72" s="98"/>
      <c r="D72" s="97"/>
      <c r="E72" s="13" t="s">
        <v>489</v>
      </c>
      <c r="F72" s="13" t="s">
        <v>490</v>
      </c>
      <c r="G72" s="4" t="s">
        <v>580</v>
      </c>
      <c r="H72" s="4" t="s">
        <v>581</v>
      </c>
      <c r="I72" s="4" t="s">
        <v>582</v>
      </c>
      <c r="J72" s="4" t="s">
        <v>472</v>
      </c>
      <c r="K72" s="4" t="s">
        <v>473</v>
      </c>
      <c r="L72" s="4" t="s">
        <v>494</v>
      </c>
      <c r="M72" s="4"/>
    </row>
    <row r="73" spans="1:13" ht="29.25" customHeight="1">
      <c r="A73" s="97" t="s">
        <v>154</v>
      </c>
      <c r="B73" s="97" t="s">
        <v>583</v>
      </c>
      <c r="C73" s="98">
        <v>3</v>
      </c>
      <c r="D73" s="97" t="s">
        <v>584</v>
      </c>
      <c r="E73" s="99" t="s">
        <v>450</v>
      </c>
      <c r="F73" s="13" t="s">
        <v>451</v>
      </c>
      <c r="G73" s="4" t="s">
        <v>585</v>
      </c>
      <c r="H73" s="4" t="s">
        <v>498</v>
      </c>
      <c r="I73" s="4" t="s">
        <v>586</v>
      </c>
      <c r="J73" s="4" t="s">
        <v>455</v>
      </c>
      <c r="K73" s="4" t="s">
        <v>456</v>
      </c>
      <c r="L73" s="4" t="s">
        <v>457</v>
      </c>
      <c r="M73" s="4"/>
    </row>
    <row r="74" spans="1:13" ht="24.4" customHeight="1">
      <c r="A74" s="97"/>
      <c r="B74" s="97"/>
      <c r="C74" s="98"/>
      <c r="D74" s="97"/>
      <c r="E74" s="99"/>
      <c r="F74" s="13" t="s">
        <v>458</v>
      </c>
      <c r="G74" s="4"/>
      <c r="H74" s="4"/>
      <c r="I74" s="4"/>
      <c r="J74" s="4"/>
      <c r="K74" s="4"/>
      <c r="L74" s="4"/>
      <c r="M74" s="4"/>
    </row>
    <row r="75" spans="1:13" ht="24.4" customHeight="1">
      <c r="A75" s="97"/>
      <c r="B75" s="97"/>
      <c r="C75" s="98"/>
      <c r="D75" s="97"/>
      <c r="E75" s="99"/>
      <c r="F75" s="13" t="s">
        <v>459</v>
      </c>
      <c r="G75" s="4"/>
      <c r="H75" s="4"/>
      <c r="I75" s="4"/>
      <c r="J75" s="4"/>
      <c r="K75" s="4"/>
      <c r="L75" s="4"/>
      <c r="M75" s="4"/>
    </row>
    <row r="76" spans="1:13" ht="29.25" customHeight="1">
      <c r="A76" s="97"/>
      <c r="B76" s="97"/>
      <c r="C76" s="98"/>
      <c r="D76" s="97"/>
      <c r="E76" s="99" t="s">
        <v>460</v>
      </c>
      <c r="F76" s="13" t="s">
        <v>461</v>
      </c>
      <c r="G76" s="4" t="s">
        <v>587</v>
      </c>
      <c r="H76" s="4" t="s">
        <v>498</v>
      </c>
      <c r="I76" s="4" t="s">
        <v>588</v>
      </c>
      <c r="J76" s="4" t="s">
        <v>589</v>
      </c>
      <c r="K76" s="4" t="s">
        <v>590</v>
      </c>
      <c r="L76" s="4" t="s">
        <v>494</v>
      </c>
      <c r="M76" s="4"/>
    </row>
    <row r="77" spans="1:13" ht="24.4" customHeight="1">
      <c r="A77" s="97"/>
      <c r="B77" s="97"/>
      <c r="C77" s="98"/>
      <c r="D77" s="97"/>
      <c r="E77" s="99"/>
      <c r="F77" s="13" t="s">
        <v>468</v>
      </c>
      <c r="G77" s="4" t="s">
        <v>591</v>
      </c>
      <c r="H77" s="4" t="s">
        <v>470</v>
      </c>
      <c r="I77" s="4" t="s">
        <v>592</v>
      </c>
      <c r="J77" s="4" t="s">
        <v>472</v>
      </c>
      <c r="K77" s="4" t="s">
        <v>473</v>
      </c>
      <c r="L77" s="4" t="s">
        <v>467</v>
      </c>
      <c r="M77" s="4"/>
    </row>
    <row r="78" spans="1:13" ht="24.4" customHeight="1">
      <c r="A78" s="97"/>
      <c r="B78" s="97"/>
      <c r="C78" s="98"/>
      <c r="D78" s="97"/>
      <c r="E78" s="99"/>
      <c r="F78" s="13" t="s">
        <v>474</v>
      </c>
      <c r="G78" s="4" t="s">
        <v>593</v>
      </c>
      <c r="H78" s="4" t="s">
        <v>470</v>
      </c>
      <c r="I78" s="4" t="s">
        <v>594</v>
      </c>
      <c r="J78" s="4" t="s">
        <v>472</v>
      </c>
      <c r="K78" s="4" t="s">
        <v>473</v>
      </c>
      <c r="L78" s="4" t="s">
        <v>467</v>
      </c>
      <c r="M78" s="4"/>
    </row>
    <row r="79" spans="1:13" ht="24.4" customHeight="1">
      <c r="A79" s="97"/>
      <c r="B79" s="97"/>
      <c r="C79" s="98"/>
      <c r="D79" s="97"/>
      <c r="E79" s="99" t="s">
        <v>478</v>
      </c>
      <c r="F79" s="13" t="s">
        <v>479</v>
      </c>
      <c r="G79" s="4"/>
      <c r="H79" s="4"/>
      <c r="I79" s="4"/>
      <c r="J79" s="4"/>
      <c r="K79" s="4"/>
      <c r="L79" s="4"/>
      <c r="M79" s="4"/>
    </row>
    <row r="80" spans="1:13" ht="39.6" customHeight="1">
      <c r="A80" s="97"/>
      <c r="B80" s="97"/>
      <c r="C80" s="98"/>
      <c r="D80" s="97"/>
      <c r="E80" s="99"/>
      <c r="F80" s="13" t="s">
        <v>480</v>
      </c>
      <c r="G80" s="4" t="s">
        <v>595</v>
      </c>
      <c r="H80" s="4" t="s">
        <v>559</v>
      </c>
      <c r="I80" s="4" t="s">
        <v>592</v>
      </c>
      <c r="J80" s="4" t="s">
        <v>596</v>
      </c>
      <c r="K80" s="4" t="s">
        <v>485</v>
      </c>
      <c r="L80" s="4" t="s">
        <v>486</v>
      </c>
      <c r="M80" s="4"/>
    </row>
    <row r="81" spans="1:13" ht="24.4" customHeight="1">
      <c r="A81" s="97"/>
      <c r="B81" s="97"/>
      <c r="C81" s="98"/>
      <c r="D81" s="97"/>
      <c r="E81" s="99"/>
      <c r="F81" s="13" t="s">
        <v>487</v>
      </c>
      <c r="G81" s="4"/>
      <c r="H81" s="4"/>
      <c r="I81" s="4"/>
      <c r="J81" s="4"/>
      <c r="K81" s="4"/>
      <c r="L81" s="4"/>
      <c r="M81" s="4"/>
    </row>
    <row r="82" spans="1:13" ht="24.4" customHeight="1">
      <c r="A82" s="97"/>
      <c r="B82" s="97"/>
      <c r="C82" s="98"/>
      <c r="D82" s="97"/>
      <c r="E82" s="99"/>
      <c r="F82" s="13" t="s">
        <v>488</v>
      </c>
      <c r="G82" s="4"/>
      <c r="H82" s="4"/>
      <c r="I82" s="4"/>
      <c r="J82" s="4"/>
      <c r="K82" s="4"/>
      <c r="L82" s="4"/>
      <c r="M82" s="4"/>
    </row>
    <row r="83" spans="1:13" ht="24.4" customHeight="1">
      <c r="A83" s="97"/>
      <c r="B83" s="97"/>
      <c r="C83" s="98"/>
      <c r="D83" s="97"/>
      <c r="E83" s="99" t="s">
        <v>489</v>
      </c>
      <c r="F83" s="99" t="s">
        <v>490</v>
      </c>
      <c r="G83" s="4" t="s">
        <v>597</v>
      </c>
      <c r="H83" s="4" t="s">
        <v>492</v>
      </c>
      <c r="I83" s="4" t="s">
        <v>598</v>
      </c>
      <c r="J83" s="4" t="s">
        <v>472</v>
      </c>
      <c r="K83" s="4" t="s">
        <v>473</v>
      </c>
      <c r="L83" s="4" t="s">
        <v>494</v>
      </c>
      <c r="M83" s="4"/>
    </row>
    <row r="84" spans="1:13" ht="24.4" customHeight="1">
      <c r="A84" s="97"/>
      <c r="B84" s="97"/>
      <c r="C84" s="98"/>
      <c r="D84" s="97"/>
      <c r="E84" s="99"/>
      <c r="F84" s="99"/>
      <c r="G84" s="4" t="s">
        <v>599</v>
      </c>
      <c r="H84" s="4" t="s">
        <v>492</v>
      </c>
      <c r="I84" s="4" t="s">
        <v>600</v>
      </c>
      <c r="J84" s="4" t="s">
        <v>472</v>
      </c>
      <c r="K84" s="4" t="s">
        <v>473</v>
      </c>
      <c r="L84" s="4" t="s">
        <v>494</v>
      </c>
      <c r="M84" s="4"/>
    </row>
    <row r="85" spans="1:13" ht="39.6" customHeight="1">
      <c r="A85" s="97" t="s">
        <v>154</v>
      </c>
      <c r="B85" s="97" t="s">
        <v>601</v>
      </c>
      <c r="C85" s="98">
        <v>3</v>
      </c>
      <c r="D85" s="97" t="s">
        <v>602</v>
      </c>
      <c r="E85" s="99" t="s">
        <v>450</v>
      </c>
      <c r="F85" s="13" t="s">
        <v>451</v>
      </c>
      <c r="G85" s="4" t="s">
        <v>603</v>
      </c>
      <c r="H85" s="4" t="s">
        <v>604</v>
      </c>
      <c r="I85" s="4" t="s">
        <v>605</v>
      </c>
      <c r="J85" s="4" t="s">
        <v>455</v>
      </c>
      <c r="K85" s="4" t="s">
        <v>456</v>
      </c>
      <c r="L85" s="4" t="s">
        <v>457</v>
      </c>
      <c r="M85" s="4"/>
    </row>
    <row r="86" spans="1:13" ht="24.4" customHeight="1">
      <c r="A86" s="97"/>
      <c r="B86" s="97"/>
      <c r="C86" s="98"/>
      <c r="D86" s="97"/>
      <c r="E86" s="99"/>
      <c r="F86" s="13" t="s">
        <v>458</v>
      </c>
      <c r="G86" s="4"/>
      <c r="H86" s="4"/>
      <c r="I86" s="4"/>
      <c r="J86" s="4"/>
      <c r="K86" s="4"/>
      <c r="L86" s="4"/>
      <c r="M86" s="4"/>
    </row>
    <row r="87" spans="1:13" ht="24.4" customHeight="1">
      <c r="A87" s="97"/>
      <c r="B87" s="97"/>
      <c r="C87" s="98"/>
      <c r="D87" s="97"/>
      <c r="E87" s="99"/>
      <c r="F87" s="13" t="s">
        <v>459</v>
      </c>
      <c r="G87" s="4"/>
      <c r="H87" s="4"/>
      <c r="I87" s="4"/>
      <c r="J87" s="4"/>
      <c r="K87" s="4"/>
      <c r="L87" s="4"/>
      <c r="M87" s="4"/>
    </row>
    <row r="88" spans="1:13" ht="29.25" customHeight="1">
      <c r="A88" s="97"/>
      <c r="B88" s="97"/>
      <c r="C88" s="98"/>
      <c r="D88" s="97"/>
      <c r="E88" s="99" t="s">
        <v>460</v>
      </c>
      <c r="F88" s="13" t="s">
        <v>461</v>
      </c>
      <c r="G88" s="4" t="s">
        <v>606</v>
      </c>
      <c r="H88" s="4" t="s">
        <v>607</v>
      </c>
      <c r="I88" s="4" t="s">
        <v>608</v>
      </c>
      <c r="J88" s="4" t="s">
        <v>609</v>
      </c>
      <c r="K88" s="4" t="s">
        <v>553</v>
      </c>
      <c r="L88" s="4" t="s">
        <v>494</v>
      </c>
      <c r="M88" s="4"/>
    </row>
    <row r="89" spans="1:13" ht="29.25" customHeight="1">
      <c r="A89" s="97"/>
      <c r="B89" s="97"/>
      <c r="C89" s="98"/>
      <c r="D89" s="97"/>
      <c r="E89" s="99"/>
      <c r="F89" s="13" t="s">
        <v>468</v>
      </c>
      <c r="G89" s="4" t="s">
        <v>610</v>
      </c>
      <c r="H89" s="4" t="s">
        <v>470</v>
      </c>
      <c r="I89" s="4" t="s">
        <v>611</v>
      </c>
      <c r="J89" s="4" t="s">
        <v>472</v>
      </c>
      <c r="K89" s="4" t="s">
        <v>473</v>
      </c>
      <c r="L89" s="4" t="s">
        <v>467</v>
      </c>
      <c r="M89" s="4"/>
    </row>
    <row r="90" spans="1:13" ht="24.4" customHeight="1">
      <c r="A90" s="97"/>
      <c r="B90" s="97"/>
      <c r="C90" s="98"/>
      <c r="D90" s="97"/>
      <c r="E90" s="99"/>
      <c r="F90" s="13" t="s">
        <v>474</v>
      </c>
      <c r="G90" s="4" t="s">
        <v>612</v>
      </c>
      <c r="H90" s="4" t="s">
        <v>470</v>
      </c>
      <c r="I90" s="4" t="s">
        <v>613</v>
      </c>
      <c r="J90" s="4" t="s">
        <v>472</v>
      </c>
      <c r="K90" s="4" t="s">
        <v>473</v>
      </c>
      <c r="L90" s="4" t="s">
        <v>467</v>
      </c>
      <c r="M90" s="4"/>
    </row>
    <row r="91" spans="1:13" ht="24.4" customHeight="1">
      <c r="A91" s="97"/>
      <c r="B91" s="97"/>
      <c r="C91" s="98"/>
      <c r="D91" s="97"/>
      <c r="E91" s="99" t="s">
        <v>478</v>
      </c>
      <c r="F91" s="13" t="s">
        <v>479</v>
      </c>
      <c r="G91" s="4"/>
      <c r="H91" s="4"/>
      <c r="I91" s="4"/>
      <c r="J91" s="4"/>
      <c r="K91" s="4"/>
      <c r="L91" s="4"/>
      <c r="M91" s="4"/>
    </row>
    <row r="92" spans="1:13" ht="39.6" customHeight="1">
      <c r="A92" s="97"/>
      <c r="B92" s="97"/>
      <c r="C92" s="98"/>
      <c r="D92" s="97"/>
      <c r="E92" s="99"/>
      <c r="F92" s="13" t="s">
        <v>480</v>
      </c>
      <c r="G92" s="4" t="s">
        <v>614</v>
      </c>
      <c r="H92" s="4" t="s">
        <v>559</v>
      </c>
      <c r="I92" s="4" t="s">
        <v>614</v>
      </c>
      <c r="J92" s="4" t="s">
        <v>484</v>
      </c>
      <c r="K92" s="4" t="s">
        <v>485</v>
      </c>
      <c r="L92" s="4" t="s">
        <v>486</v>
      </c>
      <c r="M92" s="4"/>
    </row>
    <row r="93" spans="1:13" ht="24.4" customHeight="1">
      <c r="A93" s="97"/>
      <c r="B93" s="97"/>
      <c r="C93" s="98"/>
      <c r="D93" s="97"/>
      <c r="E93" s="99"/>
      <c r="F93" s="13" t="s">
        <v>487</v>
      </c>
      <c r="G93" s="4"/>
      <c r="H93" s="4"/>
      <c r="I93" s="4"/>
      <c r="J93" s="4"/>
      <c r="K93" s="4"/>
      <c r="L93" s="4"/>
      <c r="M93" s="4"/>
    </row>
    <row r="94" spans="1:13" ht="24.4" customHeight="1">
      <c r="A94" s="97"/>
      <c r="B94" s="97"/>
      <c r="C94" s="98"/>
      <c r="D94" s="97"/>
      <c r="E94" s="99"/>
      <c r="F94" s="13" t="s">
        <v>488</v>
      </c>
      <c r="G94" s="4"/>
      <c r="H94" s="4"/>
      <c r="I94" s="4"/>
      <c r="J94" s="4"/>
      <c r="K94" s="4"/>
      <c r="L94" s="4"/>
      <c r="M94" s="4"/>
    </row>
    <row r="95" spans="1:13" ht="24.4" customHeight="1">
      <c r="A95" s="97"/>
      <c r="B95" s="97"/>
      <c r="C95" s="98"/>
      <c r="D95" s="97"/>
      <c r="E95" s="13" t="s">
        <v>489</v>
      </c>
      <c r="F95" s="13" t="s">
        <v>490</v>
      </c>
      <c r="G95" s="4" t="s">
        <v>561</v>
      </c>
      <c r="H95" s="4" t="s">
        <v>492</v>
      </c>
      <c r="I95" s="4" t="s">
        <v>615</v>
      </c>
      <c r="J95" s="4" t="s">
        <v>472</v>
      </c>
      <c r="K95" s="4" t="s">
        <v>473</v>
      </c>
      <c r="L95" s="4" t="s">
        <v>494</v>
      </c>
      <c r="M95" s="4"/>
    </row>
    <row r="96" spans="1:13" ht="39.6" customHeight="1">
      <c r="A96" s="97" t="s">
        <v>154</v>
      </c>
      <c r="B96" s="97" t="s">
        <v>616</v>
      </c>
      <c r="C96" s="98">
        <v>10</v>
      </c>
      <c r="D96" s="97" t="s">
        <v>617</v>
      </c>
      <c r="E96" s="99" t="s">
        <v>450</v>
      </c>
      <c r="F96" s="13" t="s">
        <v>451</v>
      </c>
      <c r="G96" s="4" t="s">
        <v>618</v>
      </c>
      <c r="H96" s="4" t="s">
        <v>566</v>
      </c>
      <c r="I96" s="4" t="s">
        <v>619</v>
      </c>
      <c r="J96" s="4" t="s">
        <v>455</v>
      </c>
      <c r="K96" s="4" t="s">
        <v>456</v>
      </c>
      <c r="L96" s="4" t="s">
        <v>457</v>
      </c>
      <c r="M96" s="4"/>
    </row>
    <row r="97" spans="1:13" ht="24.4" customHeight="1">
      <c r="A97" s="97"/>
      <c r="B97" s="97"/>
      <c r="C97" s="98"/>
      <c r="D97" s="97"/>
      <c r="E97" s="99"/>
      <c r="F97" s="13" t="s">
        <v>458</v>
      </c>
      <c r="G97" s="4"/>
      <c r="H97" s="4"/>
      <c r="I97" s="4"/>
      <c r="J97" s="4"/>
      <c r="K97" s="4"/>
      <c r="L97" s="4"/>
      <c r="M97" s="4"/>
    </row>
    <row r="98" spans="1:13" ht="24.4" customHeight="1">
      <c r="A98" s="97"/>
      <c r="B98" s="97"/>
      <c r="C98" s="98"/>
      <c r="D98" s="97"/>
      <c r="E98" s="99"/>
      <c r="F98" s="13" t="s">
        <v>459</v>
      </c>
      <c r="G98" s="4"/>
      <c r="H98" s="4"/>
      <c r="I98" s="4"/>
      <c r="J98" s="4"/>
      <c r="K98" s="4"/>
      <c r="L98" s="4"/>
      <c r="M98" s="4"/>
    </row>
    <row r="99" spans="1:13" ht="29.25" customHeight="1">
      <c r="A99" s="97"/>
      <c r="B99" s="97"/>
      <c r="C99" s="98"/>
      <c r="D99" s="97"/>
      <c r="E99" s="99" t="s">
        <v>460</v>
      </c>
      <c r="F99" s="13" t="s">
        <v>461</v>
      </c>
      <c r="G99" s="4" t="s">
        <v>620</v>
      </c>
      <c r="H99" s="4" t="s">
        <v>550</v>
      </c>
      <c r="I99" s="4" t="s">
        <v>621</v>
      </c>
      <c r="J99" s="4" t="s">
        <v>552</v>
      </c>
      <c r="K99" s="4" t="s">
        <v>553</v>
      </c>
      <c r="L99" s="4" t="s">
        <v>494</v>
      </c>
      <c r="M99" s="4"/>
    </row>
    <row r="100" spans="1:13" ht="39.6" customHeight="1">
      <c r="A100" s="97"/>
      <c r="B100" s="97"/>
      <c r="C100" s="98"/>
      <c r="D100" s="97"/>
      <c r="E100" s="99"/>
      <c r="F100" s="13" t="s">
        <v>468</v>
      </c>
      <c r="G100" s="4" t="s">
        <v>622</v>
      </c>
      <c r="H100" s="4" t="s">
        <v>511</v>
      </c>
      <c r="I100" s="4" t="s">
        <v>623</v>
      </c>
      <c r="J100" s="4" t="s">
        <v>624</v>
      </c>
      <c r="K100" s="4" t="s">
        <v>485</v>
      </c>
      <c r="L100" s="4" t="s">
        <v>486</v>
      </c>
      <c r="M100" s="4"/>
    </row>
    <row r="101" spans="1:13" ht="39.6" customHeight="1">
      <c r="A101" s="97"/>
      <c r="B101" s="97"/>
      <c r="C101" s="98"/>
      <c r="D101" s="97"/>
      <c r="E101" s="99"/>
      <c r="F101" s="13" t="s">
        <v>474</v>
      </c>
      <c r="G101" s="4" t="s">
        <v>625</v>
      </c>
      <c r="H101" s="4" t="s">
        <v>511</v>
      </c>
      <c r="I101" s="4" t="s">
        <v>626</v>
      </c>
      <c r="J101" s="4" t="s">
        <v>624</v>
      </c>
      <c r="K101" s="4" t="s">
        <v>485</v>
      </c>
      <c r="L101" s="4" t="s">
        <v>486</v>
      </c>
      <c r="M101" s="4"/>
    </row>
    <row r="102" spans="1:13" ht="24.4" customHeight="1">
      <c r="A102" s="97"/>
      <c r="B102" s="97"/>
      <c r="C102" s="98"/>
      <c r="D102" s="97"/>
      <c r="E102" s="99" t="s">
        <v>478</v>
      </c>
      <c r="F102" s="13" t="s">
        <v>479</v>
      </c>
      <c r="G102" s="4"/>
      <c r="H102" s="4"/>
      <c r="I102" s="4"/>
      <c r="J102" s="4"/>
      <c r="K102" s="4"/>
      <c r="L102" s="4"/>
      <c r="M102" s="4"/>
    </row>
    <row r="103" spans="1:13" ht="39.6" customHeight="1">
      <c r="A103" s="97"/>
      <c r="B103" s="97"/>
      <c r="C103" s="98"/>
      <c r="D103" s="97"/>
      <c r="E103" s="99"/>
      <c r="F103" s="13" t="s">
        <v>480</v>
      </c>
      <c r="G103" s="4" t="s">
        <v>627</v>
      </c>
      <c r="H103" s="4" t="s">
        <v>511</v>
      </c>
      <c r="I103" s="4" t="s">
        <v>628</v>
      </c>
      <c r="J103" s="4" t="s">
        <v>484</v>
      </c>
      <c r="K103" s="4" t="s">
        <v>485</v>
      </c>
      <c r="L103" s="4" t="s">
        <v>486</v>
      </c>
      <c r="M103" s="4"/>
    </row>
    <row r="104" spans="1:13" ht="24.4" customHeight="1">
      <c r="A104" s="97"/>
      <c r="B104" s="97"/>
      <c r="C104" s="98"/>
      <c r="D104" s="97"/>
      <c r="E104" s="99"/>
      <c r="F104" s="13" t="s">
        <v>487</v>
      </c>
      <c r="G104" s="4"/>
      <c r="H104" s="4"/>
      <c r="I104" s="4"/>
      <c r="J104" s="4"/>
      <c r="K104" s="4"/>
      <c r="L104" s="4"/>
      <c r="M104" s="4"/>
    </row>
    <row r="105" spans="1:13" ht="24.4" customHeight="1">
      <c r="A105" s="97"/>
      <c r="B105" s="97"/>
      <c r="C105" s="98"/>
      <c r="D105" s="97"/>
      <c r="E105" s="99"/>
      <c r="F105" s="13" t="s">
        <v>488</v>
      </c>
      <c r="G105" s="4"/>
      <c r="H105" s="4"/>
      <c r="I105" s="4"/>
      <c r="J105" s="4"/>
      <c r="K105" s="4"/>
      <c r="L105" s="4"/>
      <c r="M105" s="4"/>
    </row>
    <row r="106" spans="1:13" ht="24.4" customHeight="1">
      <c r="A106" s="97"/>
      <c r="B106" s="97"/>
      <c r="C106" s="98"/>
      <c r="D106" s="97"/>
      <c r="E106" s="13" t="s">
        <v>489</v>
      </c>
      <c r="F106" s="13" t="s">
        <v>490</v>
      </c>
      <c r="G106" s="4" t="s">
        <v>629</v>
      </c>
      <c r="H106" s="4" t="s">
        <v>492</v>
      </c>
      <c r="I106" s="4" t="s">
        <v>630</v>
      </c>
      <c r="J106" s="4" t="s">
        <v>472</v>
      </c>
      <c r="K106" s="4" t="s">
        <v>473</v>
      </c>
      <c r="L106" s="4" t="s">
        <v>494</v>
      </c>
      <c r="M106" s="4"/>
    </row>
    <row r="107" spans="1:13" ht="29.25" customHeight="1">
      <c r="A107" s="97" t="s">
        <v>154</v>
      </c>
      <c r="B107" s="97" t="s">
        <v>631</v>
      </c>
      <c r="C107" s="98">
        <v>5</v>
      </c>
      <c r="D107" s="97" t="s">
        <v>632</v>
      </c>
      <c r="E107" s="99" t="s">
        <v>450</v>
      </c>
      <c r="F107" s="13" t="s">
        <v>451</v>
      </c>
      <c r="G107" s="4" t="s">
        <v>633</v>
      </c>
      <c r="H107" s="4" t="s">
        <v>517</v>
      </c>
      <c r="I107" s="4" t="s">
        <v>634</v>
      </c>
      <c r="J107" s="4" t="s">
        <v>455</v>
      </c>
      <c r="K107" s="4" t="s">
        <v>456</v>
      </c>
      <c r="L107" s="4" t="s">
        <v>457</v>
      </c>
      <c r="M107" s="4"/>
    </row>
    <row r="108" spans="1:13" ht="24.4" customHeight="1">
      <c r="A108" s="97"/>
      <c r="B108" s="97"/>
      <c r="C108" s="98"/>
      <c r="D108" s="97"/>
      <c r="E108" s="99"/>
      <c r="F108" s="13" t="s">
        <v>458</v>
      </c>
      <c r="G108" s="4"/>
      <c r="H108" s="4"/>
      <c r="I108" s="4"/>
      <c r="J108" s="4"/>
      <c r="K108" s="4"/>
      <c r="L108" s="4"/>
      <c r="M108" s="4"/>
    </row>
    <row r="109" spans="1:13" ht="24.4" customHeight="1">
      <c r="A109" s="97"/>
      <c r="B109" s="97"/>
      <c r="C109" s="98"/>
      <c r="D109" s="97"/>
      <c r="E109" s="99"/>
      <c r="F109" s="13" t="s">
        <v>459</v>
      </c>
      <c r="G109" s="4"/>
      <c r="H109" s="4"/>
      <c r="I109" s="4"/>
      <c r="J109" s="4"/>
      <c r="K109" s="4"/>
      <c r="L109" s="4"/>
      <c r="M109" s="4"/>
    </row>
    <row r="110" spans="1:13" ht="29.25" customHeight="1">
      <c r="A110" s="97"/>
      <c r="B110" s="97"/>
      <c r="C110" s="98"/>
      <c r="D110" s="97"/>
      <c r="E110" s="99" t="s">
        <v>460</v>
      </c>
      <c r="F110" s="13" t="s">
        <v>461</v>
      </c>
      <c r="G110" s="4" t="s">
        <v>635</v>
      </c>
      <c r="H110" s="4" t="s">
        <v>453</v>
      </c>
      <c r="I110" s="4" t="s">
        <v>636</v>
      </c>
      <c r="J110" s="4" t="s">
        <v>637</v>
      </c>
      <c r="K110" s="4" t="s">
        <v>553</v>
      </c>
      <c r="L110" s="4" t="s">
        <v>494</v>
      </c>
      <c r="M110" s="4"/>
    </row>
    <row r="111" spans="1:13" ht="29.25" customHeight="1">
      <c r="A111" s="97"/>
      <c r="B111" s="97"/>
      <c r="C111" s="98"/>
      <c r="D111" s="97"/>
      <c r="E111" s="99"/>
      <c r="F111" s="13" t="s">
        <v>468</v>
      </c>
      <c r="G111" s="4" t="s">
        <v>638</v>
      </c>
      <c r="H111" s="4" t="s">
        <v>470</v>
      </c>
      <c r="I111" s="4" t="s">
        <v>639</v>
      </c>
      <c r="J111" s="4" t="s">
        <v>472</v>
      </c>
      <c r="K111" s="4" t="s">
        <v>473</v>
      </c>
      <c r="L111" s="4" t="s">
        <v>467</v>
      </c>
      <c r="M111" s="4"/>
    </row>
    <row r="112" spans="1:13" ht="29.25" customHeight="1">
      <c r="A112" s="97"/>
      <c r="B112" s="97"/>
      <c r="C112" s="98"/>
      <c r="D112" s="97"/>
      <c r="E112" s="99"/>
      <c r="F112" s="13" t="s">
        <v>474</v>
      </c>
      <c r="G112" s="4" t="s">
        <v>640</v>
      </c>
      <c r="H112" s="4" t="s">
        <v>470</v>
      </c>
      <c r="I112" s="4" t="s">
        <v>641</v>
      </c>
      <c r="J112" s="4" t="s">
        <v>472</v>
      </c>
      <c r="K112" s="4" t="s">
        <v>473</v>
      </c>
      <c r="L112" s="4" t="s">
        <v>467</v>
      </c>
      <c r="M112" s="4"/>
    </row>
    <row r="113" spans="1:13" ht="24.4" customHeight="1">
      <c r="A113" s="97"/>
      <c r="B113" s="97"/>
      <c r="C113" s="98"/>
      <c r="D113" s="97"/>
      <c r="E113" s="99" t="s">
        <v>478</v>
      </c>
      <c r="F113" s="13" t="s">
        <v>479</v>
      </c>
      <c r="G113" s="4"/>
      <c r="H113" s="4"/>
      <c r="I113" s="4"/>
      <c r="J113" s="4"/>
      <c r="K113" s="4"/>
      <c r="L113" s="4"/>
      <c r="M113" s="4"/>
    </row>
    <row r="114" spans="1:13" ht="39.6" customHeight="1">
      <c r="A114" s="97"/>
      <c r="B114" s="97"/>
      <c r="C114" s="98"/>
      <c r="D114" s="97"/>
      <c r="E114" s="99"/>
      <c r="F114" s="13" t="s">
        <v>480</v>
      </c>
      <c r="G114" s="4" t="s">
        <v>642</v>
      </c>
      <c r="H114" s="4" t="s">
        <v>559</v>
      </c>
      <c r="I114" s="4" t="s">
        <v>643</v>
      </c>
      <c r="J114" s="4" t="s">
        <v>484</v>
      </c>
      <c r="K114" s="4" t="s">
        <v>485</v>
      </c>
      <c r="L114" s="4" t="s">
        <v>486</v>
      </c>
      <c r="M114" s="4"/>
    </row>
    <row r="115" spans="1:13" ht="24.4" customHeight="1">
      <c r="A115" s="97"/>
      <c r="B115" s="97"/>
      <c r="C115" s="98"/>
      <c r="D115" s="97"/>
      <c r="E115" s="99"/>
      <c r="F115" s="13" t="s">
        <v>487</v>
      </c>
      <c r="G115" s="4"/>
      <c r="H115" s="4"/>
      <c r="I115" s="4"/>
      <c r="J115" s="4"/>
      <c r="K115" s="4"/>
      <c r="L115" s="4"/>
      <c r="M115" s="4"/>
    </row>
    <row r="116" spans="1:13" ht="24.4" customHeight="1">
      <c r="A116" s="97"/>
      <c r="B116" s="97"/>
      <c r="C116" s="98"/>
      <c r="D116" s="97"/>
      <c r="E116" s="99"/>
      <c r="F116" s="13" t="s">
        <v>488</v>
      </c>
      <c r="G116" s="4"/>
      <c r="H116" s="4"/>
      <c r="I116" s="4"/>
      <c r="J116" s="4"/>
      <c r="K116" s="4"/>
      <c r="L116" s="4"/>
      <c r="M116" s="4"/>
    </row>
    <row r="117" spans="1:13" ht="24.4" customHeight="1">
      <c r="A117" s="97"/>
      <c r="B117" s="97"/>
      <c r="C117" s="98"/>
      <c r="D117" s="97"/>
      <c r="E117" s="13" t="s">
        <v>489</v>
      </c>
      <c r="F117" s="13" t="s">
        <v>490</v>
      </c>
      <c r="G117" s="4" t="s">
        <v>561</v>
      </c>
      <c r="H117" s="4" t="s">
        <v>581</v>
      </c>
      <c r="I117" s="4" t="s">
        <v>644</v>
      </c>
      <c r="J117" s="4" t="s">
        <v>472</v>
      </c>
      <c r="K117" s="4" t="s">
        <v>473</v>
      </c>
      <c r="L117" s="4" t="s">
        <v>494</v>
      </c>
      <c r="M117" s="4"/>
    </row>
    <row r="118" spans="1:13" ht="39.6" customHeight="1">
      <c r="A118" s="97" t="s">
        <v>154</v>
      </c>
      <c r="B118" s="97" t="s">
        <v>645</v>
      </c>
      <c r="C118" s="98">
        <v>3</v>
      </c>
      <c r="D118" s="97" t="s">
        <v>646</v>
      </c>
      <c r="E118" s="99" t="s">
        <v>450</v>
      </c>
      <c r="F118" s="13" t="s">
        <v>451</v>
      </c>
      <c r="G118" s="4" t="s">
        <v>647</v>
      </c>
      <c r="H118" s="4" t="s">
        <v>498</v>
      </c>
      <c r="I118" s="4" t="s">
        <v>648</v>
      </c>
      <c r="J118" s="4" t="s">
        <v>568</v>
      </c>
      <c r="K118" s="4" t="s">
        <v>456</v>
      </c>
      <c r="L118" s="4" t="s">
        <v>457</v>
      </c>
      <c r="M118" s="4"/>
    </row>
    <row r="119" spans="1:13" ht="24.4" customHeight="1">
      <c r="A119" s="97"/>
      <c r="B119" s="97"/>
      <c r="C119" s="98"/>
      <c r="D119" s="97"/>
      <c r="E119" s="99"/>
      <c r="F119" s="13" t="s">
        <v>458</v>
      </c>
      <c r="G119" s="4"/>
      <c r="H119" s="4"/>
      <c r="I119" s="4"/>
      <c r="J119" s="4"/>
      <c r="K119" s="4"/>
      <c r="L119" s="4"/>
      <c r="M119" s="4"/>
    </row>
    <row r="120" spans="1:13" ht="24.4" customHeight="1">
      <c r="A120" s="97"/>
      <c r="B120" s="97"/>
      <c r="C120" s="98"/>
      <c r="D120" s="97"/>
      <c r="E120" s="99"/>
      <c r="F120" s="13" t="s">
        <v>459</v>
      </c>
      <c r="G120" s="4"/>
      <c r="H120" s="4"/>
      <c r="I120" s="4"/>
      <c r="J120" s="4"/>
      <c r="K120" s="4"/>
      <c r="L120" s="4"/>
      <c r="M120" s="4"/>
    </row>
    <row r="121" spans="1:13" ht="29.25" customHeight="1">
      <c r="A121" s="97"/>
      <c r="B121" s="97"/>
      <c r="C121" s="98"/>
      <c r="D121" s="97"/>
      <c r="E121" s="99" t="s">
        <v>460</v>
      </c>
      <c r="F121" s="13" t="s">
        <v>461</v>
      </c>
      <c r="G121" s="4" t="s">
        <v>649</v>
      </c>
      <c r="H121" s="4" t="s">
        <v>570</v>
      </c>
      <c r="I121" s="4" t="s">
        <v>650</v>
      </c>
      <c r="J121" s="4" t="s">
        <v>651</v>
      </c>
      <c r="K121" s="4" t="s">
        <v>534</v>
      </c>
      <c r="L121" s="4" t="s">
        <v>494</v>
      </c>
      <c r="M121" s="4"/>
    </row>
    <row r="122" spans="1:13" ht="39.6" customHeight="1">
      <c r="A122" s="97"/>
      <c r="B122" s="97"/>
      <c r="C122" s="98"/>
      <c r="D122" s="97"/>
      <c r="E122" s="99"/>
      <c r="F122" s="13" t="s">
        <v>468</v>
      </c>
      <c r="G122" s="4" t="s">
        <v>652</v>
      </c>
      <c r="H122" s="4" t="s">
        <v>470</v>
      </c>
      <c r="I122" s="4" t="s">
        <v>653</v>
      </c>
      <c r="J122" s="4" t="s">
        <v>472</v>
      </c>
      <c r="K122" s="4" t="s">
        <v>473</v>
      </c>
      <c r="L122" s="4" t="s">
        <v>467</v>
      </c>
      <c r="M122" s="4"/>
    </row>
    <row r="123" spans="1:13" ht="39.6" customHeight="1">
      <c r="A123" s="97"/>
      <c r="B123" s="97"/>
      <c r="C123" s="98"/>
      <c r="D123" s="97"/>
      <c r="E123" s="99"/>
      <c r="F123" s="13" t="s">
        <v>474</v>
      </c>
      <c r="G123" s="4" t="s">
        <v>654</v>
      </c>
      <c r="H123" s="4" t="s">
        <v>655</v>
      </c>
      <c r="I123" s="4" t="s">
        <v>656</v>
      </c>
      <c r="J123" s="4" t="s">
        <v>657</v>
      </c>
      <c r="K123" s="4" t="s">
        <v>485</v>
      </c>
      <c r="L123" s="4" t="s">
        <v>486</v>
      </c>
      <c r="M123" s="4"/>
    </row>
    <row r="124" spans="1:13" ht="24.4" customHeight="1">
      <c r="A124" s="97"/>
      <c r="B124" s="97"/>
      <c r="C124" s="98"/>
      <c r="D124" s="97"/>
      <c r="E124" s="99" t="s">
        <v>478</v>
      </c>
      <c r="F124" s="13" t="s">
        <v>479</v>
      </c>
      <c r="G124" s="4"/>
      <c r="H124" s="4"/>
      <c r="I124" s="4"/>
      <c r="J124" s="4"/>
      <c r="K124" s="4"/>
      <c r="L124" s="4"/>
      <c r="M124" s="4"/>
    </row>
    <row r="125" spans="1:13" ht="39.6" customHeight="1">
      <c r="A125" s="97"/>
      <c r="B125" s="97"/>
      <c r="C125" s="98"/>
      <c r="D125" s="97"/>
      <c r="E125" s="99"/>
      <c r="F125" s="13" t="s">
        <v>480</v>
      </c>
      <c r="G125" s="4" t="s">
        <v>614</v>
      </c>
      <c r="H125" s="4" t="s">
        <v>559</v>
      </c>
      <c r="I125" s="4" t="s">
        <v>614</v>
      </c>
      <c r="J125" s="4" t="s">
        <v>484</v>
      </c>
      <c r="K125" s="4" t="s">
        <v>485</v>
      </c>
      <c r="L125" s="4" t="s">
        <v>486</v>
      </c>
      <c r="M125" s="4"/>
    </row>
    <row r="126" spans="1:13" ht="24.4" customHeight="1">
      <c r="A126" s="97"/>
      <c r="B126" s="97"/>
      <c r="C126" s="98"/>
      <c r="D126" s="97"/>
      <c r="E126" s="99"/>
      <c r="F126" s="13" t="s">
        <v>487</v>
      </c>
      <c r="G126" s="4"/>
      <c r="H126" s="4"/>
      <c r="I126" s="4"/>
      <c r="J126" s="4"/>
      <c r="K126" s="4"/>
      <c r="L126" s="4"/>
      <c r="M126" s="4"/>
    </row>
    <row r="127" spans="1:13" ht="24.4" customHeight="1">
      <c r="A127" s="97"/>
      <c r="B127" s="97"/>
      <c r="C127" s="98"/>
      <c r="D127" s="97"/>
      <c r="E127" s="99"/>
      <c r="F127" s="13" t="s">
        <v>488</v>
      </c>
      <c r="G127" s="4"/>
      <c r="H127" s="4"/>
      <c r="I127" s="4"/>
      <c r="J127" s="4"/>
      <c r="K127" s="4"/>
      <c r="L127" s="4"/>
      <c r="M127" s="4"/>
    </row>
    <row r="128" spans="1:13" ht="24.4" customHeight="1">
      <c r="A128" s="97"/>
      <c r="B128" s="97"/>
      <c r="C128" s="98"/>
      <c r="D128" s="97"/>
      <c r="E128" s="13" t="s">
        <v>489</v>
      </c>
      <c r="F128" s="13" t="s">
        <v>490</v>
      </c>
      <c r="G128" s="4" t="s">
        <v>561</v>
      </c>
      <c r="H128" s="4" t="s">
        <v>581</v>
      </c>
      <c r="I128" s="4" t="s">
        <v>644</v>
      </c>
      <c r="J128" s="4" t="s">
        <v>472</v>
      </c>
      <c r="K128" s="4" t="s">
        <v>473</v>
      </c>
      <c r="L128" s="4" t="s">
        <v>494</v>
      </c>
      <c r="M128" s="4"/>
    </row>
    <row r="129" spans="1:13" ht="24.4" customHeight="1">
      <c r="A129" s="97" t="s">
        <v>154</v>
      </c>
      <c r="B129" s="97" t="s">
        <v>658</v>
      </c>
      <c r="C129" s="98">
        <v>10</v>
      </c>
      <c r="D129" s="97" t="s">
        <v>659</v>
      </c>
      <c r="E129" s="99" t="s">
        <v>450</v>
      </c>
      <c r="F129" s="13" t="s">
        <v>451</v>
      </c>
      <c r="G129" s="4" t="s">
        <v>660</v>
      </c>
      <c r="H129" s="4" t="s">
        <v>566</v>
      </c>
      <c r="I129" s="4" t="s">
        <v>661</v>
      </c>
      <c r="J129" s="4" t="s">
        <v>662</v>
      </c>
      <c r="K129" s="4" t="s">
        <v>456</v>
      </c>
      <c r="L129" s="4" t="s">
        <v>457</v>
      </c>
      <c r="M129" s="4"/>
    </row>
    <row r="130" spans="1:13" ht="24.4" customHeight="1">
      <c r="A130" s="97"/>
      <c r="B130" s="97"/>
      <c r="C130" s="98"/>
      <c r="D130" s="97"/>
      <c r="E130" s="99"/>
      <c r="F130" s="13" t="s">
        <v>458</v>
      </c>
      <c r="G130" s="4"/>
      <c r="H130" s="4"/>
      <c r="I130" s="4"/>
      <c r="J130" s="4"/>
      <c r="K130" s="4"/>
      <c r="L130" s="4"/>
      <c r="M130" s="4"/>
    </row>
    <row r="131" spans="1:13" ht="24.4" customHeight="1">
      <c r="A131" s="97"/>
      <c r="B131" s="97"/>
      <c r="C131" s="98"/>
      <c r="D131" s="97"/>
      <c r="E131" s="99"/>
      <c r="F131" s="13" t="s">
        <v>459</v>
      </c>
      <c r="G131" s="4"/>
      <c r="H131" s="4"/>
      <c r="I131" s="4"/>
      <c r="J131" s="4"/>
      <c r="K131" s="4"/>
      <c r="L131" s="4"/>
      <c r="M131" s="4"/>
    </row>
    <row r="132" spans="1:13" ht="29.25" customHeight="1">
      <c r="A132" s="97"/>
      <c r="B132" s="97"/>
      <c r="C132" s="98"/>
      <c r="D132" s="97"/>
      <c r="E132" s="99" t="s">
        <v>460</v>
      </c>
      <c r="F132" s="13" t="s">
        <v>461</v>
      </c>
      <c r="G132" s="4" t="s">
        <v>663</v>
      </c>
      <c r="H132" s="4" t="s">
        <v>550</v>
      </c>
      <c r="I132" s="4" t="s">
        <v>664</v>
      </c>
      <c r="J132" s="4" t="s">
        <v>665</v>
      </c>
      <c r="K132" s="4" t="s">
        <v>553</v>
      </c>
      <c r="L132" s="4" t="s">
        <v>467</v>
      </c>
      <c r="M132" s="4"/>
    </row>
    <row r="133" spans="1:13" ht="39.6" customHeight="1">
      <c r="A133" s="97"/>
      <c r="B133" s="97"/>
      <c r="C133" s="98"/>
      <c r="D133" s="97"/>
      <c r="E133" s="99"/>
      <c r="F133" s="13" t="s">
        <v>468</v>
      </c>
      <c r="G133" s="4" t="s">
        <v>666</v>
      </c>
      <c r="H133" s="4" t="s">
        <v>521</v>
      </c>
      <c r="I133" s="4" t="s">
        <v>666</v>
      </c>
      <c r="J133" s="4" t="s">
        <v>667</v>
      </c>
      <c r="K133" s="4" t="s">
        <v>485</v>
      </c>
      <c r="L133" s="4" t="s">
        <v>486</v>
      </c>
      <c r="M133" s="4"/>
    </row>
    <row r="134" spans="1:13" ht="39.6" customHeight="1">
      <c r="A134" s="97"/>
      <c r="B134" s="97"/>
      <c r="C134" s="98"/>
      <c r="D134" s="97"/>
      <c r="E134" s="99"/>
      <c r="F134" s="13" t="s">
        <v>474</v>
      </c>
      <c r="G134" s="4" t="s">
        <v>668</v>
      </c>
      <c r="H134" s="4" t="s">
        <v>521</v>
      </c>
      <c r="I134" s="4" t="s">
        <v>668</v>
      </c>
      <c r="J134" s="4" t="s">
        <v>667</v>
      </c>
      <c r="K134" s="4" t="s">
        <v>485</v>
      </c>
      <c r="L134" s="4" t="s">
        <v>486</v>
      </c>
      <c r="M134" s="4"/>
    </row>
    <row r="135" spans="1:13" ht="24.4" customHeight="1">
      <c r="A135" s="97"/>
      <c r="B135" s="97"/>
      <c r="C135" s="98"/>
      <c r="D135" s="97"/>
      <c r="E135" s="99" t="s">
        <v>478</v>
      </c>
      <c r="F135" s="13" t="s">
        <v>479</v>
      </c>
      <c r="G135" s="4"/>
      <c r="H135" s="4"/>
      <c r="I135" s="4"/>
      <c r="J135" s="4"/>
      <c r="K135" s="4"/>
      <c r="L135" s="4"/>
      <c r="M135" s="4"/>
    </row>
    <row r="136" spans="1:13" ht="39.6" customHeight="1">
      <c r="A136" s="97"/>
      <c r="B136" s="97"/>
      <c r="C136" s="98"/>
      <c r="D136" s="97"/>
      <c r="E136" s="99"/>
      <c r="F136" s="13" t="s">
        <v>480</v>
      </c>
      <c r="G136" s="4" t="s">
        <v>669</v>
      </c>
      <c r="H136" s="4" t="s">
        <v>521</v>
      </c>
      <c r="I136" s="4" t="s">
        <v>669</v>
      </c>
      <c r="J136" s="4" t="s">
        <v>670</v>
      </c>
      <c r="K136" s="4" t="s">
        <v>485</v>
      </c>
      <c r="L136" s="4" t="s">
        <v>486</v>
      </c>
      <c r="M136" s="4"/>
    </row>
    <row r="137" spans="1:13" ht="24.4" customHeight="1">
      <c r="A137" s="97"/>
      <c r="B137" s="97"/>
      <c r="C137" s="98"/>
      <c r="D137" s="97"/>
      <c r="E137" s="99"/>
      <c r="F137" s="13" t="s">
        <v>487</v>
      </c>
      <c r="G137" s="4"/>
      <c r="H137" s="4"/>
      <c r="I137" s="4"/>
      <c r="J137" s="4"/>
      <c r="K137" s="4"/>
      <c r="L137" s="4"/>
      <c r="M137" s="4"/>
    </row>
    <row r="138" spans="1:13" ht="24.4" customHeight="1">
      <c r="A138" s="97"/>
      <c r="B138" s="97"/>
      <c r="C138" s="98"/>
      <c r="D138" s="97"/>
      <c r="E138" s="99"/>
      <c r="F138" s="13" t="s">
        <v>488</v>
      </c>
      <c r="G138" s="4"/>
      <c r="H138" s="4"/>
      <c r="I138" s="4"/>
      <c r="J138" s="4"/>
      <c r="K138" s="4"/>
      <c r="L138" s="4"/>
      <c r="M138" s="4"/>
    </row>
    <row r="139" spans="1:13" ht="39.6" customHeight="1">
      <c r="A139" s="97"/>
      <c r="B139" s="97"/>
      <c r="C139" s="98"/>
      <c r="D139" s="97"/>
      <c r="E139" s="13" t="s">
        <v>489</v>
      </c>
      <c r="F139" s="13" t="s">
        <v>490</v>
      </c>
      <c r="G139" s="4" t="s">
        <v>671</v>
      </c>
      <c r="H139" s="4" t="s">
        <v>492</v>
      </c>
      <c r="I139" s="4" t="s">
        <v>672</v>
      </c>
      <c r="J139" s="4" t="s">
        <v>673</v>
      </c>
      <c r="K139" s="4" t="s">
        <v>473</v>
      </c>
      <c r="L139" s="4" t="s">
        <v>467</v>
      </c>
      <c r="M139" s="4"/>
    </row>
    <row r="140" spans="1:13" ht="29.25" customHeight="1">
      <c r="A140" s="97" t="s">
        <v>154</v>
      </c>
      <c r="B140" s="97" t="s">
        <v>674</v>
      </c>
      <c r="C140" s="98">
        <v>2</v>
      </c>
      <c r="D140" s="97" t="s">
        <v>675</v>
      </c>
      <c r="E140" s="99" t="s">
        <v>450</v>
      </c>
      <c r="F140" s="13" t="s">
        <v>451</v>
      </c>
      <c r="G140" s="4" t="s">
        <v>676</v>
      </c>
      <c r="H140" s="4" t="s">
        <v>528</v>
      </c>
      <c r="I140" s="4" t="s">
        <v>677</v>
      </c>
      <c r="J140" s="4" t="s">
        <v>455</v>
      </c>
      <c r="K140" s="4" t="s">
        <v>456</v>
      </c>
      <c r="L140" s="4" t="s">
        <v>457</v>
      </c>
      <c r="M140" s="4"/>
    </row>
    <row r="141" spans="1:13" ht="24.4" customHeight="1">
      <c r="A141" s="97"/>
      <c r="B141" s="97"/>
      <c r="C141" s="98"/>
      <c r="D141" s="97"/>
      <c r="E141" s="99"/>
      <c r="F141" s="13" t="s">
        <v>458</v>
      </c>
      <c r="G141" s="4"/>
      <c r="H141" s="4"/>
      <c r="I141" s="4"/>
      <c r="J141" s="4"/>
      <c r="K141" s="4"/>
      <c r="L141" s="4"/>
      <c r="M141" s="4"/>
    </row>
    <row r="142" spans="1:13" ht="24.4" customHeight="1">
      <c r="A142" s="97"/>
      <c r="B142" s="97"/>
      <c r="C142" s="98"/>
      <c r="D142" s="97"/>
      <c r="E142" s="99"/>
      <c r="F142" s="13" t="s">
        <v>459</v>
      </c>
      <c r="G142" s="4"/>
      <c r="H142" s="4"/>
      <c r="I142" s="4"/>
      <c r="J142" s="4"/>
      <c r="K142" s="4"/>
      <c r="L142" s="4"/>
      <c r="M142" s="4"/>
    </row>
    <row r="143" spans="1:13" ht="29.25" customHeight="1">
      <c r="A143" s="97"/>
      <c r="B143" s="97"/>
      <c r="C143" s="98"/>
      <c r="D143" s="97"/>
      <c r="E143" s="99" t="s">
        <v>460</v>
      </c>
      <c r="F143" s="13" t="s">
        <v>461</v>
      </c>
      <c r="G143" s="4" t="s">
        <v>678</v>
      </c>
      <c r="H143" s="4" t="s">
        <v>550</v>
      </c>
      <c r="I143" s="4" t="s">
        <v>679</v>
      </c>
      <c r="J143" s="4" t="s">
        <v>680</v>
      </c>
      <c r="K143" s="4" t="s">
        <v>681</v>
      </c>
      <c r="L143" s="4" t="s">
        <v>494</v>
      </c>
      <c r="M143" s="4"/>
    </row>
    <row r="144" spans="1:13" ht="39.6" customHeight="1">
      <c r="A144" s="97"/>
      <c r="B144" s="97"/>
      <c r="C144" s="98"/>
      <c r="D144" s="97"/>
      <c r="E144" s="99"/>
      <c r="F144" s="13" t="s">
        <v>468</v>
      </c>
      <c r="G144" s="4" t="s">
        <v>682</v>
      </c>
      <c r="H144" s="4" t="s">
        <v>511</v>
      </c>
      <c r="I144" s="4" t="s">
        <v>683</v>
      </c>
      <c r="J144" s="4" t="s">
        <v>624</v>
      </c>
      <c r="K144" s="4" t="s">
        <v>485</v>
      </c>
      <c r="L144" s="4" t="s">
        <v>486</v>
      </c>
      <c r="M144" s="4"/>
    </row>
    <row r="145" spans="1:13" ht="29.25" customHeight="1">
      <c r="A145" s="97"/>
      <c r="B145" s="97"/>
      <c r="C145" s="98"/>
      <c r="D145" s="97"/>
      <c r="E145" s="99"/>
      <c r="F145" s="13" t="s">
        <v>474</v>
      </c>
      <c r="G145" s="4" t="s">
        <v>684</v>
      </c>
      <c r="H145" s="4" t="s">
        <v>470</v>
      </c>
      <c r="I145" s="4" t="s">
        <v>685</v>
      </c>
      <c r="J145" s="4" t="s">
        <v>472</v>
      </c>
      <c r="K145" s="4" t="s">
        <v>473</v>
      </c>
      <c r="L145" s="4" t="s">
        <v>467</v>
      </c>
      <c r="M145" s="4"/>
    </row>
    <row r="146" spans="1:13" ht="24.4" customHeight="1">
      <c r="A146" s="97"/>
      <c r="B146" s="97"/>
      <c r="C146" s="98"/>
      <c r="D146" s="97"/>
      <c r="E146" s="99" t="s">
        <v>478</v>
      </c>
      <c r="F146" s="13" t="s">
        <v>479</v>
      </c>
      <c r="G146" s="4"/>
      <c r="H146" s="4"/>
      <c r="I146" s="4"/>
      <c r="J146" s="4"/>
      <c r="K146" s="4"/>
      <c r="L146" s="4"/>
      <c r="M146" s="4"/>
    </row>
    <row r="147" spans="1:13" ht="39.6" customHeight="1">
      <c r="A147" s="97"/>
      <c r="B147" s="97"/>
      <c r="C147" s="98"/>
      <c r="D147" s="97"/>
      <c r="E147" s="99"/>
      <c r="F147" s="13" t="s">
        <v>480</v>
      </c>
      <c r="G147" s="4" t="s">
        <v>686</v>
      </c>
      <c r="H147" s="4" t="s">
        <v>687</v>
      </c>
      <c r="I147" s="4" t="s">
        <v>683</v>
      </c>
      <c r="J147" s="4" t="s">
        <v>484</v>
      </c>
      <c r="K147" s="4" t="s">
        <v>485</v>
      </c>
      <c r="L147" s="4" t="s">
        <v>486</v>
      </c>
      <c r="M147" s="4"/>
    </row>
    <row r="148" spans="1:13" ht="24.4" customHeight="1">
      <c r="A148" s="97"/>
      <c r="B148" s="97"/>
      <c r="C148" s="98"/>
      <c r="D148" s="97"/>
      <c r="E148" s="99"/>
      <c r="F148" s="13" t="s">
        <v>487</v>
      </c>
      <c r="G148" s="4"/>
      <c r="H148" s="4"/>
      <c r="I148" s="4"/>
      <c r="J148" s="4"/>
      <c r="K148" s="4"/>
      <c r="L148" s="4"/>
      <c r="M148" s="4"/>
    </row>
    <row r="149" spans="1:13" ht="24.4" customHeight="1">
      <c r="A149" s="97"/>
      <c r="B149" s="97"/>
      <c r="C149" s="98"/>
      <c r="D149" s="97"/>
      <c r="E149" s="99"/>
      <c r="F149" s="13" t="s">
        <v>488</v>
      </c>
      <c r="G149" s="4"/>
      <c r="H149" s="4"/>
      <c r="I149" s="4"/>
      <c r="J149" s="4"/>
      <c r="K149" s="4"/>
      <c r="L149" s="4"/>
      <c r="M149" s="4"/>
    </row>
    <row r="150" spans="1:13" ht="24.4" customHeight="1">
      <c r="A150" s="97"/>
      <c r="B150" s="97"/>
      <c r="C150" s="98"/>
      <c r="D150" s="97"/>
      <c r="E150" s="13" t="s">
        <v>489</v>
      </c>
      <c r="F150" s="13" t="s">
        <v>490</v>
      </c>
      <c r="G150" s="4" t="s">
        <v>688</v>
      </c>
      <c r="H150" s="4" t="s">
        <v>492</v>
      </c>
      <c r="I150" s="4" t="s">
        <v>689</v>
      </c>
      <c r="J150" s="4" t="s">
        <v>472</v>
      </c>
      <c r="K150" s="4" t="s">
        <v>473</v>
      </c>
      <c r="L150" s="4" t="s">
        <v>494</v>
      </c>
      <c r="M150" s="4"/>
    </row>
    <row r="151" spans="1:13" ht="16.350000000000001" customHeight="1">
      <c r="A151" s="95" t="s">
        <v>276</v>
      </c>
      <c r="B151" s="95"/>
      <c r="C151" s="95"/>
      <c r="D151" s="95"/>
    </row>
  </sheetData>
  <mergeCells count="102">
    <mergeCell ref="E135:E138"/>
    <mergeCell ref="E140:E142"/>
    <mergeCell ref="E143:E145"/>
    <mergeCell ref="E146:E149"/>
    <mergeCell ref="F83:F84"/>
    <mergeCell ref="E102:E105"/>
    <mergeCell ref="E107:E109"/>
    <mergeCell ref="E110:E112"/>
    <mergeCell ref="E113:E116"/>
    <mergeCell ref="E118:E120"/>
    <mergeCell ref="E121:E123"/>
    <mergeCell ref="E124:E127"/>
    <mergeCell ref="E129:E131"/>
    <mergeCell ref="E132:E134"/>
    <mergeCell ref="E73:E75"/>
    <mergeCell ref="E76:E78"/>
    <mergeCell ref="E79:E82"/>
    <mergeCell ref="E83:E84"/>
    <mergeCell ref="E85:E87"/>
    <mergeCell ref="E88:E90"/>
    <mergeCell ref="E91:E94"/>
    <mergeCell ref="E96:E98"/>
    <mergeCell ref="E99:E101"/>
    <mergeCell ref="E40:E42"/>
    <mergeCell ref="E43:E45"/>
    <mergeCell ref="E46:E49"/>
    <mergeCell ref="E51:E53"/>
    <mergeCell ref="E54:E56"/>
    <mergeCell ref="E57:E60"/>
    <mergeCell ref="E62:E64"/>
    <mergeCell ref="E65:E67"/>
    <mergeCell ref="E68:E71"/>
    <mergeCell ref="E7:E9"/>
    <mergeCell ref="E10:E12"/>
    <mergeCell ref="E13:E16"/>
    <mergeCell ref="E18:E20"/>
    <mergeCell ref="E21:E23"/>
    <mergeCell ref="E24:E27"/>
    <mergeCell ref="E29:E31"/>
    <mergeCell ref="E32:E34"/>
    <mergeCell ref="E35:E38"/>
    <mergeCell ref="D62:D72"/>
    <mergeCell ref="D73:D84"/>
    <mergeCell ref="D85:D95"/>
    <mergeCell ref="D96:D106"/>
    <mergeCell ref="D107:D117"/>
    <mergeCell ref="D118:D128"/>
    <mergeCell ref="D129:D139"/>
    <mergeCell ref="D140:D150"/>
    <mergeCell ref="C4:C5"/>
    <mergeCell ref="C7:C17"/>
    <mergeCell ref="C18:C28"/>
    <mergeCell ref="C29:C39"/>
    <mergeCell ref="C40:C50"/>
    <mergeCell ref="A151:D151"/>
    <mergeCell ref="A4:A5"/>
    <mergeCell ref="A7:A17"/>
    <mergeCell ref="A18:A28"/>
    <mergeCell ref="A29:A39"/>
    <mergeCell ref="A40:A50"/>
    <mergeCell ref="A51:A61"/>
    <mergeCell ref="A62:A72"/>
    <mergeCell ref="A73:A84"/>
    <mergeCell ref="A85:A95"/>
    <mergeCell ref="A96:A106"/>
    <mergeCell ref="A107:A117"/>
    <mergeCell ref="A118:A128"/>
    <mergeCell ref="A129:A139"/>
    <mergeCell ref="A140:A150"/>
    <mergeCell ref="B4:B5"/>
    <mergeCell ref="C51:C61"/>
    <mergeCell ref="C62:C72"/>
    <mergeCell ref="C73:C84"/>
    <mergeCell ref="C85:C95"/>
    <mergeCell ref="B51:B61"/>
    <mergeCell ref="B62:B72"/>
    <mergeCell ref="B73:B84"/>
    <mergeCell ref="B85:B95"/>
    <mergeCell ref="B7:B17"/>
    <mergeCell ref="B18:B28"/>
    <mergeCell ref="B29:B39"/>
    <mergeCell ref="B40:B50"/>
    <mergeCell ref="B107:B117"/>
    <mergeCell ref="B118:B128"/>
    <mergeCell ref="B129:B139"/>
    <mergeCell ref="B140:B150"/>
    <mergeCell ref="C2:M2"/>
    <mergeCell ref="A3:K3"/>
    <mergeCell ref="L3:M3"/>
    <mergeCell ref="E4:M4"/>
    <mergeCell ref="B96:B106"/>
    <mergeCell ref="C96:C106"/>
    <mergeCell ref="C107:C117"/>
    <mergeCell ref="C118:C128"/>
    <mergeCell ref="C129:C139"/>
    <mergeCell ref="C140:C150"/>
    <mergeCell ref="D4:D5"/>
    <mergeCell ref="D7:D17"/>
    <mergeCell ref="D18:D28"/>
    <mergeCell ref="D29:D39"/>
    <mergeCell ref="D40:D50"/>
    <mergeCell ref="D51:D61"/>
  </mergeCells>
  <phoneticPr fontId="15" type="noConversion"/>
  <printOptions horizontalCentered="1"/>
  <pageMargins left="7.8000001609325395E-2" right="7.8000001609325395E-2" top="7.8000001609325395E-2" bottom="7.8000001609325395E-2" header="0" footer="0"/>
  <pageSetup paperSize="9" orientation="landscape"/>
</worksheet>
</file>

<file path=xl/worksheets/sheet25.xml><?xml version="1.0" encoding="utf-8"?>
<worksheet xmlns="http://schemas.openxmlformats.org/spreadsheetml/2006/main" xmlns:r="http://schemas.openxmlformats.org/officeDocument/2006/relationships">
  <dimension ref="A1:S24"/>
  <sheetViews>
    <sheetView tabSelected="1" workbookViewId="0">
      <pane ySplit="7" topLeftCell="A8" activePane="bottomLeft" state="frozen"/>
      <selection pane="bottomLeft" activeCell="O9" sqref="O9"/>
    </sheetView>
  </sheetViews>
  <sheetFormatPr defaultColWidth="10" defaultRowHeight="13.5"/>
  <cols>
    <col min="1" max="1" width="7.625" customWidth="1"/>
    <col min="2" max="2" width="17" customWidth="1"/>
    <col min="3" max="3" width="8.625" customWidth="1"/>
    <col min="4" max="4" width="7.625" customWidth="1"/>
    <col min="5" max="5" width="8" customWidth="1"/>
    <col min="6" max="6" width="8.875" customWidth="1"/>
    <col min="7" max="7" width="8.125" customWidth="1"/>
    <col min="8" max="9" width="7.625" customWidth="1"/>
    <col min="10" max="10" width="28.25" customWidth="1"/>
    <col min="11" max="11" width="7" customWidth="1"/>
    <col min="12" max="12" width="7.875" customWidth="1"/>
    <col min="13" max="13" width="9.125" customWidth="1"/>
    <col min="14" max="14" width="8" customWidth="1"/>
    <col min="15" max="15" width="7.5" customWidth="1"/>
    <col min="16" max="16" width="6.5" customWidth="1"/>
    <col min="17" max="17" width="21.875" customWidth="1"/>
    <col min="18" max="18" width="33.25" customWidth="1"/>
    <col min="19" max="19" width="12.625" customWidth="1"/>
  </cols>
  <sheetData>
    <row r="1" spans="1:19" ht="16.350000000000001" customHeight="1">
      <c r="A1" s="1"/>
      <c r="S1" s="1" t="s">
        <v>690</v>
      </c>
    </row>
    <row r="2" spans="1:19" ht="42.2" customHeight="1">
      <c r="A2" s="100" t="s">
        <v>29</v>
      </c>
      <c r="B2" s="100"/>
      <c r="C2" s="100"/>
      <c r="D2" s="100"/>
      <c r="E2" s="100"/>
      <c r="F2" s="100"/>
      <c r="G2" s="100"/>
      <c r="H2" s="100"/>
      <c r="I2" s="100"/>
      <c r="J2" s="100"/>
      <c r="K2" s="100"/>
      <c r="L2" s="100"/>
      <c r="M2" s="100"/>
      <c r="N2" s="100"/>
      <c r="O2" s="100"/>
      <c r="P2" s="100"/>
      <c r="Q2" s="100"/>
      <c r="R2" s="100"/>
      <c r="S2" s="100"/>
    </row>
    <row r="3" spans="1:19" ht="23.25" customHeight="1">
      <c r="A3" s="101" t="s">
        <v>31</v>
      </c>
      <c r="B3" s="101"/>
      <c r="C3" s="101"/>
      <c r="D3" s="101"/>
      <c r="E3" s="101"/>
      <c r="F3" s="101"/>
      <c r="G3" s="101"/>
      <c r="H3" s="101"/>
      <c r="I3" s="101"/>
      <c r="J3" s="101"/>
      <c r="K3" s="101"/>
      <c r="L3" s="101"/>
      <c r="M3" s="101"/>
      <c r="N3" s="101"/>
      <c r="O3" s="101"/>
      <c r="P3" s="101"/>
      <c r="Q3" s="101"/>
      <c r="R3" s="101"/>
      <c r="S3" s="101"/>
    </row>
    <row r="4" spans="1:19" ht="16.350000000000001" customHeight="1">
      <c r="A4" s="1"/>
      <c r="B4" s="1"/>
      <c r="C4" s="1"/>
      <c r="D4" s="1"/>
      <c r="E4" s="1"/>
      <c r="F4" s="1"/>
      <c r="G4" s="1"/>
      <c r="H4" s="1"/>
      <c r="I4" s="1"/>
      <c r="J4" s="1"/>
      <c r="Q4" s="89" t="s">
        <v>32</v>
      </c>
      <c r="R4" s="89"/>
      <c r="S4" s="89"/>
    </row>
    <row r="5" spans="1:19" ht="18.2" customHeight="1">
      <c r="A5" s="90" t="s">
        <v>390</v>
      </c>
      <c r="B5" s="90" t="s">
        <v>391</v>
      </c>
      <c r="C5" s="90" t="s">
        <v>691</v>
      </c>
      <c r="D5" s="90"/>
      <c r="E5" s="90"/>
      <c r="F5" s="90"/>
      <c r="G5" s="90"/>
      <c r="H5" s="90"/>
      <c r="I5" s="90"/>
      <c r="J5" s="90" t="s">
        <v>692</v>
      </c>
      <c r="K5" s="90" t="s">
        <v>693</v>
      </c>
      <c r="L5" s="90"/>
      <c r="M5" s="90"/>
      <c r="N5" s="90"/>
      <c r="O5" s="90"/>
      <c r="P5" s="90"/>
      <c r="Q5" s="90"/>
      <c r="R5" s="90"/>
      <c r="S5" s="90"/>
    </row>
    <row r="6" spans="1:19" ht="18.95" customHeight="1">
      <c r="A6" s="90"/>
      <c r="B6" s="90"/>
      <c r="C6" s="90" t="s">
        <v>436</v>
      </c>
      <c r="D6" s="90" t="s">
        <v>694</v>
      </c>
      <c r="E6" s="90"/>
      <c r="F6" s="90"/>
      <c r="G6" s="90"/>
      <c r="H6" s="90" t="s">
        <v>695</v>
      </c>
      <c r="I6" s="90"/>
      <c r="J6" s="90"/>
      <c r="K6" s="90"/>
      <c r="L6" s="90"/>
      <c r="M6" s="90"/>
      <c r="N6" s="90"/>
      <c r="O6" s="90"/>
      <c r="P6" s="90"/>
      <c r="Q6" s="90"/>
      <c r="R6" s="90"/>
      <c r="S6" s="90"/>
    </row>
    <row r="7" spans="1:19" ht="31.15" customHeight="1">
      <c r="A7" s="90"/>
      <c r="B7" s="90"/>
      <c r="C7" s="90"/>
      <c r="D7" s="3" t="s">
        <v>138</v>
      </c>
      <c r="E7" s="3" t="s">
        <v>696</v>
      </c>
      <c r="F7" s="3" t="s">
        <v>142</v>
      </c>
      <c r="G7" s="3" t="s">
        <v>697</v>
      </c>
      <c r="H7" s="3" t="s">
        <v>160</v>
      </c>
      <c r="I7" s="3" t="s">
        <v>161</v>
      </c>
      <c r="J7" s="90"/>
      <c r="K7" s="3" t="s">
        <v>439</v>
      </c>
      <c r="L7" s="3" t="s">
        <v>440</v>
      </c>
      <c r="M7" s="3" t="s">
        <v>441</v>
      </c>
      <c r="N7" s="3" t="s">
        <v>446</v>
      </c>
      <c r="O7" s="3" t="s">
        <v>442</v>
      </c>
      <c r="P7" s="3" t="s">
        <v>698</v>
      </c>
      <c r="Q7" s="3" t="s">
        <v>699</v>
      </c>
      <c r="R7" s="3" t="s">
        <v>700</v>
      </c>
      <c r="S7" s="3" t="s">
        <v>447</v>
      </c>
    </row>
    <row r="8" spans="1:19" ht="19.899999999999999" customHeight="1">
      <c r="A8" s="97" t="s">
        <v>2</v>
      </c>
      <c r="B8" s="97" t="s">
        <v>4</v>
      </c>
      <c r="C8" s="98">
        <v>1128.6694660000001</v>
      </c>
      <c r="D8" s="98">
        <v>1128.6694660000001</v>
      </c>
      <c r="E8" s="98"/>
      <c r="F8" s="98"/>
      <c r="G8" s="98"/>
      <c r="H8" s="98">
        <v>1001.6694660000001</v>
      </c>
      <c r="I8" s="98">
        <v>127</v>
      </c>
      <c r="J8" s="97" t="s">
        <v>701</v>
      </c>
      <c r="K8" s="97" t="s">
        <v>450</v>
      </c>
      <c r="L8" s="4" t="s">
        <v>451</v>
      </c>
      <c r="M8" s="4" t="s">
        <v>702</v>
      </c>
      <c r="N8" s="4" t="s">
        <v>457</v>
      </c>
      <c r="O8" s="4">
        <v>1655.67</v>
      </c>
      <c r="P8" s="4" t="s">
        <v>456</v>
      </c>
      <c r="Q8" s="4" t="s">
        <v>703</v>
      </c>
      <c r="R8" s="4" t="s">
        <v>704</v>
      </c>
      <c r="S8" s="4"/>
    </row>
    <row r="9" spans="1:19" ht="19.899999999999999" customHeight="1">
      <c r="A9" s="97"/>
      <c r="B9" s="97"/>
      <c r="C9" s="98"/>
      <c r="D9" s="98"/>
      <c r="E9" s="98"/>
      <c r="F9" s="98"/>
      <c r="G9" s="98"/>
      <c r="H9" s="98"/>
      <c r="I9" s="98"/>
      <c r="J9" s="97"/>
      <c r="K9" s="97"/>
      <c r="L9" s="4" t="s">
        <v>458</v>
      </c>
      <c r="M9" s="4"/>
      <c r="N9" s="4"/>
      <c r="O9" s="4"/>
      <c r="P9" s="4"/>
      <c r="Q9" s="4"/>
      <c r="R9" s="4"/>
      <c r="S9" s="4"/>
    </row>
    <row r="10" spans="1:19" ht="19.899999999999999" customHeight="1">
      <c r="A10" s="97"/>
      <c r="B10" s="97"/>
      <c r="C10" s="98"/>
      <c r="D10" s="98"/>
      <c r="E10" s="98"/>
      <c r="F10" s="98"/>
      <c r="G10" s="98"/>
      <c r="H10" s="98"/>
      <c r="I10" s="98"/>
      <c r="J10" s="97"/>
      <c r="K10" s="97"/>
      <c r="L10" s="4" t="s">
        <v>459</v>
      </c>
      <c r="M10" s="4"/>
      <c r="N10" s="4"/>
      <c r="O10" s="4"/>
      <c r="P10" s="4"/>
      <c r="Q10" s="4"/>
      <c r="R10" s="4"/>
      <c r="S10" s="4"/>
    </row>
    <row r="11" spans="1:19" ht="19.5" customHeight="1">
      <c r="A11" s="97"/>
      <c r="B11" s="97"/>
      <c r="C11" s="98"/>
      <c r="D11" s="98"/>
      <c r="E11" s="98"/>
      <c r="F11" s="98"/>
      <c r="G11" s="98"/>
      <c r="H11" s="98"/>
      <c r="I11" s="98"/>
      <c r="J11" s="97"/>
      <c r="K11" s="102" t="s">
        <v>460</v>
      </c>
      <c r="L11" s="102" t="s">
        <v>461</v>
      </c>
      <c r="M11" s="4" t="s">
        <v>705</v>
      </c>
      <c r="N11" s="4" t="s">
        <v>494</v>
      </c>
      <c r="O11" s="4" t="s">
        <v>706</v>
      </c>
      <c r="P11" s="4" t="s">
        <v>553</v>
      </c>
      <c r="Q11" s="4" t="s">
        <v>707</v>
      </c>
      <c r="R11" s="4" t="s">
        <v>708</v>
      </c>
      <c r="S11" s="4"/>
    </row>
    <row r="12" spans="1:19" ht="29.25" customHeight="1">
      <c r="A12" s="97"/>
      <c r="B12" s="97"/>
      <c r="C12" s="98"/>
      <c r="D12" s="98"/>
      <c r="E12" s="98"/>
      <c r="F12" s="98"/>
      <c r="G12" s="98"/>
      <c r="H12" s="98"/>
      <c r="I12" s="98"/>
      <c r="J12" s="97"/>
      <c r="K12" s="102"/>
      <c r="L12" s="102"/>
      <c r="M12" s="4" t="s">
        <v>709</v>
      </c>
      <c r="N12" s="4" t="s">
        <v>494</v>
      </c>
      <c r="O12" s="4" t="s">
        <v>710</v>
      </c>
      <c r="P12" s="4" t="s">
        <v>711</v>
      </c>
      <c r="Q12" s="4" t="s">
        <v>712</v>
      </c>
      <c r="R12" s="4" t="s">
        <v>708</v>
      </c>
      <c r="S12" s="4"/>
    </row>
    <row r="13" spans="1:19" ht="19.899999999999999" customHeight="1">
      <c r="A13" s="97"/>
      <c r="B13" s="97"/>
      <c r="C13" s="98"/>
      <c r="D13" s="98"/>
      <c r="E13" s="98"/>
      <c r="F13" s="98"/>
      <c r="G13" s="98"/>
      <c r="H13" s="98"/>
      <c r="I13" s="98"/>
      <c r="J13" s="97"/>
      <c r="K13" s="102"/>
      <c r="L13" s="102"/>
      <c r="M13" s="4" t="s">
        <v>620</v>
      </c>
      <c r="N13" s="4" t="s">
        <v>494</v>
      </c>
      <c r="O13" s="4" t="s">
        <v>550</v>
      </c>
      <c r="P13" s="4" t="s">
        <v>553</v>
      </c>
      <c r="Q13" s="4" t="s">
        <v>713</v>
      </c>
      <c r="R13" s="4" t="s">
        <v>708</v>
      </c>
      <c r="S13" s="4"/>
    </row>
    <row r="14" spans="1:19" ht="19.899999999999999" customHeight="1">
      <c r="A14" s="97"/>
      <c r="B14" s="97"/>
      <c r="C14" s="98"/>
      <c r="D14" s="98"/>
      <c r="E14" s="98"/>
      <c r="F14" s="98"/>
      <c r="G14" s="98"/>
      <c r="H14" s="98"/>
      <c r="I14" s="98"/>
      <c r="J14" s="97"/>
      <c r="K14" s="102"/>
      <c r="L14" s="102"/>
      <c r="M14" s="4" t="s">
        <v>549</v>
      </c>
      <c r="N14" s="4" t="s">
        <v>494</v>
      </c>
      <c r="O14" s="4" t="s">
        <v>550</v>
      </c>
      <c r="P14" s="4" t="s">
        <v>553</v>
      </c>
      <c r="Q14" s="4" t="s">
        <v>714</v>
      </c>
      <c r="R14" s="4" t="s">
        <v>715</v>
      </c>
      <c r="S14" s="4"/>
    </row>
    <row r="15" spans="1:19" ht="19.899999999999999" customHeight="1">
      <c r="A15" s="97"/>
      <c r="B15" s="97"/>
      <c r="C15" s="98"/>
      <c r="D15" s="98"/>
      <c r="E15" s="98"/>
      <c r="F15" s="98"/>
      <c r="G15" s="98"/>
      <c r="H15" s="98"/>
      <c r="I15" s="98"/>
      <c r="J15" s="97"/>
      <c r="K15" s="102"/>
      <c r="L15" s="102"/>
      <c r="M15" s="4" t="s">
        <v>530</v>
      </c>
      <c r="N15" s="4" t="s">
        <v>494</v>
      </c>
      <c r="O15" s="4" t="s">
        <v>531</v>
      </c>
      <c r="P15" s="4" t="s">
        <v>711</v>
      </c>
      <c r="Q15" s="4" t="s">
        <v>716</v>
      </c>
      <c r="R15" s="4" t="s">
        <v>715</v>
      </c>
      <c r="S15" s="4"/>
    </row>
    <row r="16" spans="1:19" ht="29.25" customHeight="1">
      <c r="A16" s="97"/>
      <c r="B16" s="97"/>
      <c r="C16" s="98"/>
      <c r="D16" s="98"/>
      <c r="E16" s="98"/>
      <c r="F16" s="98"/>
      <c r="G16" s="98"/>
      <c r="H16" s="98"/>
      <c r="I16" s="98"/>
      <c r="J16" s="97"/>
      <c r="K16" s="102"/>
      <c r="L16" s="102"/>
      <c r="M16" s="4" t="s">
        <v>717</v>
      </c>
      <c r="N16" s="4" t="s">
        <v>494</v>
      </c>
      <c r="O16" s="4" t="s">
        <v>718</v>
      </c>
      <c r="P16" s="4" t="s">
        <v>553</v>
      </c>
      <c r="Q16" s="4" t="s">
        <v>719</v>
      </c>
      <c r="R16" s="4" t="s">
        <v>708</v>
      </c>
      <c r="S16" s="4"/>
    </row>
    <row r="17" spans="1:19" ht="29.25" customHeight="1">
      <c r="A17" s="97"/>
      <c r="B17" s="97"/>
      <c r="C17" s="98"/>
      <c r="D17" s="98"/>
      <c r="E17" s="98"/>
      <c r="F17" s="98"/>
      <c r="G17" s="98"/>
      <c r="H17" s="98"/>
      <c r="I17" s="98"/>
      <c r="J17" s="97"/>
      <c r="K17" s="102"/>
      <c r="L17" s="6" t="s">
        <v>468</v>
      </c>
      <c r="M17" s="4" t="s">
        <v>720</v>
      </c>
      <c r="N17" s="4" t="s">
        <v>467</v>
      </c>
      <c r="O17" s="4" t="s">
        <v>470</v>
      </c>
      <c r="P17" s="4" t="s">
        <v>473</v>
      </c>
      <c r="Q17" s="4" t="s">
        <v>720</v>
      </c>
      <c r="R17" s="4" t="s">
        <v>472</v>
      </c>
      <c r="S17" s="4"/>
    </row>
    <row r="18" spans="1:19" ht="19.899999999999999" customHeight="1">
      <c r="A18" s="97"/>
      <c r="B18" s="97"/>
      <c r="C18" s="98"/>
      <c r="D18" s="98"/>
      <c r="E18" s="98"/>
      <c r="F18" s="98"/>
      <c r="G18" s="98"/>
      <c r="H18" s="98"/>
      <c r="I18" s="98"/>
      <c r="J18" s="97"/>
      <c r="K18" s="102"/>
      <c r="L18" s="6" t="s">
        <v>474</v>
      </c>
      <c r="M18" s="4" t="s">
        <v>721</v>
      </c>
      <c r="N18" s="4" t="s">
        <v>467</v>
      </c>
      <c r="O18" s="4" t="s">
        <v>470</v>
      </c>
      <c r="P18" s="4" t="s">
        <v>473</v>
      </c>
      <c r="Q18" s="4" t="s">
        <v>722</v>
      </c>
      <c r="R18" s="4" t="s">
        <v>472</v>
      </c>
      <c r="S18" s="4"/>
    </row>
    <row r="19" spans="1:19" ht="19.899999999999999" customHeight="1">
      <c r="A19" s="97"/>
      <c r="B19" s="97"/>
      <c r="C19" s="98"/>
      <c r="D19" s="98"/>
      <c r="E19" s="98"/>
      <c r="F19" s="98"/>
      <c r="G19" s="98"/>
      <c r="H19" s="98"/>
      <c r="I19" s="98"/>
      <c r="J19" s="97"/>
      <c r="K19" s="102" t="s">
        <v>478</v>
      </c>
      <c r="L19" s="6" t="s">
        <v>479</v>
      </c>
      <c r="M19" s="4"/>
      <c r="N19" s="4"/>
      <c r="O19" s="4"/>
      <c r="P19" s="4"/>
      <c r="Q19" s="4"/>
      <c r="R19" s="4"/>
      <c r="S19" s="4"/>
    </row>
    <row r="20" spans="1:19" ht="59.45" customHeight="1">
      <c r="A20" s="97"/>
      <c r="B20" s="97"/>
      <c r="C20" s="98"/>
      <c r="D20" s="98"/>
      <c r="E20" s="98"/>
      <c r="F20" s="98"/>
      <c r="G20" s="98"/>
      <c r="H20" s="98"/>
      <c r="I20" s="98"/>
      <c r="J20" s="97"/>
      <c r="K20" s="102"/>
      <c r="L20" s="6" t="s">
        <v>480</v>
      </c>
      <c r="M20" s="4" t="s">
        <v>723</v>
      </c>
      <c r="N20" s="4" t="s">
        <v>494</v>
      </c>
      <c r="O20" s="4" t="s">
        <v>492</v>
      </c>
      <c r="P20" s="4" t="s">
        <v>473</v>
      </c>
      <c r="Q20" s="4" t="s">
        <v>723</v>
      </c>
      <c r="R20" s="4" t="s">
        <v>724</v>
      </c>
      <c r="S20" s="4"/>
    </row>
    <row r="21" spans="1:19" ht="19.899999999999999" customHeight="1">
      <c r="A21" s="97"/>
      <c r="B21" s="97"/>
      <c r="C21" s="98"/>
      <c r="D21" s="98"/>
      <c r="E21" s="98"/>
      <c r="F21" s="98"/>
      <c r="G21" s="98"/>
      <c r="H21" s="98"/>
      <c r="I21" s="98"/>
      <c r="J21" s="97"/>
      <c r="K21" s="102"/>
      <c r="L21" s="6" t="s">
        <v>487</v>
      </c>
      <c r="M21" s="4"/>
      <c r="N21" s="4"/>
      <c r="O21" s="4"/>
      <c r="P21" s="4"/>
      <c r="Q21" s="4"/>
      <c r="R21" s="4"/>
      <c r="S21" s="4"/>
    </row>
    <row r="22" spans="1:19" ht="19.899999999999999" customHeight="1">
      <c r="A22" s="97"/>
      <c r="B22" s="97"/>
      <c r="C22" s="98"/>
      <c r="D22" s="98"/>
      <c r="E22" s="98"/>
      <c r="F22" s="98"/>
      <c r="G22" s="98"/>
      <c r="H22" s="98"/>
      <c r="I22" s="98"/>
      <c r="J22" s="97"/>
      <c r="K22" s="102"/>
      <c r="L22" s="6" t="s">
        <v>488</v>
      </c>
      <c r="M22" s="4"/>
      <c r="N22" s="4"/>
      <c r="O22" s="4"/>
      <c r="P22" s="4"/>
      <c r="Q22" s="4"/>
      <c r="R22" s="4"/>
      <c r="S22" s="4"/>
    </row>
    <row r="23" spans="1:19" ht="19.899999999999999" customHeight="1">
      <c r="A23" s="97"/>
      <c r="B23" s="97"/>
      <c r="C23" s="98"/>
      <c r="D23" s="98"/>
      <c r="E23" s="98"/>
      <c r="F23" s="98"/>
      <c r="G23" s="98"/>
      <c r="H23" s="98"/>
      <c r="I23" s="98"/>
      <c r="J23" s="97"/>
      <c r="K23" s="6" t="s">
        <v>489</v>
      </c>
      <c r="L23" s="6" t="s">
        <v>490</v>
      </c>
      <c r="M23" s="4" t="s">
        <v>725</v>
      </c>
      <c r="N23" s="4" t="s">
        <v>494</v>
      </c>
      <c r="O23" s="4" t="s">
        <v>492</v>
      </c>
      <c r="P23" s="4" t="s">
        <v>473</v>
      </c>
      <c r="Q23" s="4" t="s">
        <v>726</v>
      </c>
      <c r="R23" s="4" t="s">
        <v>472</v>
      </c>
      <c r="S23" s="4"/>
    </row>
    <row r="24" spans="1:19" ht="16.350000000000001" customHeight="1">
      <c r="A24" s="95" t="s">
        <v>276</v>
      </c>
      <c r="B24" s="95"/>
      <c r="C24" s="95"/>
      <c r="D24" s="95"/>
      <c r="E24" s="95"/>
      <c r="F24" s="95"/>
      <c r="G24" s="95"/>
      <c r="H24" s="95"/>
    </row>
  </sheetData>
  <mergeCells count="26">
    <mergeCell ref="L11:L16"/>
    <mergeCell ref="K5:S6"/>
    <mergeCell ref="I8:I23"/>
    <mergeCell ref="J5:J7"/>
    <mergeCell ref="J8:J23"/>
    <mergeCell ref="K8:K10"/>
    <mergeCell ref="K11:K18"/>
    <mergeCell ref="K19:K22"/>
    <mergeCell ref="A24:H24"/>
    <mergeCell ref="A5:A7"/>
    <mergeCell ref="A8:A23"/>
    <mergeCell ref="B5:B7"/>
    <mergeCell ref="B8:B23"/>
    <mergeCell ref="C6:C7"/>
    <mergeCell ref="C8:C23"/>
    <mergeCell ref="D8:D23"/>
    <mergeCell ref="E8:E23"/>
    <mergeCell ref="F8:F23"/>
    <mergeCell ref="G8:G23"/>
    <mergeCell ref="H8:H23"/>
    <mergeCell ref="A2:S2"/>
    <mergeCell ref="A3:S3"/>
    <mergeCell ref="Q4:S4"/>
    <mergeCell ref="C5:I5"/>
    <mergeCell ref="D6:G6"/>
    <mergeCell ref="H6:I6"/>
  </mergeCells>
  <phoneticPr fontId="15" type="noConversion"/>
  <printOptions horizontalCentered="1"/>
  <pageMargins left="7.8000001609325395E-2" right="7.8000001609325395E-2" top="7.8000001609325395E-2" bottom="7.8000001609325395E-2" header="0" footer="0"/>
  <pageSetup paperSize="9" orientation="landscape"/>
</worksheet>
</file>

<file path=xl/worksheets/sheet3.xml><?xml version="1.0" encoding="utf-8"?>
<worksheet xmlns="http://schemas.openxmlformats.org/spreadsheetml/2006/main" xmlns:r="http://schemas.openxmlformats.org/officeDocument/2006/relationships">
  <dimension ref="A1:H39"/>
  <sheetViews>
    <sheetView workbookViewId="0">
      <selection activeCell="J5" sqref="J5:N24"/>
    </sheetView>
  </sheetViews>
  <sheetFormatPr defaultColWidth="10" defaultRowHeight="13.5"/>
  <cols>
    <col min="1" max="1" width="29.5" customWidth="1"/>
    <col min="2" max="2" width="10.125" customWidth="1"/>
    <col min="3" max="3" width="23.125" customWidth="1"/>
    <col min="4" max="4" width="10.625" customWidth="1"/>
    <col min="5" max="5" width="24" customWidth="1"/>
    <col min="6" max="6" width="10.5" customWidth="1"/>
    <col min="7" max="7" width="20.25" customWidth="1"/>
    <col min="8" max="8" width="11" customWidth="1"/>
    <col min="10" max="10" width="15" bestFit="1" customWidth="1"/>
    <col min="12" max="12" width="19.375" bestFit="1" customWidth="1"/>
  </cols>
  <sheetData>
    <row r="1" spans="1:8" ht="12.95" customHeight="1">
      <c r="A1" s="1"/>
      <c r="H1" s="8" t="s">
        <v>30</v>
      </c>
    </row>
    <row r="2" spans="1:8" ht="24.2" customHeight="1">
      <c r="A2" s="87" t="s">
        <v>7</v>
      </c>
      <c r="B2" s="87"/>
      <c r="C2" s="87"/>
      <c r="D2" s="87"/>
      <c r="E2" s="87"/>
      <c r="F2" s="87"/>
      <c r="G2" s="87"/>
      <c r="H2" s="87"/>
    </row>
    <row r="3" spans="1:8" ht="17.25" customHeight="1">
      <c r="A3" s="88" t="s">
        <v>31</v>
      </c>
      <c r="B3" s="88"/>
      <c r="C3" s="88"/>
      <c r="D3" s="88"/>
      <c r="E3" s="88"/>
      <c r="F3" s="88"/>
      <c r="G3" s="89" t="s">
        <v>32</v>
      </c>
      <c r="H3" s="89"/>
    </row>
    <row r="4" spans="1:8" ht="17.850000000000001" customHeight="1">
      <c r="A4" s="90" t="s">
        <v>33</v>
      </c>
      <c r="B4" s="90"/>
      <c r="C4" s="90" t="s">
        <v>34</v>
      </c>
      <c r="D4" s="90"/>
      <c r="E4" s="90"/>
      <c r="F4" s="90"/>
      <c r="G4" s="90"/>
      <c r="H4" s="90"/>
    </row>
    <row r="5" spans="1:8" ht="22.35" customHeight="1">
      <c r="A5" s="3" t="s">
        <v>35</v>
      </c>
      <c r="B5" s="3" t="s">
        <v>36</v>
      </c>
      <c r="C5" s="3" t="s">
        <v>37</v>
      </c>
      <c r="D5" s="3" t="s">
        <v>36</v>
      </c>
      <c r="E5" s="3" t="s">
        <v>38</v>
      </c>
      <c r="F5" s="3" t="s">
        <v>36</v>
      </c>
      <c r="G5" s="3" t="s">
        <v>39</v>
      </c>
      <c r="H5" s="3" t="s">
        <v>36</v>
      </c>
    </row>
    <row r="6" spans="1:8" ht="16.350000000000001" customHeight="1">
      <c r="A6" s="12" t="s">
        <v>40</v>
      </c>
      <c r="B6" s="17">
        <v>1655.6694660000001</v>
      </c>
      <c r="C6" s="4" t="s">
        <v>41</v>
      </c>
      <c r="D6" s="17">
        <v>1358.9530999999999</v>
      </c>
      <c r="E6" s="12" t="s">
        <v>42</v>
      </c>
      <c r="F6" s="11">
        <f>F36-F10</f>
        <v>1528.6694660000001</v>
      </c>
      <c r="G6" s="4" t="s">
        <v>43</v>
      </c>
      <c r="H6" s="5">
        <v>987.79346599999997</v>
      </c>
    </row>
    <row r="7" spans="1:8" ht="16.350000000000001" customHeight="1">
      <c r="A7" s="4" t="s">
        <v>44</v>
      </c>
      <c r="B7" s="17">
        <v>1655.6694660000001</v>
      </c>
      <c r="C7" s="4" t="s">
        <v>45</v>
      </c>
      <c r="D7" s="17"/>
      <c r="E7" s="4" t="s">
        <v>46</v>
      </c>
      <c r="F7" s="5">
        <v>827.79346599999997</v>
      </c>
      <c r="G7" s="4" t="s">
        <v>47</v>
      </c>
      <c r="H7" s="5">
        <v>662.87599999999998</v>
      </c>
    </row>
    <row r="8" spans="1:8" ht="16.350000000000001" customHeight="1">
      <c r="A8" s="12" t="s">
        <v>48</v>
      </c>
      <c r="B8" s="5"/>
      <c r="C8" s="4" t="s">
        <v>49</v>
      </c>
      <c r="D8" s="17"/>
      <c r="E8" s="4" t="s">
        <v>50</v>
      </c>
      <c r="F8" s="5">
        <v>173.876</v>
      </c>
      <c r="G8" s="82" t="s">
        <v>741</v>
      </c>
      <c r="H8" s="5">
        <v>5</v>
      </c>
    </row>
    <row r="9" spans="1:8" ht="16.350000000000001" customHeight="1">
      <c r="A9" s="4" t="s">
        <v>51</v>
      </c>
      <c r="B9" s="5"/>
      <c r="C9" s="82" t="s">
        <v>735</v>
      </c>
      <c r="D9" s="17">
        <v>100</v>
      </c>
      <c r="E9" s="4" t="s">
        <v>53</v>
      </c>
      <c r="F9" s="5"/>
      <c r="G9" s="4" t="s">
        <v>54</v>
      </c>
      <c r="H9" s="5"/>
    </row>
    <row r="10" spans="1:8" ht="16.350000000000001" customHeight="1">
      <c r="A10" s="4" t="s">
        <v>55</v>
      </c>
      <c r="B10" s="5"/>
      <c r="C10" s="4" t="s">
        <v>56</v>
      </c>
      <c r="D10" s="17"/>
      <c r="E10" s="12" t="s">
        <v>57</v>
      </c>
      <c r="F10" s="11">
        <v>127</v>
      </c>
      <c r="G10" s="4" t="s">
        <v>58</v>
      </c>
      <c r="H10" s="5"/>
    </row>
    <row r="11" spans="1:8" ht="16.350000000000001" customHeight="1">
      <c r="A11" s="4" t="s">
        <v>59</v>
      </c>
      <c r="B11" s="5"/>
      <c r="C11" s="4" t="s">
        <v>60</v>
      </c>
      <c r="D11" s="17"/>
      <c r="E11" s="4" t="s">
        <v>61</v>
      </c>
      <c r="F11" s="5"/>
      <c r="G11" s="4" t="s">
        <v>62</v>
      </c>
    </row>
    <row r="12" spans="1:8" ht="16.350000000000001" customHeight="1">
      <c r="A12" s="4" t="s">
        <v>63</v>
      </c>
      <c r="B12" s="5"/>
      <c r="C12" s="4" t="s">
        <v>64</v>
      </c>
      <c r="D12" s="17"/>
      <c r="E12" s="4" t="s">
        <v>65</v>
      </c>
      <c r="F12" s="5">
        <v>127</v>
      </c>
      <c r="G12" s="4" t="s">
        <v>66</v>
      </c>
      <c r="H12" s="5"/>
    </row>
    <row r="13" spans="1:8" ht="16.350000000000001" customHeight="1">
      <c r="A13" s="4" t="s">
        <v>67</v>
      </c>
      <c r="B13" s="5"/>
      <c r="C13" s="4" t="s">
        <v>68</v>
      </c>
      <c r="D13" s="17">
        <v>86.861772000000002</v>
      </c>
      <c r="E13" s="4" t="s">
        <v>69</v>
      </c>
      <c r="F13" s="5"/>
      <c r="G13" s="4" t="s">
        <v>70</v>
      </c>
      <c r="H13" s="5"/>
    </row>
    <row r="14" spans="1:8" ht="16.350000000000001" customHeight="1">
      <c r="A14" s="4" t="s">
        <v>71</v>
      </c>
      <c r="B14" s="5"/>
      <c r="C14" s="4" t="s">
        <v>72</v>
      </c>
      <c r="D14" s="17"/>
      <c r="E14" s="4" t="s">
        <v>73</v>
      </c>
      <c r="F14" s="5"/>
      <c r="G14" s="4" t="s">
        <v>74</v>
      </c>
      <c r="H14" s="5"/>
    </row>
    <row r="15" spans="1:8" ht="16.350000000000001" customHeight="1">
      <c r="A15" s="4" t="s">
        <v>75</v>
      </c>
      <c r="B15" s="5"/>
      <c r="C15" s="4" t="s">
        <v>76</v>
      </c>
      <c r="D15" s="17">
        <v>48.540402</v>
      </c>
      <c r="E15" s="4" t="s">
        <v>77</v>
      </c>
      <c r="F15" s="5"/>
      <c r="G15" s="4" t="s">
        <v>78</v>
      </c>
      <c r="H15" s="5"/>
    </row>
    <row r="16" spans="1:8" ht="16.350000000000001" customHeight="1">
      <c r="A16" s="4" t="s">
        <v>79</v>
      </c>
      <c r="B16" s="5"/>
      <c r="C16" s="4" t="s">
        <v>80</v>
      </c>
      <c r="D16" s="17"/>
      <c r="E16" s="4" t="s">
        <v>81</v>
      </c>
      <c r="F16" s="5"/>
      <c r="G16" s="4" t="s">
        <v>82</v>
      </c>
      <c r="H16" s="5"/>
    </row>
    <row r="17" spans="1:8" ht="16.350000000000001" customHeight="1">
      <c r="A17" s="4" t="s">
        <v>83</v>
      </c>
      <c r="B17" s="5"/>
      <c r="C17" s="4" t="s">
        <v>84</v>
      </c>
      <c r="D17" s="17"/>
      <c r="E17" s="4" t="s">
        <v>85</v>
      </c>
      <c r="F17" s="5"/>
      <c r="G17" s="4" t="s">
        <v>86</v>
      </c>
      <c r="H17" s="5"/>
    </row>
    <row r="18" spans="1:8" ht="16.350000000000001" customHeight="1">
      <c r="A18" s="4" t="s">
        <v>87</v>
      </c>
      <c r="B18" s="5"/>
      <c r="C18" s="4" t="s">
        <v>88</v>
      </c>
      <c r="D18" s="17"/>
      <c r="E18" s="4" t="s">
        <v>89</v>
      </c>
      <c r="F18" s="5"/>
      <c r="G18" s="4" t="s">
        <v>90</v>
      </c>
      <c r="H18" s="5"/>
    </row>
    <row r="19" spans="1:8" ht="16.350000000000001" customHeight="1">
      <c r="A19" s="4" t="s">
        <v>91</v>
      </c>
      <c r="B19" s="5"/>
      <c r="C19" s="4" t="s">
        <v>92</v>
      </c>
      <c r="D19" s="17"/>
      <c r="E19" s="4" t="s">
        <v>93</v>
      </c>
      <c r="F19" s="5"/>
      <c r="G19" s="4" t="s">
        <v>94</v>
      </c>
      <c r="H19" s="5"/>
    </row>
    <row r="20" spans="1:8" ht="16.350000000000001" customHeight="1">
      <c r="A20" s="12" t="s">
        <v>95</v>
      </c>
      <c r="B20" s="11"/>
      <c r="C20" s="4" t="s">
        <v>96</v>
      </c>
      <c r="D20" s="17"/>
      <c r="E20" s="4" t="s">
        <v>97</v>
      </c>
      <c r="F20" s="5"/>
      <c r="G20" s="4"/>
      <c r="H20" s="5"/>
    </row>
    <row r="21" spans="1:8" ht="16.350000000000001" customHeight="1">
      <c r="A21" s="12" t="s">
        <v>98</v>
      </c>
      <c r="B21" s="11"/>
      <c r="C21" s="4" t="s">
        <v>99</v>
      </c>
      <c r="D21" s="17"/>
      <c r="E21" s="12" t="s">
        <v>100</v>
      </c>
      <c r="F21" s="11"/>
      <c r="G21" s="4"/>
      <c r="H21" s="5"/>
    </row>
    <row r="22" spans="1:8" ht="16.350000000000001" customHeight="1">
      <c r="A22" s="12" t="s">
        <v>101</v>
      </c>
      <c r="B22" s="11"/>
      <c r="C22" s="4" t="s">
        <v>102</v>
      </c>
      <c r="D22" s="17"/>
      <c r="E22" s="4"/>
      <c r="F22" s="4"/>
      <c r="G22" s="4"/>
      <c r="H22" s="5"/>
    </row>
    <row r="23" spans="1:8" ht="16.350000000000001" customHeight="1">
      <c r="A23" s="12" t="s">
        <v>103</v>
      </c>
      <c r="B23" s="11"/>
      <c r="C23" s="4" t="s">
        <v>104</v>
      </c>
      <c r="D23" s="17"/>
      <c r="E23" s="4"/>
      <c r="F23" s="4"/>
      <c r="G23" s="4"/>
      <c r="H23" s="5"/>
    </row>
    <row r="24" spans="1:8" ht="16.350000000000001" customHeight="1">
      <c r="A24" s="12" t="s">
        <v>105</v>
      </c>
      <c r="B24" s="11"/>
      <c r="C24" s="4" t="s">
        <v>106</v>
      </c>
      <c r="D24" s="17"/>
      <c r="E24" s="4"/>
      <c r="F24" s="4"/>
      <c r="G24" s="4"/>
      <c r="H24" s="5"/>
    </row>
    <row r="25" spans="1:8" ht="16.350000000000001" customHeight="1">
      <c r="A25" s="4" t="s">
        <v>107</v>
      </c>
      <c r="B25" s="5"/>
      <c r="C25" s="4" t="s">
        <v>108</v>
      </c>
      <c r="D25" s="17">
        <v>61.314191999999998</v>
      </c>
      <c r="E25" s="4"/>
      <c r="F25" s="4"/>
      <c r="G25" s="4"/>
      <c r="H25" s="5"/>
    </row>
    <row r="26" spans="1:8" ht="16.350000000000001" customHeight="1">
      <c r="A26" s="4" t="s">
        <v>109</v>
      </c>
      <c r="B26" s="5"/>
      <c r="C26" s="4" t="s">
        <v>110</v>
      </c>
      <c r="D26" s="17"/>
      <c r="E26" s="4"/>
      <c r="F26" s="4"/>
      <c r="G26" s="4"/>
      <c r="H26" s="5"/>
    </row>
    <row r="27" spans="1:8" ht="16.350000000000001" customHeight="1">
      <c r="A27" s="4" t="s">
        <v>111</v>
      </c>
      <c r="B27" s="5"/>
      <c r="C27" s="4" t="s">
        <v>112</v>
      </c>
      <c r="D27" s="17"/>
      <c r="E27" s="4"/>
      <c r="F27" s="4"/>
      <c r="G27" s="4"/>
      <c r="H27" s="5"/>
    </row>
    <row r="28" spans="1:8" ht="16.350000000000001" customHeight="1">
      <c r="A28" s="12" t="s">
        <v>113</v>
      </c>
      <c r="B28" s="11"/>
      <c r="C28" s="4" t="s">
        <v>114</v>
      </c>
      <c r="D28" s="17"/>
      <c r="E28" s="4"/>
      <c r="F28" s="4"/>
      <c r="G28" s="4"/>
      <c r="H28" s="5"/>
    </row>
    <row r="29" spans="1:8" ht="16.350000000000001" customHeight="1">
      <c r="A29" s="12" t="s">
        <v>115</v>
      </c>
      <c r="B29" s="11"/>
      <c r="C29" s="4" t="s">
        <v>116</v>
      </c>
      <c r="D29" s="17"/>
      <c r="E29" s="4"/>
      <c r="F29" s="4"/>
      <c r="G29" s="4"/>
      <c r="H29" s="5"/>
    </row>
    <row r="30" spans="1:8" ht="16.350000000000001" customHeight="1">
      <c r="A30" s="12" t="s">
        <v>117</v>
      </c>
      <c r="B30" s="11"/>
      <c r="C30" s="4" t="s">
        <v>118</v>
      </c>
      <c r="D30" s="17"/>
      <c r="E30" s="4"/>
      <c r="F30" s="4"/>
      <c r="G30" s="4"/>
      <c r="H30" s="5"/>
    </row>
    <row r="31" spans="1:8" ht="16.350000000000001" customHeight="1">
      <c r="A31" s="12" t="s">
        <v>119</v>
      </c>
      <c r="B31" s="11"/>
      <c r="C31" s="4" t="s">
        <v>120</v>
      </c>
      <c r="D31" s="17"/>
      <c r="E31" s="4"/>
      <c r="F31" s="4"/>
      <c r="G31" s="4"/>
      <c r="H31" s="5"/>
    </row>
    <row r="32" spans="1:8" ht="16.350000000000001" customHeight="1">
      <c r="A32" s="12" t="s">
        <v>121</v>
      </c>
      <c r="B32" s="11"/>
      <c r="C32" s="4" t="s">
        <v>122</v>
      </c>
      <c r="D32" s="17"/>
      <c r="E32" s="4"/>
      <c r="F32" s="4"/>
      <c r="G32" s="4"/>
      <c r="H32" s="5"/>
    </row>
    <row r="33" spans="1:8" ht="16.350000000000001" customHeight="1">
      <c r="A33" s="4"/>
      <c r="B33" s="4"/>
      <c r="C33" s="4" t="s">
        <v>123</v>
      </c>
      <c r="D33" s="17"/>
      <c r="E33" s="4"/>
      <c r="F33" s="4"/>
      <c r="G33" s="4"/>
      <c r="H33" s="4"/>
    </row>
    <row r="34" spans="1:8" ht="16.350000000000001" customHeight="1">
      <c r="A34" s="4"/>
      <c r="B34" s="4"/>
      <c r="C34" s="4" t="s">
        <v>124</v>
      </c>
      <c r="D34" s="17"/>
      <c r="E34" s="4"/>
      <c r="F34" s="4"/>
      <c r="G34" s="4"/>
      <c r="H34" s="4"/>
    </row>
    <row r="35" spans="1:8" ht="16.350000000000001" customHeight="1">
      <c r="A35" s="4"/>
      <c r="B35" s="4"/>
      <c r="C35" s="4" t="s">
        <v>125</v>
      </c>
      <c r="D35" s="17"/>
      <c r="E35" s="4"/>
      <c r="F35" s="4"/>
      <c r="G35" s="4"/>
      <c r="H35" s="4"/>
    </row>
    <row r="36" spans="1:8" ht="16.350000000000001" customHeight="1">
      <c r="A36" s="12" t="s">
        <v>126</v>
      </c>
      <c r="B36" s="23">
        <v>1655.6694660000001</v>
      </c>
      <c r="C36" s="12" t="s">
        <v>127</v>
      </c>
      <c r="D36" s="11">
        <f>SUM(D6:D35)</f>
        <v>1655.6694660000001</v>
      </c>
      <c r="E36" s="12" t="s">
        <v>127</v>
      </c>
      <c r="F36" s="23">
        <v>1655.6694660000001</v>
      </c>
      <c r="G36" s="12" t="s">
        <v>127</v>
      </c>
      <c r="H36" s="11">
        <f>SUM(H6:H35)</f>
        <v>1655.6694659999998</v>
      </c>
    </row>
    <row r="37" spans="1:8" ht="16.350000000000001" customHeight="1">
      <c r="A37" s="12" t="s">
        <v>128</v>
      </c>
      <c r="B37" s="11"/>
      <c r="C37" s="12" t="s">
        <v>129</v>
      </c>
      <c r="D37" s="11"/>
      <c r="E37" s="12" t="s">
        <v>129</v>
      </c>
      <c r="F37" s="11"/>
      <c r="G37" s="12" t="s">
        <v>129</v>
      </c>
      <c r="H37" s="11"/>
    </row>
    <row r="38" spans="1:8" ht="16.350000000000001" customHeight="1">
      <c r="A38" s="4"/>
      <c r="B38" s="5"/>
      <c r="C38" s="4"/>
      <c r="D38" s="5"/>
      <c r="E38" s="12"/>
      <c r="F38" s="11"/>
      <c r="G38" s="12"/>
      <c r="H38" s="11"/>
    </row>
    <row r="39" spans="1:8" ht="16.350000000000001" customHeight="1">
      <c r="A39" s="12" t="s">
        <v>130</v>
      </c>
      <c r="B39" s="23">
        <v>1655.6694660000001</v>
      </c>
      <c r="C39" s="12" t="s">
        <v>131</v>
      </c>
      <c r="D39" s="23">
        <v>1655.6694660000001</v>
      </c>
      <c r="E39" s="12" t="s">
        <v>131</v>
      </c>
      <c r="F39" s="23">
        <v>1655.6694660000001</v>
      </c>
      <c r="G39" s="12" t="s">
        <v>131</v>
      </c>
      <c r="H39" s="23">
        <v>1655.6694660000001</v>
      </c>
    </row>
  </sheetData>
  <mergeCells count="5">
    <mergeCell ref="A2:H2"/>
    <mergeCell ref="A3:F3"/>
    <mergeCell ref="G3:H3"/>
    <mergeCell ref="A4:B4"/>
    <mergeCell ref="C4:H4"/>
  </mergeCells>
  <phoneticPr fontId="15" type="noConversion"/>
  <printOptions horizontalCentered="1"/>
  <pageMargins left="7.8000001609325395E-2" right="7.8000001609325395E-2" top="7.8000001609325395E-2" bottom="7.8000001609325395E-2"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Y11"/>
  <sheetViews>
    <sheetView workbookViewId="0">
      <selection activeCell="C8" sqref="C8:C9"/>
    </sheetView>
  </sheetViews>
  <sheetFormatPr defaultColWidth="10" defaultRowHeight="13.5"/>
  <cols>
    <col min="1" max="1" width="5.875" customWidth="1"/>
    <col min="2" max="2" width="16.125" customWidth="1"/>
    <col min="3" max="3" width="8.25" customWidth="1"/>
    <col min="4" max="25" width="7.75" customWidth="1"/>
  </cols>
  <sheetData>
    <row r="1" spans="1:25" ht="16.350000000000001" customHeight="1">
      <c r="A1" s="1"/>
      <c r="X1" s="91" t="s">
        <v>132</v>
      </c>
      <c r="Y1" s="91"/>
    </row>
    <row r="2" spans="1:25" ht="33.6" customHeight="1">
      <c r="A2" s="92" t="s">
        <v>8</v>
      </c>
      <c r="B2" s="92"/>
      <c r="C2" s="92"/>
      <c r="D2" s="92"/>
      <c r="E2" s="92"/>
      <c r="F2" s="92"/>
      <c r="G2" s="92"/>
      <c r="H2" s="92"/>
      <c r="I2" s="92"/>
      <c r="J2" s="92"/>
      <c r="K2" s="92"/>
      <c r="L2" s="92"/>
      <c r="M2" s="92"/>
      <c r="N2" s="92"/>
      <c r="O2" s="92"/>
      <c r="P2" s="92"/>
      <c r="Q2" s="92"/>
      <c r="R2" s="92"/>
      <c r="S2" s="92"/>
      <c r="T2" s="92"/>
      <c r="U2" s="92"/>
      <c r="V2" s="92"/>
      <c r="W2" s="92"/>
      <c r="X2" s="92"/>
      <c r="Y2" s="92"/>
    </row>
    <row r="3" spans="1:25" ht="22.35" customHeight="1">
      <c r="A3" s="88" t="s">
        <v>31</v>
      </c>
      <c r="B3" s="88"/>
      <c r="C3" s="88"/>
      <c r="D3" s="88"/>
      <c r="E3" s="88"/>
      <c r="F3" s="88"/>
      <c r="G3" s="88"/>
      <c r="H3" s="88"/>
      <c r="I3" s="88"/>
      <c r="J3" s="88"/>
      <c r="K3" s="88"/>
      <c r="L3" s="88"/>
      <c r="M3" s="88"/>
      <c r="N3" s="88"/>
      <c r="O3" s="88"/>
      <c r="P3" s="88"/>
      <c r="Q3" s="88"/>
      <c r="R3" s="88"/>
      <c r="S3" s="88"/>
      <c r="T3" s="88"/>
      <c r="U3" s="88"/>
      <c r="V3" s="88"/>
      <c r="W3" s="88"/>
      <c r="X3" s="89" t="s">
        <v>32</v>
      </c>
      <c r="Y3" s="89"/>
    </row>
    <row r="4" spans="1:25" ht="22.35" customHeight="1">
      <c r="A4" s="93" t="s">
        <v>133</v>
      </c>
      <c r="B4" s="93" t="s">
        <v>134</v>
      </c>
      <c r="C4" s="93" t="s">
        <v>135</v>
      </c>
      <c r="D4" s="93" t="s">
        <v>136</v>
      </c>
      <c r="E4" s="93"/>
      <c r="F4" s="93"/>
      <c r="G4" s="93"/>
      <c r="H4" s="93"/>
      <c r="I4" s="93"/>
      <c r="J4" s="93"/>
      <c r="K4" s="93"/>
      <c r="L4" s="93"/>
      <c r="M4" s="93"/>
      <c r="N4" s="93"/>
      <c r="O4" s="93"/>
      <c r="P4" s="93"/>
      <c r="Q4" s="93"/>
      <c r="R4" s="93"/>
      <c r="S4" s="93" t="s">
        <v>128</v>
      </c>
      <c r="T4" s="93"/>
      <c r="U4" s="93"/>
      <c r="V4" s="93"/>
      <c r="W4" s="93"/>
      <c r="X4" s="93"/>
      <c r="Y4" s="93"/>
    </row>
    <row r="5" spans="1:25" ht="22.35" customHeight="1">
      <c r="A5" s="93"/>
      <c r="B5" s="93"/>
      <c r="C5" s="93"/>
      <c r="D5" s="93" t="s">
        <v>137</v>
      </c>
      <c r="E5" s="93" t="s">
        <v>138</v>
      </c>
      <c r="F5" s="93" t="s">
        <v>139</v>
      </c>
      <c r="G5" s="93" t="s">
        <v>140</v>
      </c>
      <c r="H5" s="93" t="s">
        <v>141</v>
      </c>
      <c r="I5" s="93" t="s">
        <v>142</v>
      </c>
      <c r="J5" s="93" t="s">
        <v>143</v>
      </c>
      <c r="K5" s="93"/>
      <c r="L5" s="93"/>
      <c r="M5" s="93"/>
      <c r="N5" s="93" t="s">
        <v>144</v>
      </c>
      <c r="O5" s="93" t="s">
        <v>145</v>
      </c>
      <c r="P5" s="93" t="s">
        <v>146</v>
      </c>
      <c r="Q5" s="93" t="s">
        <v>147</v>
      </c>
      <c r="R5" s="93" t="s">
        <v>148</v>
      </c>
      <c r="S5" s="93" t="s">
        <v>137</v>
      </c>
      <c r="T5" s="93" t="s">
        <v>138</v>
      </c>
      <c r="U5" s="93" t="s">
        <v>139</v>
      </c>
      <c r="V5" s="93" t="s">
        <v>140</v>
      </c>
      <c r="W5" s="93" t="s">
        <v>141</v>
      </c>
      <c r="X5" s="93" t="s">
        <v>142</v>
      </c>
      <c r="Y5" s="93" t="s">
        <v>149</v>
      </c>
    </row>
    <row r="6" spans="1:25" ht="22.35" customHeight="1">
      <c r="A6" s="93"/>
      <c r="B6" s="93"/>
      <c r="C6" s="93"/>
      <c r="D6" s="93"/>
      <c r="E6" s="93"/>
      <c r="F6" s="93"/>
      <c r="G6" s="93"/>
      <c r="H6" s="93"/>
      <c r="I6" s="93"/>
      <c r="J6" s="14" t="s">
        <v>150</v>
      </c>
      <c r="K6" s="14" t="s">
        <v>151</v>
      </c>
      <c r="L6" s="14" t="s">
        <v>152</v>
      </c>
      <c r="M6" s="14" t="s">
        <v>141</v>
      </c>
      <c r="N6" s="93"/>
      <c r="O6" s="93"/>
      <c r="P6" s="93"/>
      <c r="Q6" s="93"/>
      <c r="R6" s="93"/>
      <c r="S6" s="93"/>
      <c r="T6" s="93"/>
      <c r="U6" s="93"/>
      <c r="V6" s="93"/>
      <c r="W6" s="93"/>
      <c r="X6" s="93"/>
      <c r="Y6" s="93"/>
    </row>
    <row r="7" spans="1:25" ht="22.9" customHeight="1">
      <c r="A7" s="12"/>
      <c r="B7" s="12" t="s">
        <v>135</v>
      </c>
      <c r="C7" s="23">
        <v>1655.6694660000001</v>
      </c>
      <c r="D7" s="23">
        <v>1655.6694660000001</v>
      </c>
      <c r="E7" s="23">
        <v>1655.6694660000001</v>
      </c>
      <c r="F7" s="23"/>
      <c r="G7" s="23"/>
      <c r="H7" s="23"/>
      <c r="I7" s="23"/>
      <c r="J7" s="23"/>
      <c r="K7" s="23"/>
      <c r="L7" s="23"/>
      <c r="M7" s="23"/>
      <c r="N7" s="23"/>
      <c r="O7" s="23"/>
      <c r="P7" s="23"/>
      <c r="Q7" s="23"/>
      <c r="R7" s="23"/>
      <c r="S7" s="23"/>
      <c r="T7" s="23"/>
      <c r="U7" s="23"/>
      <c r="V7" s="23"/>
      <c r="W7" s="23"/>
      <c r="X7" s="23"/>
      <c r="Y7" s="23"/>
    </row>
    <row r="8" spans="1:25" ht="22.9" customHeight="1">
      <c r="A8" s="10" t="s">
        <v>153</v>
      </c>
      <c r="B8" s="10" t="s">
        <v>4</v>
      </c>
      <c r="C8" s="23">
        <v>1655.6694660000001</v>
      </c>
      <c r="D8" s="23">
        <v>1655.6694660000001</v>
      </c>
      <c r="E8" s="23">
        <v>1655.6694660000001</v>
      </c>
      <c r="F8" s="23"/>
      <c r="G8" s="23"/>
      <c r="H8" s="23"/>
      <c r="I8" s="23"/>
      <c r="J8" s="23"/>
      <c r="K8" s="23"/>
      <c r="L8" s="23"/>
      <c r="M8" s="23"/>
      <c r="N8" s="23"/>
      <c r="O8" s="23"/>
      <c r="P8" s="23"/>
      <c r="Q8" s="23"/>
      <c r="R8" s="23"/>
      <c r="S8" s="23"/>
      <c r="T8" s="23"/>
      <c r="U8" s="23"/>
      <c r="V8" s="23"/>
      <c r="W8" s="23"/>
      <c r="X8" s="23"/>
      <c r="Y8" s="23"/>
    </row>
    <row r="9" spans="1:25" ht="22.9" customHeight="1">
      <c r="A9" s="26" t="s">
        <v>154</v>
      </c>
      <c r="B9" s="26" t="s">
        <v>155</v>
      </c>
      <c r="C9" s="17">
        <v>1655.6694660000001</v>
      </c>
      <c r="D9" s="17">
        <v>1655.6694660000001</v>
      </c>
      <c r="E9" s="5">
        <v>1655.6694660000001</v>
      </c>
      <c r="F9" s="5"/>
      <c r="G9" s="5"/>
      <c r="H9" s="5"/>
      <c r="I9" s="5"/>
      <c r="J9" s="5"/>
      <c r="K9" s="5"/>
      <c r="L9" s="5"/>
      <c r="M9" s="5"/>
      <c r="N9" s="5"/>
      <c r="O9" s="5"/>
      <c r="P9" s="5"/>
      <c r="Q9" s="5"/>
      <c r="R9" s="5"/>
      <c r="S9" s="5"/>
      <c r="T9" s="5"/>
      <c r="U9" s="5"/>
      <c r="V9" s="5"/>
      <c r="W9" s="5"/>
      <c r="X9" s="5"/>
      <c r="Y9" s="5"/>
    </row>
    <row r="10" spans="1:25" ht="16.350000000000001" customHeight="1"/>
    <row r="11" spans="1:25" ht="16.350000000000001" customHeight="1">
      <c r="G11" s="1"/>
    </row>
  </sheetData>
  <mergeCells count="28">
    <mergeCell ref="X5:X6"/>
    <mergeCell ref="Y5:Y6"/>
    <mergeCell ref="S5:S6"/>
    <mergeCell ref="T5:T6"/>
    <mergeCell ref="U5:U6"/>
    <mergeCell ref="V5:V6"/>
    <mergeCell ref="W5:W6"/>
    <mergeCell ref="N5:N6"/>
    <mergeCell ref="O5:O6"/>
    <mergeCell ref="P5:P6"/>
    <mergeCell ref="Q5:Q6"/>
    <mergeCell ref="R5:R6"/>
    <mergeCell ref="J5:M5"/>
    <mergeCell ref="A4:A6"/>
    <mergeCell ref="B4:B6"/>
    <mergeCell ref="C4:C6"/>
    <mergeCell ref="D5:D6"/>
    <mergeCell ref="E5:E6"/>
    <mergeCell ref="F5:F6"/>
    <mergeCell ref="G5:G6"/>
    <mergeCell ref="H5:H6"/>
    <mergeCell ref="I5:I6"/>
    <mergeCell ref="X1:Y1"/>
    <mergeCell ref="A2:Y2"/>
    <mergeCell ref="A3:W3"/>
    <mergeCell ref="X3:Y3"/>
    <mergeCell ref="D4:R4"/>
    <mergeCell ref="S4:Y4"/>
  </mergeCells>
  <phoneticPr fontId="15" type="noConversion"/>
  <printOptions horizontalCentered="1"/>
  <pageMargins left="7.8000001609325395E-2" right="7.8000001609325395E-2" top="7.8000001609325395E-2" bottom="7.8000001609325395E-2" header="0" footer="0"/>
  <pageSetup paperSize="9" orientation="landscape"/>
</worksheet>
</file>

<file path=xl/worksheets/sheet5.xml><?xml version="1.0" encoding="utf-8"?>
<worksheet xmlns="http://schemas.openxmlformats.org/spreadsheetml/2006/main" xmlns:r="http://schemas.openxmlformats.org/officeDocument/2006/relationships">
  <dimension ref="A1:K29"/>
  <sheetViews>
    <sheetView workbookViewId="0">
      <pane ySplit="6" topLeftCell="A7" activePane="bottomLeft" state="frozen"/>
      <selection pane="bottomLeft" activeCell="O12" sqref="O12"/>
    </sheetView>
  </sheetViews>
  <sheetFormatPr defaultColWidth="10" defaultRowHeight="13.5"/>
  <cols>
    <col min="1" max="1" width="3.75" bestFit="1" customWidth="1"/>
    <col min="2" max="3" width="3" bestFit="1" customWidth="1"/>
    <col min="4" max="4" width="11.375" bestFit="1" customWidth="1"/>
    <col min="5" max="5" width="25.375" bestFit="1" customWidth="1"/>
    <col min="6" max="6" width="8.5" bestFit="1" customWidth="1"/>
    <col min="7" max="7" width="11.375" customWidth="1"/>
    <col min="8" max="8" width="7.5" bestFit="1" customWidth="1"/>
    <col min="9" max="9" width="13.875" bestFit="1" customWidth="1"/>
    <col min="10" max="10" width="10.5" bestFit="1" customWidth="1"/>
    <col min="11" max="11" width="15.5" bestFit="1" customWidth="1"/>
  </cols>
  <sheetData>
    <row r="1" spans="1:11" ht="16.350000000000001" customHeight="1">
      <c r="A1" s="1"/>
      <c r="D1" s="30"/>
      <c r="K1" s="8" t="s">
        <v>156</v>
      </c>
    </row>
    <row r="2" spans="1:11" ht="31.9" customHeight="1">
      <c r="A2" s="92" t="s">
        <v>9</v>
      </c>
      <c r="B2" s="92"/>
      <c r="C2" s="92"/>
      <c r="D2" s="92"/>
      <c r="E2" s="92"/>
      <c r="F2" s="92"/>
      <c r="G2" s="92"/>
      <c r="H2" s="92"/>
      <c r="I2" s="92"/>
      <c r="J2" s="92"/>
      <c r="K2" s="92"/>
    </row>
    <row r="3" spans="1:11" ht="24.95" customHeight="1">
      <c r="A3" s="94" t="s">
        <v>31</v>
      </c>
      <c r="B3" s="94"/>
      <c r="C3" s="94"/>
      <c r="D3" s="94"/>
      <c r="E3" s="94"/>
      <c r="F3" s="94"/>
      <c r="G3" s="94"/>
      <c r="H3" s="94"/>
      <c r="I3" s="94"/>
      <c r="J3" s="94"/>
      <c r="K3" s="2" t="s">
        <v>32</v>
      </c>
    </row>
    <row r="4" spans="1:11" ht="27.6" customHeight="1">
      <c r="A4" s="90" t="s">
        <v>157</v>
      </c>
      <c r="B4" s="90"/>
      <c r="C4" s="90"/>
      <c r="D4" s="90" t="s">
        <v>158</v>
      </c>
      <c r="E4" s="90" t="s">
        <v>159</v>
      </c>
      <c r="F4" s="90" t="s">
        <v>135</v>
      </c>
      <c r="G4" s="90" t="s">
        <v>160</v>
      </c>
      <c r="H4" s="90" t="s">
        <v>161</v>
      </c>
      <c r="I4" s="90" t="s">
        <v>162</v>
      </c>
      <c r="J4" s="90" t="s">
        <v>163</v>
      </c>
      <c r="K4" s="90" t="s">
        <v>164</v>
      </c>
    </row>
    <row r="5" spans="1:11" ht="25.9" customHeight="1">
      <c r="A5" s="3" t="s">
        <v>165</v>
      </c>
      <c r="B5" s="3" t="s">
        <v>166</v>
      </c>
      <c r="C5" s="3" t="s">
        <v>167</v>
      </c>
      <c r="D5" s="90"/>
      <c r="E5" s="90"/>
      <c r="F5" s="90"/>
      <c r="G5" s="90"/>
      <c r="H5" s="90"/>
      <c r="I5" s="90"/>
      <c r="J5" s="90"/>
      <c r="K5" s="90"/>
    </row>
    <row r="6" spans="1:11" ht="22.9" customHeight="1">
      <c r="A6" s="22"/>
      <c r="B6" s="22"/>
      <c r="C6" s="22"/>
      <c r="D6" s="31" t="s">
        <v>135</v>
      </c>
      <c r="E6" s="31"/>
      <c r="F6" s="32">
        <v>1655.6694660000001</v>
      </c>
      <c r="G6" s="32">
        <v>1528.6694660000001</v>
      </c>
      <c r="H6" s="32">
        <v>127</v>
      </c>
      <c r="I6" s="32"/>
      <c r="J6" s="31"/>
      <c r="K6" s="31"/>
    </row>
    <row r="7" spans="1:11" ht="22.9" customHeight="1">
      <c r="A7" s="33"/>
      <c r="B7" s="33"/>
      <c r="C7" s="33"/>
      <c r="D7" s="34" t="s">
        <v>153</v>
      </c>
      <c r="E7" s="34" t="s">
        <v>4</v>
      </c>
      <c r="F7" s="35">
        <f>G7+H7</f>
        <v>1655.6694660000001</v>
      </c>
      <c r="G7" s="32">
        <v>1528.6694660000001</v>
      </c>
      <c r="H7" s="32">
        <v>127</v>
      </c>
      <c r="I7" s="32"/>
      <c r="J7" s="36"/>
      <c r="K7" s="36"/>
    </row>
    <row r="8" spans="1:11" ht="22.9" customHeight="1">
      <c r="A8" s="33"/>
      <c r="B8" s="33"/>
      <c r="C8" s="33"/>
      <c r="D8" s="34" t="s">
        <v>154</v>
      </c>
      <c r="E8" s="34" t="s">
        <v>168</v>
      </c>
      <c r="F8" s="35">
        <f>F9+F15+F18+F23+F27</f>
        <v>1655.6694660000001</v>
      </c>
      <c r="G8" s="35">
        <f t="shared" ref="G8:H8" si="0">G9+G15+G18+G23+G27</f>
        <v>1528.6694660000001</v>
      </c>
      <c r="H8" s="35">
        <f t="shared" si="0"/>
        <v>127</v>
      </c>
      <c r="I8" s="32"/>
      <c r="J8" s="36"/>
      <c r="K8" s="36"/>
    </row>
    <row r="9" spans="1:11" ht="20.65" customHeight="1">
      <c r="A9" s="37" t="s">
        <v>169</v>
      </c>
      <c r="B9" s="38"/>
      <c r="C9" s="38"/>
      <c r="D9" s="12" t="s">
        <v>170</v>
      </c>
      <c r="E9" s="12" t="s">
        <v>171</v>
      </c>
      <c r="F9" s="35">
        <v>1358.9530999999999</v>
      </c>
      <c r="G9" s="32">
        <v>1231.9530999999999</v>
      </c>
      <c r="H9" s="32">
        <v>127</v>
      </c>
      <c r="I9" s="32"/>
      <c r="J9" s="36"/>
      <c r="K9" s="36"/>
    </row>
    <row r="10" spans="1:11" ht="24.95" customHeight="1">
      <c r="A10" s="37" t="s">
        <v>169</v>
      </c>
      <c r="B10" s="37" t="s">
        <v>172</v>
      </c>
      <c r="C10" s="38"/>
      <c r="D10" s="12" t="s">
        <v>255</v>
      </c>
      <c r="E10" s="12" t="s">
        <v>256</v>
      </c>
      <c r="F10" s="35">
        <f>SUM(F11:F14)</f>
        <v>1358.9530999999999</v>
      </c>
      <c r="G10" s="35">
        <f t="shared" ref="G10:H10" si="1">SUM(G11:G14)</f>
        <v>1231.9530999999999</v>
      </c>
      <c r="H10" s="35">
        <f t="shared" si="1"/>
        <v>127</v>
      </c>
      <c r="I10" s="32"/>
      <c r="J10" s="40"/>
      <c r="K10" s="40"/>
    </row>
    <row r="11" spans="1:11" ht="28.5" customHeight="1">
      <c r="A11" s="37" t="s">
        <v>169</v>
      </c>
      <c r="B11" s="37" t="s">
        <v>172</v>
      </c>
      <c r="C11" s="37" t="s">
        <v>173</v>
      </c>
      <c r="D11" s="15" t="s">
        <v>257</v>
      </c>
      <c r="E11" s="4" t="s">
        <v>224</v>
      </c>
      <c r="F11" s="41">
        <v>1068.9530999999999</v>
      </c>
      <c r="G11" s="41">
        <v>1068.9530999999999</v>
      </c>
      <c r="H11" s="41"/>
      <c r="I11" s="41"/>
      <c r="J11" s="40"/>
      <c r="K11" s="40"/>
    </row>
    <row r="12" spans="1:11" ht="28.5" customHeight="1">
      <c r="A12" s="37" t="s">
        <v>169</v>
      </c>
      <c r="B12" s="37" t="s">
        <v>172</v>
      </c>
      <c r="C12" s="37" t="s">
        <v>172</v>
      </c>
      <c r="D12" s="15" t="s">
        <v>258</v>
      </c>
      <c r="E12" s="4" t="s">
        <v>737</v>
      </c>
      <c r="F12" s="41">
        <v>93</v>
      </c>
      <c r="G12" s="41">
        <v>43</v>
      </c>
      <c r="H12" s="41">
        <v>50</v>
      </c>
      <c r="I12" s="41"/>
      <c r="J12" s="40"/>
      <c r="K12" s="40"/>
    </row>
    <row r="13" spans="1:11" ht="28.5" customHeight="1">
      <c r="A13" s="37" t="s">
        <v>169</v>
      </c>
      <c r="B13" s="37" t="s">
        <v>172</v>
      </c>
      <c r="C13" s="37" t="s">
        <v>174</v>
      </c>
      <c r="D13" s="15" t="s">
        <v>259</v>
      </c>
      <c r="E13" s="4" t="s">
        <v>739</v>
      </c>
      <c r="F13" s="41">
        <v>77</v>
      </c>
      <c r="G13" s="41"/>
      <c r="H13" s="41">
        <v>77</v>
      </c>
      <c r="I13" s="41"/>
      <c r="J13" s="40"/>
      <c r="K13" s="40"/>
    </row>
    <row r="14" spans="1:11" ht="28.5" customHeight="1">
      <c r="A14" s="37">
        <v>201</v>
      </c>
      <c r="B14" s="37" t="s">
        <v>172</v>
      </c>
      <c r="C14" s="37">
        <v>99</v>
      </c>
      <c r="D14" s="81" t="s">
        <v>740</v>
      </c>
      <c r="E14" s="4" t="s">
        <v>738</v>
      </c>
      <c r="F14" s="57">
        <v>120</v>
      </c>
      <c r="G14" s="41">
        <v>120</v>
      </c>
      <c r="H14" s="41"/>
      <c r="I14" s="41"/>
      <c r="J14" s="40"/>
      <c r="K14" s="40"/>
    </row>
    <row r="15" spans="1:11" ht="28.5" customHeight="1">
      <c r="A15" s="28">
        <v>204</v>
      </c>
      <c r="B15" s="28"/>
      <c r="C15" s="28"/>
      <c r="D15" s="16">
        <v>204</v>
      </c>
      <c r="E15" s="56" t="s">
        <v>736</v>
      </c>
      <c r="F15" s="57">
        <v>100</v>
      </c>
      <c r="G15" s="57">
        <v>100</v>
      </c>
      <c r="H15" s="41"/>
      <c r="I15" s="41"/>
      <c r="J15" s="40"/>
      <c r="K15" s="40"/>
    </row>
    <row r="16" spans="1:11" ht="28.5" customHeight="1">
      <c r="A16" s="28">
        <v>204</v>
      </c>
      <c r="B16" s="28">
        <v>99</v>
      </c>
      <c r="C16" s="28"/>
      <c r="D16" s="16">
        <v>20499</v>
      </c>
      <c r="E16" s="56" t="s">
        <v>728</v>
      </c>
      <c r="F16" s="57">
        <v>100</v>
      </c>
      <c r="G16" s="57">
        <v>100</v>
      </c>
      <c r="H16" s="41"/>
      <c r="I16" s="41"/>
      <c r="J16" s="40"/>
      <c r="K16" s="40"/>
    </row>
    <row r="17" spans="1:11" ht="28.5" customHeight="1">
      <c r="A17" s="19">
        <v>204</v>
      </c>
      <c r="B17" s="19">
        <v>99</v>
      </c>
      <c r="C17" s="19">
        <v>99</v>
      </c>
      <c r="D17" s="15">
        <v>2049999</v>
      </c>
      <c r="E17" s="72" t="s">
        <v>728</v>
      </c>
      <c r="F17" s="57">
        <v>100</v>
      </c>
      <c r="G17" s="57">
        <v>100</v>
      </c>
      <c r="H17" s="41"/>
      <c r="I17" s="41"/>
      <c r="J17" s="40"/>
      <c r="K17" s="40"/>
    </row>
    <row r="18" spans="1:11" ht="20.65" customHeight="1">
      <c r="A18" s="37" t="s">
        <v>175</v>
      </c>
      <c r="B18" s="38"/>
      <c r="C18" s="38"/>
      <c r="D18" s="34" t="s">
        <v>176</v>
      </c>
      <c r="E18" s="36" t="s">
        <v>177</v>
      </c>
      <c r="F18" s="35">
        <v>86.861772000000002</v>
      </c>
      <c r="G18" s="32">
        <v>86.861772000000002</v>
      </c>
      <c r="H18" s="32"/>
      <c r="I18" s="32"/>
      <c r="J18" s="36"/>
      <c r="K18" s="36"/>
    </row>
    <row r="19" spans="1:11" ht="24.95" customHeight="1">
      <c r="A19" s="37" t="s">
        <v>175</v>
      </c>
      <c r="B19" s="37" t="s">
        <v>174</v>
      </c>
      <c r="C19" s="38"/>
      <c r="D19" s="39" t="s">
        <v>178</v>
      </c>
      <c r="E19" s="40" t="s">
        <v>179</v>
      </c>
      <c r="F19" s="41">
        <v>81.752256000000003</v>
      </c>
      <c r="G19" s="32">
        <v>81.752256000000003</v>
      </c>
      <c r="H19" s="32"/>
      <c r="I19" s="32"/>
      <c r="J19" s="40"/>
      <c r="K19" s="40"/>
    </row>
    <row r="20" spans="1:11" ht="28.5" customHeight="1">
      <c r="A20" s="37" t="s">
        <v>175</v>
      </c>
      <c r="B20" s="37" t="s">
        <v>174</v>
      </c>
      <c r="C20" s="37" t="s">
        <v>174</v>
      </c>
      <c r="D20" s="39" t="s">
        <v>180</v>
      </c>
      <c r="E20" s="40" t="s">
        <v>181</v>
      </c>
      <c r="F20" s="41">
        <v>81.752256000000003</v>
      </c>
      <c r="G20" s="41">
        <v>81.752256000000003</v>
      </c>
      <c r="H20" s="41"/>
      <c r="I20" s="41"/>
      <c r="J20" s="40"/>
      <c r="K20" s="40"/>
    </row>
    <row r="21" spans="1:11" ht="24.95" customHeight="1">
      <c r="A21" s="37" t="s">
        <v>175</v>
      </c>
      <c r="B21" s="37" t="s">
        <v>182</v>
      </c>
      <c r="C21" s="38"/>
      <c r="D21" s="39" t="s">
        <v>183</v>
      </c>
      <c r="E21" s="40" t="s">
        <v>184</v>
      </c>
      <c r="F21" s="41">
        <v>5.1095160000000002</v>
      </c>
      <c r="G21" s="32">
        <v>5.1095160000000002</v>
      </c>
      <c r="H21" s="32"/>
      <c r="I21" s="32"/>
      <c r="J21" s="40"/>
      <c r="K21" s="40"/>
    </row>
    <row r="22" spans="1:11" ht="28.5" customHeight="1">
      <c r="A22" s="37" t="s">
        <v>175</v>
      </c>
      <c r="B22" s="37" t="s">
        <v>182</v>
      </c>
      <c r="C22" s="37" t="s">
        <v>182</v>
      </c>
      <c r="D22" s="39" t="s">
        <v>185</v>
      </c>
      <c r="E22" s="40" t="s">
        <v>186</v>
      </c>
      <c r="F22" s="41">
        <v>5.1095160000000002</v>
      </c>
      <c r="G22" s="41">
        <v>5.1095160000000002</v>
      </c>
      <c r="H22" s="41"/>
      <c r="I22" s="41"/>
      <c r="J22" s="40"/>
      <c r="K22" s="40"/>
    </row>
    <row r="23" spans="1:11" ht="20.65" customHeight="1">
      <c r="A23" s="37" t="s">
        <v>187</v>
      </c>
      <c r="B23" s="38"/>
      <c r="C23" s="38"/>
      <c r="D23" s="34" t="s">
        <v>188</v>
      </c>
      <c r="E23" s="36" t="s">
        <v>189</v>
      </c>
      <c r="F23" s="35">
        <v>48.540402</v>
      </c>
      <c r="G23" s="32">
        <v>48.540402</v>
      </c>
      <c r="H23" s="32"/>
      <c r="I23" s="32"/>
      <c r="J23" s="36"/>
      <c r="K23" s="36"/>
    </row>
    <row r="24" spans="1:11" ht="24.95" customHeight="1">
      <c r="A24" s="37" t="s">
        <v>187</v>
      </c>
      <c r="B24" s="37" t="s">
        <v>190</v>
      </c>
      <c r="C24" s="38"/>
      <c r="D24" s="39" t="s">
        <v>191</v>
      </c>
      <c r="E24" s="40" t="s">
        <v>192</v>
      </c>
      <c r="F24" s="41">
        <v>48.540402</v>
      </c>
      <c r="G24" s="32">
        <v>48.540402</v>
      </c>
      <c r="H24" s="32"/>
      <c r="I24" s="32"/>
      <c r="J24" s="40"/>
      <c r="K24" s="40"/>
    </row>
    <row r="25" spans="1:11" ht="28.5" customHeight="1">
      <c r="A25" s="37" t="s">
        <v>187</v>
      </c>
      <c r="B25" s="37" t="s">
        <v>190</v>
      </c>
      <c r="C25" s="37" t="s">
        <v>173</v>
      </c>
      <c r="D25" s="39" t="s">
        <v>193</v>
      </c>
      <c r="E25" s="40" t="s">
        <v>194</v>
      </c>
      <c r="F25" s="41">
        <v>43.430886000000001</v>
      </c>
      <c r="G25" s="41">
        <v>43.430886000000001</v>
      </c>
      <c r="H25" s="41"/>
      <c r="I25" s="41"/>
      <c r="J25" s="40"/>
      <c r="K25" s="40"/>
    </row>
    <row r="26" spans="1:11" ht="28.5" customHeight="1">
      <c r="A26" s="37" t="s">
        <v>187</v>
      </c>
      <c r="B26" s="37" t="s">
        <v>190</v>
      </c>
      <c r="C26" s="37" t="s">
        <v>172</v>
      </c>
      <c r="D26" s="39" t="s">
        <v>195</v>
      </c>
      <c r="E26" s="40" t="s">
        <v>196</v>
      </c>
      <c r="F26" s="41">
        <v>5.1095160000000002</v>
      </c>
      <c r="G26" s="41">
        <v>5.1095160000000002</v>
      </c>
      <c r="H26" s="41"/>
      <c r="I26" s="41"/>
      <c r="J26" s="40"/>
      <c r="K26" s="40"/>
    </row>
    <row r="27" spans="1:11" ht="20.65" customHeight="1">
      <c r="A27" s="37" t="s">
        <v>197</v>
      </c>
      <c r="B27" s="38"/>
      <c r="C27" s="38"/>
      <c r="D27" s="34" t="s">
        <v>198</v>
      </c>
      <c r="E27" s="36" t="s">
        <v>199</v>
      </c>
      <c r="F27" s="35">
        <v>61.314191999999998</v>
      </c>
      <c r="G27" s="32">
        <v>61.314191999999998</v>
      </c>
      <c r="H27" s="32"/>
      <c r="I27" s="32"/>
      <c r="J27" s="36"/>
      <c r="K27" s="36"/>
    </row>
    <row r="28" spans="1:11" ht="24.95" customHeight="1">
      <c r="A28" s="37" t="s">
        <v>197</v>
      </c>
      <c r="B28" s="37" t="s">
        <v>200</v>
      </c>
      <c r="C28" s="38"/>
      <c r="D28" s="39" t="s">
        <v>201</v>
      </c>
      <c r="E28" s="40" t="s">
        <v>202</v>
      </c>
      <c r="F28" s="41">
        <v>61.314191999999998</v>
      </c>
      <c r="G28" s="32">
        <v>61.314191999999998</v>
      </c>
      <c r="H28" s="32"/>
      <c r="I28" s="32"/>
      <c r="J28" s="40"/>
      <c r="K28" s="40"/>
    </row>
    <row r="29" spans="1:11" ht="28.5" customHeight="1">
      <c r="A29" s="37" t="s">
        <v>197</v>
      </c>
      <c r="B29" s="37" t="s">
        <v>200</v>
      </c>
      <c r="C29" s="37" t="s">
        <v>173</v>
      </c>
      <c r="D29" s="39" t="s">
        <v>203</v>
      </c>
      <c r="E29" s="40" t="s">
        <v>204</v>
      </c>
      <c r="F29" s="41">
        <v>61.314191999999998</v>
      </c>
      <c r="G29" s="41">
        <v>61.314191999999998</v>
      </c>
      <c r="H29" s="41"/>
      <c r="I29" s="41"/>
      <c r="J29" s="40"/>
      <c r="K29" s="40"/>
    </row>
  </sheetData>
  <mergeCells count="11">
    <mergeCell ref="A2:K2"/>
    <mergeCell ref="A3:J3"/>
    <mergeCell ref="A4:C4"/>
    <mergeCell ref="D4:D5"/>
    <mergeCell ref="E4:E5"/>
    <mergeCell ref="F4:F5"/>
    <mergeCell ref="G4:G5"/>
    <mergeCell ref="H4:H5"/>
    <mergeCell ref="I4:I5"/>
    <mergeCell ref="J4:J5"/>
    <mergeCell ref="K4:K5"/>
  </mergeCells>
  <phoneticPr fontId="15" type="noConversion"/>
  <pageMargins left="7.8000001609325395E-2" right="7.8000001609325395E-2" top="7.8000001609325395E-2" bottom="7.8000001609325395E-2" header="0" footer="0"/>
  <pageSetup paperSize="9" orientation="landscape"/>
</worksheet>
</file>

<file path=xl/worksheets/sheet6.xml><?xml version="1.0" encoding="utf-8"?>
<worksheet xmlns="http://schemas.openxmlformats.org/spreadsheetml/2006/main" xmlns:r="http://schemas.openxmlformats.org/officeDocument/2006/relationships">
  <dimension ref="A1:T18"/>
  <sheetViews>
    <sheetView workbookViewId="0">
      <selection activeCell="H6" sqref="H6"/>
    </sheetView>
  </sheetViews>
  <sheetFormatPr defaultColWidth="10" defaultRowHeight="13.5"/>
  <cols>
    <col min="1" max="1" width="3.625" customWidth="1"/>
    <col min="2" max="2" width="4.75" customWidth="1"/>
    <col min="3" max="3" width="4.625" customWidth="1"/>
    <col min="4" max="4" width="7.375" customWidth="1"/>
    <col min="5" max="5" width="20.125" customWidth="1"/>
    <col min="6" max="6" width="9.25" customWidth="1"/>
    <col min="7" max="12" width="7.125" customWidth="1"/>
    <col min="13" max="13" width="6.75" customWidth="1"/>
    <col min="14" max="17" width="7.125" customWidth="1"/>
    <col min="18" max="18" width="7" customWidth="1"/>
    <col min="19" max="20" width="7.125" customWidth="1"/>
    <col min="21" max="21" width="9.75" customWidth="1"/>
  </cols>
  <sheetData>
    <row r="1" spans="1:20" ht="16.350000000000001" customHeight="1">
      <c r="A1" s="1"/>
      <c r="S1" s="91" t="s">
        <v>205</v>
      </c>
      <c r="T1" s="91"/>
    </row>
    <row r="2" spans="1:20" ht="42.2" customHeight="1">
      <c r="A2" s="92" t="s">
        <v>10</v>
      </c>
      <c r="B2" s="92"/>
      <c r="C2" s="92"/>
      <c r="D2" s="92"/>
      <c r="E2" s="92"/>
      <c r="F2" s="92"/>
      <c r="G2" s="92"/>
      <c r="H2" s="92"/>
      <c r="I2" s="92"/>
      <c r="J2" s="92"/>
      <c r="K2" s="92"/>
      <c r="L2" s="92"/>
      <c r="M2" s="92"/>
      <c r="N2" s="92"/>
      <c r="O2" s="92"/>
      <c r="P2" s="92"/>
      <c r="Q2" s="92"/>
      <c r="R2" s="92"/>
      <c r="S2" s="92"/>
      <c r="T2" s="92"/>
    </row>
    <row r="3" spans="1:20" ht="19.899999999999999" customHeight="1">
      <c r="A3" s="88" t="s">
        <v>31</v>
      </c>
      <c r="B3" s="88"/>
      <c r="C3" s="88"/>
      <c r="D3" s="88"/>
      <c r="E3" s="88"/>
      <c r="F3" s="88"/>
      <c r="G3" s="88"/>
      <c r="H3" s="88"/>
      <c r="I3" s="88"/>
      <c r="J3" s="88"/>
      <c r="K3" s="88"/>
      <c r="L3" s="88"/>
      <c r="M3" s="88"/>
      <c r="N3" s="88"/>
      <c r="O3" s="88"/>
      <c r="P3" s="88"/>
      <c r="Q3" s="88"/>
      <c r="R3" s="88"/>
      <c r="S3" s="89" t="s">
        <v>32</v>
      </c>
      <c r="T3" s="89"/>
    </row>
    <row r="4" spans="1:20" ht="19.899999999999999" customHeight="1">
      <c r="A4" s="93" t="s">
        <v>157</v>
      </c>
      <c r="B4" s="93"/>
      <c r="C4" s="93"/>
      <c r="D4" s="93" t="s">
        <v>206</v>
      </c>
      <c r="E4" s="93" t="s">
        <v>207</v>
      </c>
      <c r="F4" s="93" t="s">
        <v>208</v>
      </c>
      <c r="G4" s="93" t="s">
        <v>209</v>
      </c>
      <c r="H4" s="93" t="s">
        <v>210</v>
      </c>
      <c r="I4" s="93" t="s">
        <v>211</v>
      </c>
      <c r="J4" s="93" t="s">
        <v>212</v>
      </c>
      <c r="K4" s="93" t="s">
        <v>213</v>
      </c>
      <c r="L4" s="93" t="s">
        <v>214</v>
      </c>
      <c r="M4" s="93" t="s">
        <v>215</v>
      </c>
      <c r="N4" s="93" t="s">
        <v>216</v>
      </c>
      <c r="O4" s="93" t="s">
        <v>217</v>
      </c>
      <c r="P4" s="93" t="s">
        <v>218</v>
      </c>
      <c r="Q4" s="93" t="s">
        <v>219</v>
      </c>
      <c r="R4" s="93" t="s">
        <v>220</v>
      </c>
      <c r="S4" s="93" t="s">
        <v>221</v>
      </c>
      <c r="T4" s="93" t="s">
        <v>222</v>
      </c>
    </row>
    <row r="5" spans="1:20" ht="20.65" customHeight="1">
      <c r="A5" s="14" t="s">
        <v>165</v>
      </c>
      <c r="B5" s="14" t="s">
        <v>166</v>
      </c>
      <c r="C5" s="14" t="s">
        <v>167</v>
      </c>
      <c r="D5" s="93"/>
      <c r="E5" s="93"/>
      <c r="F5" s="93"/>
      <c r="G5" s="93"/>
      <c r="H5" s="93"/>
      <c r="I5" s="93"/>
      <c r="J5" s="93"/>
      <c r="K5" s="93"/>
      <c r="L5" s="93"/>
      <c r="M5" s="93"/>
      <c r="N5" s="93"/>
      <c r="O5" s="93"/>
      <c r="P5" s="93"/>
      <c r="Q5" s="93"/>
      <c r="R5" s="93"/>
      <c r="S5" s="93"/>
      <c r="T5" s="93"/>
    </row>
    <row r="6" spans="1:20" ht="22.9" customHeight="1">
      <c r="A6" s="12"/>
      <c r="B6" s="12"/>
      <c r="C6" s="12"/>
      <c r="D6" s="12"/>
      <c r="E6" s="12" t="s">
        <v>135</v>
      </c>
      <c r="F6" s="11">
        <v>1655.6694659999998</v>
      </c>
      <c r="G6" s="11">
        <v>987.79346599999997</v>
      </c>
      <c r="H6" s="11">
        <v>662.87599999999998</v>
      </c>
      <c r="I6" s="11"/>
      <c r="J6" s="11"/>
      <c r="K6" s="11"/>
      <c r="L6" s="11">
        <v>5</v>
      </c>
      <c r="M6" s="11"/>
      <c r="N6" s="11"/>
      <c r="O6" s="11"/>
      <c r="P6" s="11"/>
      <c r="Q6" s="11"/>
      <c r="R6" s="11"/>
      <c r="S6" s="11"/>
      <c r="T6" s="11"/>
    </row>
    <row r="7" spans="1:20" ht="22.9" customHeight="1">
      <c r="A7" s="12"/>
      <c r="B7" s="12"/>
      <c r="C7" s="12"/>
      <c r="D7" s="10" t="s">
        <v>153</v>
      </c>
      <c r="E7" s="10" t="s">
        <v>4</v>
      </c>
      <c r="F7" s="11">
        <f>SUM(G7:L7)</f>
        <v>1655.6694659999998</v>
      </c>
      <c r="G7" s="11">
        <v>987.79346599999997</v>
      </c>
      <c r="H7" s="11">
        <v>662.87599999999998</v>
      </c>
      <c r="I7" s="11"/>
      <c r="J7" s="11"/>
      <c r="K7" s="11"/>
      <c r="L7" s="11">
        <v>5</v>
      </c>
      <c r="M7" s="11"/>
      <c r="N7" s="11"/>
      <c r="O7" s="11"/>
      <c r="P7" s="11"/>
      <c r="Q7" s="11"/>
      <c r="R7" s="11"/>
      <c r="S7" s="11"/>
      <c r="T7" s="11"/>
    </row>
    <row r="8" spans="1:20" ht="22.9" customHeight="1">
      <c r="A8" s="18"/>
      <c r="B8" s="18"/>
      <c r="C8" s="18"/>
      <c r="D8" s="16" t="s">
        <v>154</v>
      </c>
      <c r="E8" s="16" t="s">
        <v>155</v>
      </c>
      <c r="F8" s="29">
        <f>SUM(F9:F18)</f>
        <v>1655.6694660000001</v>
      </c>
      <c r="G8" s="29">
        <f t="shared" ref="G8:L8" si="0">SUM(G9:G18)</f>
        <v>987.79346599999997</v>
      </c>
      <c r="H8" s="29">
        <f t="shared" si="0"/>
        <v>662.87599999999998</v>
      </c>
      <c r="I8" s="29"/>
      <c r="J8" s="29"/>
      <c r="K8" s="29"/>
      <c r="L8" s="29">
        <f t="shared" si="0"/>
        <v>5</v>
      </c>
      <c r="M8" s="11"/>
      <c r="N8" s="11"/>
      <c r="O8" s="11"/>
      <c r="P8" s="11"/>
      <c r="Q8" s="11"/>
      <c r="R8" s="11"/>
      <c r="S8" s="11"/>
      <c r="T8" s="11"/>
    </row>
    <row r="9" spans="1:20" ht="22.9" customHeight="1">
      <c r="A9" s="68" t="s">
        <v>169</v>
      </c>
      <c r="B9" s="68" t="s">
        <v>172</v>
      </c>
      <c r="C9" s="68" t="s">
        <v>173</v>
      </c>
      <c r="D9" s="69" t="s">
        <v>257</v>
      </c>
      <c r="E9" s="77" t="s">
        <v>224</v>
      </c>
      <c r="F9" s="21">
        <f>SUM(G9:L9)</f>
        <v>1068.9530999999999</v>
      </c>
      <c r="G9" s="61">
        <v>791.07709999999997</v>
      </c>
      <c r="H9" s="61">
        <v>272.87599999999998</v>
      </c>
      <c r="I9" s="21"/>
      <c r="J9" s="21"/>
      <c r="K9" s="21"/>
      <c r="L9" s="21">
        <v>5</v>
      </c>
      <c r="M9" s="21"/>
      <c r="N9" s="21"/>
      <c r="O9" s="21"/>
      <c r="P9" s="21"/>
      <c r="Q9" s="21"/>
      <c r="R9" s="21"/>
      <c r="S9" s="21"/>
      <c r="T9" s="21"/>
    </row>
    <row r="10" spans="1:20" ht="22.9" customHeight="1">
      <c r="A10" s="68" t="s">
        <v>169</v>
      </c>
      <c r="B10" s="68" t="s">
        <v>172</v>
      </c>
      <c r="C10" s="68" t="s">
        <v>172</v>
      </c>
      <c r="D10" s="69" t="s">
        <v>258</v>
      </c>
      <c r="E10" s="77" t="s">
        <v>737</v>
      </c>
      <c r="F10" s="21">
        <f t="shared" ref="F10:F18" si="1">SUM(G10:L10)</f>
        <v>93</v>
      </c>
      <c r="G10" s="61"/>
      <c r="H10" s="61">
        <v>93</v>
      </c>
      <c r="I10" s="21"/>
      <c r="J10" s="21"/>
      <c r="K10" s="21"/>
      <c r="L10" s="21"/>
      <c r="M10" s="21"/>
      <c r="N10" s="21"/>
      <c r="O10" s="21"/>
      <c r="P10" s="21"/>
      <c r="Q10" s="21"/>
      <c r="R10" s="21"/>
      <c r="S10" s="21"/>
      <c r="T10" s="21"/>
    </row>
    <row r="11" spans="1:20" ht="22.9" customHeight="1">
      <c r="A11" s="68" t="s">
        <v>169</v>
      </c>
      <c r="B11" s="68" t="s">
        <v>172</v>
      </c>
      <c r="C11" s="68" t="s">
        <v>174</v>
      </c>
      <c r="D11" s="69" t="s">
        <v>259</v>
      </c>
      <c r="E11" s="77" t="s">
        <v>739</v>
      </c>
      <c r="F11" s="21">
        <f t="shared" si="1"/>
        <v>77</v>
      </c>
      <c r="G11" s="61"/>
      <c r="H11" s="61">
        <v>77</v>
      </c>
      <c r="I11" s="21"/>
      <c r="J11" s="21"/>
      <c r="K11" s="21"/>
      <c r="L11" s="21"/>
      <c r="M11" s="21"/>
      <c r="N11" s="21"/>
      <c r="O11" s="21"/>
      <c r="P11" s="21"/>
      <c r="Q11" s="21"/>
      <c r="R11" s="21"/>
      <c r="S11" s="21"/>
      <c r="T11" s="21"/>
    </row>
    <row r="12" spans="1:20" ht="22.9" customHeight="1">
      <c r="A12" s="68">
        <v>201</v>
      </c>
      <c r="B12" s="68" t="s">
        <v>172</v>
      </c>
      <c r="C12" s="68">
        <v>99</v>
      </c>
      <c r="D12" s="69"/>
      <c r="E12" s="77" t="s">
        <v>738</v>
      </c>
      <c r="F12" s="21">
        <f t="shared" si="1"/>
        <v>120</v>
      </c>
      <c r="G12" s="61"/>
      <c r="H12" s="61">
        <v>120</v>
      </c>
      <c r="I12" s="21"/>
      <c r="J12" s="21"/>
      <c r="K12" s="21"/>
      <c r="L12" s="21"/>
      <c r="M12" s="21"/>
      <c r="N12" s="21"/>
      <c r="O12" s="21"/>
      <c r="P12" s="21"/>
      <c r="Q12" s="21"/>
      <c r="R12" s="21"/>
      <c r="S12" s="21"/>
      <c r="T12" s="21"/>
    </row>
    <row r="13" spans="1:20" ht="22.9" customHeight="1">
      <c r="A13" s="68">
        <v>204</v>
      </c>
      <c r="B13" s="68">
        <v>99</v>
      </c>
      <c r="C13" s="68">
        <v>99</v>
      </c>
      <c r="D13" s="69">
        <v>2049999</v>
      </c>
      <c r="E13" s="69" t="s">
        <v>728</v>
      </c>
      <c r="F13" s="21">
        <f t="shared" si="1"/>
        <v>100</v>
      </c>
      <c r="G13" s="61"/>
      <c r="H13" s="61">
        <v>100</v>
      </c>
      <c r="I13" s="21"/>
      <c r="J13" s="21"/>
      <c r="K13" s="21"/>
      <c r="L13" s="21"/>
      <c r="M13" s="21"/>
      <c r="N13" s="21"/>
      <c r="O13" s="21"/>
      <c r="P13" s="21"/>
      <c r="Q13" s="21"/>
      <c r="R13" s="21"/>
      <c r="S13" s="21"/>
      <c r="T13" s="21"/>
    </row>
    <row r="14" spans="1:20" ht="22.9" customHeight="1">
      <c r="A14" s="68" t="s">
        <v>175</v>
      </c>
      <c r="B14" s="68" t="s">
        <v>174</v>
      </c>
      <c r="C14" s="68" t="s">
        <v>174</v>
      </c>
      <c r="D14" s="69" t="s">
        <v>262</v>
      </c>
      <c r="E14" s="77" t="s">
        <v>263</v>
      </c>
      <c r="F14" s="21">
        <f t="shared" si="1"/>
        <v>81.752256000000003</v>
      </c>
      <c r="G14" s="63">
        <v>81.752256000000003</v>
      </c>
      <c r="H14" s="78"/>
      <c r="I14" s="21"/>
      <c r="J14" s="21"/>
      <c r="K14" s="21"/>
      <c r="L14" s="21"/>
      <c r="M14" s="21"/>
      <c r="N14" s="21"/>
      <c r="O14" s="21"/>
      <c r="P14" s="21"/>
      <c r="Q14" s="21"/>
      <c r="R14" s="21"/>
      <c r="S14" s="21"/>
      <c r="T14" s="21"/>
    </row>
    <row r="15" spans="1:20" ht="22.9" customHeight="1">
      <c r="A15" s="68" t="s">
        <v>175</v>
      </c>
      <c r="B15" s="68" t="s">
        <v>182</v>
      </c>
      <c r="C15" s="68" t="s">
        <v>182</v>
      </c>
      <c r="D15" s="69" t="s">
        <v>265</v>
      </c>
      <c r="E15" s="77" t="s">
        <v>184</v>
      </c>
      <c r="F15" s="21">
        <f t="shared" si="1"/>
        <v>5.1095160000000002</v>
      </c>
      <c r="G15" s="63">
        <v>5.1095160000000002</v>
      </c>
      <c r="H15" s="78"/>
      <c r="I15" s="21"/>
      <c r="J15" s="21"/>
      <c r="K15" s="21"/>
      <c r="L15" s="21"/>
      <c r="M15" s="21"/>
      <c r="N15" s="21"/>
      <c r="O15" s="21"/>
      <c r="P15" s="21"/>
      <c r="Q15" s="21"/>
      <c r="R15" s="21"/>
      <c r="S15" s="21"/>
      <c r="T15" s="21"/>
    </row>
    <row r="16" spans="1:20" ht="22.9" customHeight="1">
      <c r="A16" s="68" t="s">
        <v>187</v>
      </c>
      <c r="B16" s="68" t="s">
        <v>190</v>
      </c>
      <c r="C16" s="68" t="s">
        <v>173</v>
      </c>
      <c r="D16" s="69" t="s">
        <v>268</v>
      </c>
      <c r="E16" s="77" t="s">
        <v>269</v>
      </c>
      <c r="F16" s="21">
        <f t="shared" si="1"/>
        <v>43.430886000000001</v>
      </c>
      <c r="G16" s="63">
        <v>43.430886000000001</v>
      </c>
      <c r="H16" s="79"/>
      <c r="I16" s="80"/>
      <c r="J16" s="80"/>
      <c r="K16" s="80"/>
      <c r="L16" s="80"/>
      <c r="M16" s="80"/>
      <c r="N16" s="80"/>
      <c r="O16" s="80"/>
      <c r="P16" s="80"/>
      <c r="Q16" s="80"/>
      <c r="R16" s="80"/>
      <c r="S16" s="80"/>
      <c r="T16" s="80"/>
    </row>
    <row r="17" spans="1:20" ht="19.5">
      <c r="A17" s="68" t="s">
        <v>187</v>
      </c>
      <c r="B17" s="68" t="s">
        <v>190</v>
      </c>
      <c r="C17" s="68" t="s">
        <v>172</v>
      </c>
      <c r="D17" s="69" t="s">
        <v>270</v>
      </c>
      <c r="E17" s="77" t="s">
        <v>271</v>
      </c>
      <c r="F17" s="21">
        <f t="shared" si="1"/>
        <v>5.1095160000000002</v>
      </c>
      <c r="G17" s="63">
        <v>5.1095160000000002</v>
      </c>
      <c r="H17" s="78"/>
      <c r="I17" s="78"/>
      <c r="J17" s="78"/>
      <c r="K17" s="78"/>
      <c r="L17" s="78"/>
      <c r="M17" s="78"/>
      <c r="N17" s="78"/>
      <c r="O17" s="78"/>
      <c r="P17" s="78"/>
      <c r="Q17" s="78"/>
      <c r="R17" s="78"/>
      <c r="S17" s="78"/>
      <c r="T17" s="78"/>
    </row>
    <row r="18" spans="1:20" ht="19.5">
      <c r="A18" s="68" t="s">
        <v>197</v>
      </c>
      <c r="B18" s="68" t="s">
        <v>200</v>
      </c>
      <c r="C18" s="68" t="s">
        <v>173</v>
      </c>
      <c r="D18" s="69" t="s">
        <v>274</v>
      </c>
      <c r="E18" s="77" t="s">
        <v>275</v>
      </c>
      <c r="F18" s="21">
        <f t="shared" si="1"/>
        <v>61.314191999999998</v>
      </c>
      <c r="G18" s="63">
        <v>61.314191999999998</v>
      </c>
      <c r="H18" s="78"/>
      <c r="I18" s="78"/>
      <c r="J18" s="78"/>
      <c r="K18" s="78"/>
      <c r="L18" s="78"/>
      <c r="M18" s="78"/>
      <c r="N18" s="78"/>
      <c r="O18" s="78"/>
      <c r="P18" s="78"/>
      <c r="Q18" s="78"/>
      <c r="R18" s="78"/>
      <c r="S18" s="78"/>
      <c r="T18" s="78"/>
    </row>
  </sheetData>
  <mergeCells count="22">
    <mergeCell ref="T4:T5"/>
    <mergeCell ref="O4:O5"/>
    <mergeCell ref="P4:P5"/>
    <mergeCell ref="Q4:Q5"/>
    <mergeCell ref="R4:R5"/>
    <mergeCell ref="S4:S5"/>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s>
  <phoneticPr fontId="15" type="noConversion"/>
  <printOptions horizontalCentered="1"/>
  <pageMargins left="7.8000001609325395E-2" right="7.8000001609325395E-2" top="7.8000001609325395E-2" bottom="7.8000001609325395E-2" header="0" footer="0"/>
  <pageSetup paperSize="9" orientation="landscape"/>
</worksheet>
</file>

<file path=xl/worksheets/sheet7.xml><?xml version="1.0" encoding="utf-8"?>
<worksheet xmlns="http://schemas.openxmlformats.org/spreadsheetml/2006/main" xmlns:r="http://schemas.openxmlformats.org/officeDocument/2006/relationships">
  <dimension ref="A1:U18"/>
  <sheetViews>
    <sheetView workbookViewId="0">
      <selection activeCell="W5" sqref="W5:X15"/>
    </sheetView>
  </sheetViews>
  <sheetFormatPr defaultColWidth="10" defaultRowHeight="13.5"/>
  <cols>
    <col min="1" max="2" width="4.125" customWidth="1"/>
    <col min="3" max="3" width="4.25" customWidth="1"/>
    <col min="4" max="4" width="6.125" customWidth="1"/>
    <col min="5" max="5" width="15.875" customWidth="1"/>
    <col min="6" max="6" width="9" customWidth="1"/>
    <col min="7" max="7" width="7.75" customWidth="1"/>
    <col min="8" max="8" width="6.25" customWidth="1"/>
    <col min="9" max="16" width="7.125" customWidth="1"/>
    <col min="17" max="17" width="5.875" customWidth="1"/>
    <col min="18" max="21" width="7.125" customWidth="1"/>
    <col min="22" max="22" width="9.75" customWidth="1"/>
  </cols>
  <sheetData>
    <row r="1" spans="1:21" ht="16.350000000000001" customHeight="1">
      <c r="A1" s="1"/>
      <c r="T1" s="91" t="s">
        <v>230</v>
      </c>
      <c r="U1" s="91"/>
    </row>
    <row r="2" spans="1:21" ht="37.15" customHeight="1">
      <c r="A2" s="92" t="s">
        <v>11</v>
      </c>
      <c r="B2" s="92"/>
      <c r="C2" s="92"/>
      <c r="D2" s="92"/>
      <c r="E2" s="92"/>
      <c r="F2" s="92"/>
      <c r="G2" s="92"/>
      <c r="H2" s="92"/>
      <c r="I2" s="92"/>
      <c r="J2" s="92"/>
      <c r="K2" s="92"/>
      <c r="L2" s="92"/>
      <c r="M2" s="92"/>
      <c r="N2" s="92"/>
      <c r="O2" s="92"/>
      <c r="P2" s="92"/>
      <c r="Q2" s="92"/>
      <c r="R2" s="92"/>
      <c r="S2" s="92"/>
      <c r="T2" s="92"/>
      <c r="U2" s="92"/>
    </row>
    <row r="3" spans="1:21" ht="22.35" customHeight="1">
      <c r="A3" s="88" t="s">
        <v>31</v>
      </c>
      <c r="B3" s="88"/>
      <c r="C3" s="88"/>
      <c r="D3" s="88"/>
      <c r="E3" s="88"/>
      <c r="F3" s="88"/>
      <c r="G3" s="88"/>
      <c r="H3" s="88"/>
      <c r="I3" s="88"/>
      <c r="J3" s="88"/>
      <c r="K3" s="88"/>
      <c r="L3" s="88"/>
      <c r="M3" s="88"/>
      <c r="N3" s="88"/>
      <c r="O3" s="88"/>
      <c r="P3" s="88"/>
      <c r="Q3" s="88"/>
      <c r="R3" s="88"/>
      <c r="S3" s="88"/>
      <c r="T3" s="89" t="s">
        <v>32</v>
      </c>
      <c r="U3" s="89"/>
    </row>
    <row r="4" spans="1:21" ht="22.35" customHeight="1">
      <c r="A4" s="93" t="s">
        <v>157</v>
      </c>
      <c r="B4" s="93"/>
      <c r="C4" s="93"/>
      <c r="D4" s="93" t="s">
        <v>206</v>
      </c>
      <c r="E4" s="93" t="s">
        <v>207</v>
      </c>
      <c r="F4" s="93" t="s">
        <v>231</v>
      </c>
      <c r="G4" s="93" t="s">
        <v>160</v>
      </c>
      <c r="H4" s="93"/>
      <c r="I4" s="93"/>
      <c r="J4" s="93"/>
      <c r="K4" s="93" t="s">
        <v>161</v>
      </c>
      <c r="L4" s="93"/>
      <c r="M4" s="93"/>
      <c r="N4" s="93"/>
      <c r="O4" s="93"/>
      <c r="P4" s="93"/>
      <c r="Q4" s="93"/>
      <c r="R4" s="93"/>
      <c r="S4" s="93"/>
      <c r="T4" s="93"/>
      <c r="U4" s="93"/>
    </row>
    <row r="5" spans="1:21" ht="39.6" customHeight="1">
      <c r="A5" s="14" t="s">
        <v>165</v>
      </c>
      <c r="B5" s="14" t="s">
        <v>166</v>
      </c>
      <c r="C5" s="14" t="s">
        <v>167</v>
      </c>
      <c r="D5" s="93"/>
      <c r="E5" s="93"/>
      <c r="F5" s="93"/>
      <c r="G5" s="14" t="s">
        <v>135</v>
      </c>
      <c r="H5" s="14" t="s">
        <v>232</v>
      </c>
      <c r="I5" s="14" t="s">
        <v>233</v>
      </c>
      <c r="J5" s="14" t="s">
        <v>217</v>
      </c>
      <c r="K5" s="14" t="s">
        <v>135</v>
      </c>
      <c r="L5" s="14" t="s">
        <v>234</v>
      </c>
      <c r="M5" s="14" t="s">
        <v>235</v>
      </c>
      <c r="N5" s="14" t="s">
        <v>236</v>
      </c>
      <c r="O5" s="14" t="s">
        <v>219</v>
      </c>
      <c r="P5" s="14" t="s">
        <v>237</v>
      </c>
      <c r="Q5" s="14" t="s">
        <v>238</v>
      </c>
      <c r="R5" s="14" t="s">
        <v>239</v>
      </c>
      <c r="S5" s="14" t="s">
        <v>215</v>
      </c>
      <c r="T5" s="14" t="s">
        <v>218</v>
      </c>
      <c r="U5" s="14" t="s">
        <v>222</v>
      </c>
    </row>
    <row r="6" spans="1:21" ht="22.9" customHeight="1">
      <c r="A6" s="12"/>
      <c r="B6" s="12"/>
      <c r="C6" s="12"/>
      <c r="D6" s="12"/>
      <c r="E6" s="12" t="s">
        <v>135</v>
      </c>
      <c r="F6" s="11">
        <v>1655.6694660000001</v>
      </c>
      <c r="G6" s="11">
        <v>1528.6694660000001</v>
      </c>
      <c r="H6" s="11">
        <v>917.79346599999997</v>
      </c>
      <c r="I6" s="11">
        <v>540.87599999999998</v>
      </c>
      <c r="J6" s="11">
        <v>70</v>
      </c>
      <c r="K6" s="11">
        <v>127</v>
      </c>
      <c r="L6" s="11">
        <v>0</v>
      </c>
      <c r="M6" s="11">
        <v>127</v>
      </c>
      <c r="N6" s="11"/>
      <c r="O6" s="11"/>
      <c r="P6" s="11"/>
      <c r="Q6" s="11"/>
      <c r="R6" s="11"/>
      <c r="S6" s="11"/>
      <c r="T6" s="11"/>
      <c r="U6" s="11"/>
    </row>
    <row r="7" spans="1:21" ht="22.9" customHeight="1">
      <c r="A7" s="12"/>
      <c r="B7" s="12"/>
      <c r="C7" s="12"/>
      <c r="D7" s="10" t="s">
        <v>153</v>
      </c>
      <c r="E7" s="10" t="s">
        <v>4</v>
      </c>
      <c r="F7" s="23">
        <v>1655.6694660000001</v>
      </c>
      <c r="G7" s="11">
        <v>1528.6694660000001</v>
      </c>
      <c r="H7" s="11">
        <v>917.79346599999997</v>
      </c>
      <c r="I7" s="11">
        <v>540.87599999999998</v>
      </c>
      <c r="J7" s="11">
        <v>70</v>
      </c>
      <c r="K7" s="11">
        <v>127</v>
      </c>
      <c r="L7" s="11">
        <v>0</v>
      </c>
      <c r="M7" s="11">
        <v>127</v>
      </c>
      <c r="N7" s="11"/>
      <c r="O7" s="11"/>
      <c r="P7" s="11"/>
      <c r="Q7" s="11"/>
      <c r="R7" s="11"/>
      <c r="S7" s="11"/>
      <c r="T7" s="11"/>
      <c r="U7" s="11"/>
    </row>
    <row r="8" spans="1:21" ht="22.9" customHeight="1">
      <c r="A8" s="75"/>
      <c r="B8" s="75"/>
      <c r="C8" s="75"/>
      <c r="D8" s="76" t="s">
        <v>154</v>
      </c>
      <c r="E8" s="76" t="s">
        <v>155</v>
      </c>
      <c r="F8" s="58">
        <f>SUM(F9:F18)</f>
        <v>1655.6694660000001</v>
      </c>
      <c r="G8" s="58">
        <f t="shared" ref="G8:M8" si="0">SUM(G9:G18)</f>
        <v>1528.6694660000001</v>
      </c>
      <c r="H8" s="58">
        <f t="shared" si="0"/>
        <v>987.79346599999997</v>
      </c>
      <c r="I8" s="58">
        <f>SUM(J9:J18)</f>
        <v>70</v>
      </c>
      <c r="J8" s="58">
        <f t="shared" ref="J8" si="1">SUM(J9:J18)</f>
        <v>70</v>
      </c>
      <c r="K8" s="58">
        <f t="shared" si="0"/>
        <v>127</v>
      </c>
      <c r="L8" s="58">
        <f t="shared" si="0"/>
        <v>0</v>
      </c>
      <c r="M8" s="58">
        <f t="shared" si="0"/>
        <v>127</v>
      </c>
      <c r="N8" s="74"/>
      <c r="O8" s="74"/>
      <c r="P8" s="74"/>
      <c r="Q8" s="74"/>
      <c r="R8" s="74"/>
      <c r="S8" s="74"/>
      <c r="T8" s="74"/>
      <c r="U8" s="74"/>
    </row>
    <row r="9" spans="1:21" ht="22.9" customHeight="1">
      <c r="A9" s="68" t="s">
        <v>169</v>
      </c>
      <c r="B9" s="68" t="s">
        <v>172</v>
      </c>
      <c r="C9" s="68" t="s">
        <v>173</v>
      </c>
      <c r="D9" s="69" t="s">
        <v>257</v>
      </c>
      <c r="E9" s="77" t="s">
        <v>224</v>
      </c>
      <c r="F9" s="61">
        <f>G9+K9</f>
        <v>1068.9530999999999</v>
      </c>
      <c r="G9" s="61">
        <f>SUM(H9:I9)</f>
        <v>1068.9530999999999</v>
      </c>
      <c r="H9" s="61">
        <v>791.07709999999997</v>
      </c>
      <c r="I9" s="61">
        <v>277.87599999999998</v>
      </c>
      <c r="J9" s="61">
        <v>70</v>
      </c>
      <c r="K9" s="61"/>
      <c r="L9" s="61"/>
      <c r="M9" s="61"/>
      <c r="N9" s="61"/>
      <c r="O9" s="61"/>
      <c r="P9" s="61"/>
      <c r="Q9" s="61"/>
      <c r="R9" s="61"/>
      <c r="S9" s="61"/>
      <c r="T9" s="61"/>
      <c r="U9" s="61"/>
    </row>
    <row r="10" spans="1:21" ht="22.9" customHeight="1">
      <c r="A10" s="68" t="s">
        <v>169</v>
      </c>
      <c r="B10" s="68" t="s">
        <v>172</v>
      </c>
      <c r="C10" s="68" t="s">
        <v>172</v>
      </c>
      <c r="D10" s="69" t="s">
        <v>258</v>
      </c>
      <c r="E10" s="77" t="s">
        <v>737</v>
      </c>
      <c r="F10" s="61">
        <f>G10+K10</f>
        <v>93</v>
      </c>
      <c r="G10" s="61">
        <f>SUM(H10:J10)</f>
        <v>43</v>
      </c>
      <c r="H10" s="61"/>
      <c r="I10" s="61">
        <v>43</v>
      </c>
      <c r="J10" s="61"/>
      <c r="K10" s="61">
        <v>50</v>
      </c>
      <c r="L10" s="61"/>
      <c r="M10" s="61">
        <v>50</v>
      </c>
      <c r="N10" s="61"/>
      <c r="O10" s="61"/>
      <c r="P10" s="61"/>
      <c r="Q10" s="61"/>
      <c r="R10" s="61"/>
      <c r="S10" s="61"/>
      <c r="T10" s="61"/>
      <c r="U10" s="61"/>
    </row>
    <row r="11" spans="1:21" ht="22.9" customHeight="1">
      <c r="A11" s="68" t="s">
        <v>169</v>
      </c>
      <c r="B11" s="68" t="s">
        <v>172</v>
      </c>
      <c r="C11" s="68" t="s">
        <v>174</v>
      </c>
      <c r="D11" s="69" t="s">
        <v>259</v>
      </c>
      <c r="E11" s="77" t="s">
        <v>739</v>
      </c>
      <c r="F11" s="61">
        <v>77</v>
      </c>
      <c r="G11" s="61"/>
      <c r="H11" s="61"/>
      <c r="I11" s="61"/>
      <c r="J11" s="61"/>
      <c r="K11" s="61">
        <v>77</v>
      </c>
      <c r="L11" s="61"/>
      <c r="M11" s="61">
        <v>77</v>
      </c>
      <c r="N11" s="61"/>
      <c r="O11" s="61"/>
      <c r="P11" s="61"/>
      <c r="Q11" s="61"/>
      <c r="R11" s="61"/>
      <c r="S11" s="61"/>
      <c r="T11" s="61"/>
      <c r="U11" s="61"/>
    </row>
    <row r="12" spans="1:21" ht="22.9" customHeight="1">
      <c r="A12" s="68">
        <v>201</v>
      </c>
      <c r="B12" s="68" t="s">
        <v>172</v>
      </c>
      <c r="C12" s="68">
        <v>99</v>
      </c>
      <c r="D12" s="69"/>
      <c r="E12" s="77" t="s">
        <v>738</v>
      </c>
      <c r="F12" s="61">
        <f t="shared" ref="F12" si="2">G12+K12</f>
        <v>120</v>
      </c>
      <c r="G12" s="61">
        <f t="shared" ref="G12:G13" si="3">SUM(H12:J12)</f>
        <v>120</v>
      </c>
      <c r="H12" s="61"/>
      <c r="I12" s="61">
        <v>120</v>
      </c>
      <c r="J12" s="61"/>
      <c r="K12" s="61"/>
      <c r="L12" s="61"/>
      <c r="M12" s="61"/>
      <c r="N12" s="61"/>
      <c r="O12" s="61"/>
      <c r="P12" s="61"/>
      <c r="Q12" s="61"/>
      <c r="R12" s="61"/>
      <c r="S12" s="61"/>
      <c r="T12" s="61"/>
      <c r="U12" s="61"/>
    </row>
    <row r="13" spans="1:21" ht="22.9" customHeight="1">
      <c r="A13" s="68">
        <v>204</v>
      </c>
      <c r="B13" s="68">
        <v>99</v>
      </c>
      <c r="C13" s="68">
        <v>99</v>
      </c>
      <c r="D13" s="69">
        <v>2049999</v>
      </c>
      <c r="E13" s="69" t="s">
        <v>728</v>
      </c>
      <c r="F13" s="61">
        <f>G13+K13</f>
        <v>100</v>
      </c>
      <c r="G13" s="61">
        <f t="shared" si="3"/>
        <v>100</v>
      </c>
      <c r="H13" s="61"/>
      <c r="I13" s="61">
        <v>100</v>
      </c>
      <c r="J13" s="61"/>
      <c r="K13" s="78"/>
      <c r="L13" s="61"/>
      <c r="M13" s="61"/>
      <c r="N13" s="61"/>
      <c r="O13" s="61"/>
      <c r="P13" s="61"/>
      <c r="Q13" s="61"/>
      <c r="R13" s="61"/>
      <c r="S13" s="61"/>
      <c r="T13" s="61"/>
      <c r="U13" s="61"/>
    </row>
    <row r="14" spans="1:21" ht="22.9" customHeight="1">
      <c r="A14" s="68" t="s">
        <v>175</v>
      </c>
      <c r="B14" s="68" t="s">
        <v>174</v>
      </c>
      <c r="C14" s="68" t="s">
        <v>174</v>
      </c>
      <c r="D14" s="69" t="s">
        <v>262</v>
      </c>
      <c r="E14" s="77" t="s">
        <v>263</v>
      </c>
      <c r="F14" s="61">
        <v>81.752256000000003</v>
      </c>
      <c r="G14" s="61">
        <v>81.752256000000003</v>
      </c>
      <c r="H14" s="63">
        <v>81.752256000000003</v>
      </c>
      <c r="I14" s="78"/>
      <c r="J14" s="78"/>
      <c r="K14" s="78"/>
      <c r="L14" s="61"/>
      <c r="M14" s="61"/>
      <c r="N14" s="61"/>
      <c r="O14" s="61"/>
      <c r="P14" s="61"/>
      <c r="Q14" s="61"/>
      <c r="R14" s="61"/>
      <c r="S14" s="61"/>
      <c r="T14" s="61"/>
      <c r="U14" s="61"/>
    </row>
    <row r="15" spans="1:21" ht="22.9" customHeight="1">
      <c r="A15" s="68" t="s">
        <v>175</v>
      </c>
      <c r="B15" s="68" t="s">
        <v>182</v>
      </c>
      <c r="C15" s="68" t="s">
        <v>182</v>
      </c>
      <c r="D15" s="69" t="s">
        <v>265</v>
      </c>
      <c r="E15" s="77" t="s">
        <v>184</v>
      </c>
      <c r="F15" s="61">
        <v>5.1095160000000002</v>
      </c>
      <c r="G15" s="61">
        <v>5.1095160000000002</v>
      </c>
      <c r="H15" s="63">
        <v>5.1095160000000002</v>
      </c>
      <c r="I15" s="78"/>
      <c r="J15" s="78"/>
      <c r="K15" s="78"/>
      <c r="L15" s="61"/>
      <c r="M15" s="61"/>
      <c r="N15" s="61"/>
      <c r="O15" s="61"/>
      <c r="P15" s="61"/>
      <c r="Q15" s="61"/>
      <c r="R15" s="61"/>
      <c r="S15" s="61"/>
      <c r="T15" s="61"/>
      <c r="U15" s="61"/>
    </row>
    <row r="16" spans="1:21" ht="22.9" customHeight="1">
      <c r="A16" s="68" t="s">
        <v>187</v>
      </c>
      <c r="B16" s="68" t="s">
        <v>190</v>
      </c>
      <c r="C16" s="68" t="s">
        <v>173</v>
      </c>
      <c r="D16" s="69" t="s">
        <v>268</v>
      </c>
      <c r="E16" s="77" t="s">
        <v>269</v>
      </c>
      <c r="F16" s="61">
        <v>43.430886000000001</v>
      </c>
      <c r="G16" s="61">
        <v>43.430886000000001</v>
      </c>
      <c r="H16" s="63">
        <v>43.430886000000001</v>
      </c>
      <c r="I16" s="78"/>
      <c r="J16" s="78"/>
      <c r="K16" s="78"/>
      <c r="L16" s="61"/>
      <c r="M16" s="61"/>
      <c r="N16" s="61"/>
      <c r="O16" s="61"/>
      <c r="P16" s="61"/>
      <c r="Q16" s="61"/>
      <c r="R16" s="61"/>
      <c r="S16" s="61"/>
      <c r="T16" s="61"/>
      <c r="U16" s="61"/>
    </row>
    <row r="17" spans="1:21" ht="19.5">
      <c r="A17" s="68" t="s">
        <v>187</v>
      </c>
      <c r="B17" s="68" t="s">
        <v>190</v>
      </c>
      <c r="C17" s="68" t="s">
        <v>172</v>
      </c>
      <c r="D17" s="69" t="s">
        <v>270</v>
      </c>
      <c r="E17" s="77" t="s">
        <v>271</v>
      </c>
      <c r="F17" s="61">
        <v>5.1095160000000002</v>
      </c>
      <c r="G17" s="61">
        <v>5.1095160000000002</v>
      </c>
      <c r="H17" s="63">
        <v>5.1095160000000002</v>
      </c>
      <c r="I17" s="78"/>
      <c r="J17" s="78"/>
      <c r="K17" s="78"/>
      <c r="L17" s="78"/>
      <c r="M17" s="78"/>
      <c r="N17" s="78"/>
      <c r="O17" s="78"/>
      <c r="P17" s="78"/>
      <c r="Q17" s="78"/>
      <c r="R17" s="78"/>
      <c r="S17" s="78"/>
      <c r="T17" s="78"/>
      <c r="U17" s="78"/>
    </row>
    <row r="18" spans="1:21" ht="19.5">
      <c r="A18" s="68" t="s">
        <v>197</v>
      </c>
      <c r="B18" s="68" t="s">
        <v>200</v>
      </c>
      <c r="C18" s="68" t="s">
        <v>173</v>
      </c>
      <c r="D18" s="69" t="s">
        <v>274</v>
      </c>
      <c r="E18" s="77" t="s">
        <v>275</v>
      </c>
      <c r="F18" s="61">
        <v>61.314191999999998</v>
      </c>
      <c r="G18" s="61">
        <v>61.314191999999998</v>
      </c>
      <c r="H18" s="63">
        <v>61.314191999999998</v>
      </c>
      <c r="I18" s="78"/>
      <c r="J18" s="78"/>
      <c r="K18" s="78"/>
      <c r="L18" s="78"/>
      <c r="M18" s="78"/>
      <c r="N18" s="78"/>
      <c r="O18" s="78"/>
      <c r="P18" s="78"/>
      <c r="Q18" s="78"/>
      <c r="R18" s="78"/>
      <c r="S18" s="78"/>
      <c r="T18" s="78"/>
      <c r="U18" s="78"/>
    </row>
  </sheetData>
  <mergeCells count="10">
    <mergeCell ref="T1:U1"/>
    <mergeCell ref="A2:U2"/>
    <mergeCell ref="A3:S3"/>
    <mergeCell ref="T3:U3"/>
    <mergeCell ref="A4:C4"/>
    <mergeCell ref="G4:J4"/>
    <mergeCell ref="K4:U4"/>
    <mergeCell ref="D4:D5"/>
    <mergeCell ref="E4:E5"/>
    <mergeCell ref="F4:F5"/>
  </mergeCells>
  <phoneticPr fontId="15" type="noConversion"/>
  <printOptions horizontalCentered="1"/>
  <pageMargins left="7.8000001609325395E-2" right="7.8000001609325395E-2" top="7.8000001609325395E-2" bottom="7.8000001609325395E-2" header="0" footer="0"/>
  <pageSetup paperSize="9" orientation="landscape"/>
</worksheet>
</file>

<file path=xl/worksheets/sheet8.xml><?xml version="1.0" encoding="utf-8"?>
<worksheet xmlns="http://schemas.openxmlformats.org/spreadsheetml/2006/main" xmlns:r="http://schemas.openxmlformats.org/officeDocument/2006/relationships">
  <dimension ref="A1:D40"/>
  <sheetViews>
    <sheetView workbookViewId="0">
      <selection activeCell="D40" sqref="D40"/>
    </sheetView>
  </sheetViews>
  <sheetFormatPr defaultColWidth="10" defaultRowHeight="13.5"/>
  <cols>
    <col min="1" max="1" width="24.625" customWidth="1"/>
    <col min="2" max="2" width="16" customWidth="1"/>
    <col min="3" max="4" width="22.25" customWidth="1"/>
  </cols>
  <sheetData>
    <row r="1" spans="1:4" ht="16.350000000000001" customHeight="1">
      <c r="A1" s="1"/>
      <c r="D1" s="8" t="s">
        <v>240</v>
      </c>
    </row>
    <row r="2" spans="1:4" ht="31.9" customHeight="1">
      <c r="A2" s="92" t="s">
        <v>12</v>
      </c>
      <c r="B2" s="92"/>
      <c r="C2" s="92"/>
      <c r="D2" s="92"/>
    </row>
    <row r="3" spans="1:4" ht="18.95" customHeight="1">
      <c r="A3" s="88" t="s">
        <v>31</v>
      </c>
      <c r="B3" s="88"/>
      <c r="C3" s="88"/>
      <c r="D3" s="2" t="s">
        <v>32</v>
      </c>
    </row>
    <row r="4" spans="1:4" ht="20.25" customHeight="1">
      <c r="A4" s="90" t="s">
        <v>33</v>
      </c>
      <c r="B4" s="90"/>
      <c r="C4" s="90" t="s">
        <v>34</v>
      </c>
      <c r="D4" s="90"/>
    </row>
    <row r="5" spans="1:4" ht="20.25" customHeight="1">
      <c r="A5" s="3" t="s">
        <v>35</v>
      </c>
      <c r="B5" s="3" t="s">
        <v>36</v>
      </c>
      <c r="C5" s="3" t="s">
        <v>35</v>
      </c>
      <c r="D5" s="3" t="s">
        <v>36</v>
      </c>
    </row>
    <row r="6" spans="1:4" ht="20.25" customHeight="1">
      <c r="A6" s="12" t="s">
        <v>241</v>
      </c>
      <c r="B6" s="11">
        <v>1655.6694660000001</v>
      </c>
      <c r="C6" s="12" t="s">
        <v>242</v>
      </c>
      <c r="D6" s="23">
        <f>SUM(D7:D36)</f>
        <v>1655.6694660000001</v>
      </c>
    </row>
    <row r="7" spans="1:4" ht="20.25" customHeight="1">
      <c r="A7" s="4" t="s">
        <v>243</v>
      </c>
      <c r="B7" s="11">
        <v>1655.6694660000001</v>
      </c>
      <c r="C7" s="4" t="s">
        <v>41</v>
      </c>
      <c r="D7" s="17">
        <v>1358.9530999999999</v>
      </c>
    </row>
    <row r="8" spans="1:4" ht="20.25" customHeight="1">
      <c r="A8" s="4" t="s">
        <v>244</v>
      </c>
      <c r="B8" s="11">
        <v>1655.6694660000001</v>
      </c>
      <c r="C8" s="4" t="s">
        <v>45</v>
      </c>
      <c r="D8" s="17"/>
    </row>
    <row r="9" spans="1:4" ht="31.15" customHeight="1">
      <c r="A9" s="4" t="s">
        <v>48</v>
      </c>
      <c r="B9" s="5"/>
      <c r="C9" s="4" t="s">
        <v>49</v>
      </c>
      <c r="D9" s="17"/>
    </row>
    <row r="10" spans="1:4" ht="20.25" customHeight="1">
      <c r="A10" s="4" t="s">
        <v>245</v>
      </c>
      <c r="B10" s="5"/>
      <c r="C10" s="4" t="s">
        <v>52</v>
      </c>
      <c r="D10" s="17">
        <v>100</v>
      </c>
    </row>
    <row r="11" spans="1:4" ht="20.25" customHeight="1">
      <c r="A11" s="4" t="s">
        <v>246</v>
      </c>
      <c r="B11" s="5"/>
      <c r="C11" s="4" t="s">
        <v>56</v>
      </c>
      <c r="D11" s="17"/>
    </row>
    <row r="12" spans="1:4" ht="20.25" customHeight="1">
      <c r="A12" s="4" t="s">
        <v>247</v>
      </c>
      <c r="B12" s="5"/>
      <c r="C12" s="4" t="s">
        <v>60</v>
      </c>
      <c r="D12" s="17"/>
    </row>
    <row r="13" spans="1:4" ht="20.25" customHeight="1">
      <c r="A13" s="12" t="s">
        <v>248</v>
      </c>
      <c r="B13" s="11"/>
      <c r="C13" s="4" t="s">
        <v>64</v>
      </c>
      <c r="D13" s="17"/>
    </row>
    <row r="14" spans="1:4" ht="20.25" customHeight="1">
      <c r="A14" s="4" t="s">
        <v>243</v>
      </c>
      <c r="B14" s="5"/>
      <c r="C14" s="4" t="s">
        <v>68</v>
      </c>
      <c r="D14" s="17">
        <v>86.861772000000002</v>
      </c>
    </row>
    <row r="15" spans="1:4" ht="20.25" customHeight="1">
      <c r="A15" s="4" t="s">
        <v>245</v>
      </c>
      <c r="B15" s="5"/>
      <c r="C15" s="4" t="s">
        <v>72</v>
      </c>
      <c r="D15" s="17"/>
    </row>
    <row r="16" spans="1:4" ht="20.25" customHeight="1">
      <c r="A16" s="4" t="s">
        <v>246</v>
      </c>
      <c r="B16" s="5"/>
      <c r="C16" s="4" t="s">
        <v>76</v>
      </c>
      <c r="D16" s="17">
        <v>48.540402</v>
      </c>
    </row>
    <row r="17" spans="1:4" ht="20.25" customHeight="1">
      <c r="A17" s="4" t="s">
        <v>247</v>
      </c>
      <c r="B17" s="5"/>
      <c r="C17" s="4" t="s">
        <v>80</v>
      </c>
      <c r="D17" s="17"/>
    </row>
    <row r="18" spans="1:4" ht="20.25" customHeight="1">
      <c r="A18" s="4"/>
      <c r="B18" s="5"/>
      <c r="C18" s="4" t="s">
        <v>84</v>
      </c>
      <c r="D18" s="17"/>
    </row>
    <row r="19" spans="1:4" ht="20.25" customHeight="1">
      <c r="A19" s="4"/>
      <c r="B19" s="4"/>
      <c r="C19" s="4" t="s">
        <v>88</v>
      </c>
      <c r="D19" s="17"/>
    </row>
    <row r="20" spans="1:4" ht="20.25" customHeight="1">
      <c r="A20" s="4"/>
      <c r="B20" s="4"/>
      <c r="C20" s="4" t="s">
        <v>92</v>
      </c>
      <c r="D20" s="17"/>
    </row>
    <row r="21" spans="1:4" ht="20.25" customHeight="1">
      <c r="A21" s="4"/>
      <c r="B21" s="4"/>
      <c r="C21" s="4" t="s">
        <v>96</v>
      </c>
      <c r="D21" s="17"/>
    </row>
    <row r="22" spans="1:4" ht="20.25" customHeight="1">
      <c r="A22" s="4"/>
      <c r="B22" s="4"/>
      <c r="C22" s="4" t="s">
        <v>99</v>
      </c>
      <c r="D22" s="17"/>
    </row>
    <row r="23" spans="1:4" ht="20.25" customHeight="1">
      <c r="A23" s="4"/>
      <c r="B23" s="4"/>
      <c r="C23" s="4" t="s">
        <v>102</v>
      </c>
      <c r="D23" s="17"/>
    </row>
    <row r="24" spans="1:4" ht="20.25" customHeight="1">
      <c r="A24" s="4"/>
      <c r="B24" s="4"/>
      <c r="C24" s="4" t="s">
        <v>104</v>
      </c>
      <c r="D24" s="17"/>
    </row>
    <row r="25" spans="1:4" ht="20.25" customHeight="1">
      <c r="A25" s="4"/>
      <c r="B25" s="4"/>
      <c r="C25" s="4" t="s">
        <v>106</v>
      </c>
      <c r="D25" s="17"/>
    </row>
    <row r="26" spans="1:4" ht="20.25" customHeight="1">
      <c r="A26" s="4"/>
      <c r="B26" s="4"/>
      <c r="C26" s="4" t="s">
        <v>108</v>
      </c>
      <c r="D26" s="17">
        <v>61.314191999999998</v>
      </c>
    </row>
    <row r="27" spans="1:4" ht="20.25" customHeight="1">
      <c r="A27" s="4"/>
      <c r="B27" s="4"/>
      <c r="C27" s="4" t="s">
        <v>110</v>
      </c>
      <c r="D27" s="17"/>
    </row>
    <row r="28" spans="1:4" ht="20.25" customHeight="1">
      <c r="A28" s="4"/>
      <c r="B28" s="4"/>
      <c r="C28" s="4" t="s">
        <v>112</v>
      </c>
      <c r="D28" s="17"/>
    </row>
    <row r="29" spans="1:4" ht="20.25" customHeight="1">
      <c r="A29" s="4"/>
      <c r="B29" s="4"/>
      <c r="C29" s="4" t="s">
        <v>114</v>
      </c>
      <c r="D29" s="17"/>
    </row>
    <row r="30" spans="1:4" ht="20.25" customHeight="1">
      <c r="A30" s="4"/>
      <c r="B30" s="4"/>
      <c r="C30" s="4" t="s">
        <v>116</v>
      </c>
      <c r="D30" s="17"/>
    </row>
    <row r="31" spans="1:4" ht="20.25" customHeight="1">
      <c r="A31" s="4"/>
      <c r="B31" s="4"/>
      <c r="C31" s="4" t="s">
        <v>118</v>
      </c>
      <c r="D31" s="17"/>
    </row>
    <row r="32" spans="1:4" ht="20.25" customHeight="1">
      <c r="A32" s="4"/>
      <c r="B32" s="4"/>
      <c r="C32" s="4" t="s">
        <v>120</v>
      </c>
      <c r="D32" s="17"/>
    </row>
    <row r="33" spans="1:4" ht="20.25" customHeight="1">
      <c r="A33" s="4"/>
      <c r="B33" s="4"/>
      <c r="C33" s="4" t="s">
        <v>122</v>
      </c>
      <c r="D33" s="17"/>
    </row>
    <row r="34" spans="1:4" ht="20.25" customHeight="1">
      <c r="A34" s="4"/>
      <c r="B34" s="4"/>
      <c r="C34" s="4" t="s">
        <v>123</v>
      </c>
      <c r="D34" s="17"/>
    </row>
    <row r="35" spans="1:4" ht="20.25" customHeight="1">
      <c r="A35" s="4"/>
      <c r="B35" s="4"/>
      <c r="C35" s="4" t="s">
        <v>124</v>
      </c>
      <c r="D35" s="17"/>
    </row>
    <row r="36" spans="1:4" ht="20.25" customHeight="1">
      <c r="A36" s="4"/>
      <c r="B36" s="4"/>
      <c r="C36" s="4" t="s">
        <v>125</v>
      </c>
      <c r="D36" s="17"/>
    </row>
    <row r="37" spans="1:4" ht="20.25" customHeight="1">
      <c r="A37" s="4"/>
      <c r="B37" s="4"/>
      <c r="C37" s="4"/>
      <c r="D37" s="4"/>
    </row>
    <row r="38" spans="1:4" ht="20.25" customHeight="1">
      <c r="A38" s="12"/>
      <c r="B38" s="12"/>
      <c r="C38" s="12" t="s">
        <v>249</v>
      </c>
      <c r="D38" s="11"/>
    </row>
    <row r="39" spans="1:4" ht="20.25" customHeight="1">
      <c r="A39" s="12"/>
      <c r="B39" s="12"/>
      <c r="C39" s="12"/>
      <c r="D39" s="12"/>
    </row>
    <row r="40" spans="1:4" ht="20.25" customHeight="1">
      <c r="A40" s="14" t="s">
        <v>250</v>
      </c>
      <c r="B40" s="11">
        <v>1655.6694660000001</v>
      </c>
      <c r="C40" s="14" t="s">
        <v>251</v>
      </c>
      <c r="D40" s="11">
        <v>1655.6694660000001</v>
      </c>
    </row>
  </sheetData>
  <mergeCells count="4">
    <mergeCell ref="A2:D2"/>
    <mergeCell ref="A3:C3"/>
    <mergeCell ref="A4:B4"/>
    <mergeCell ref="C4:D4"/>
  </mergeCells>
  <phoneticPr fontId="15" type="noConversion"/>
  <printOptions horizontalCentered="1"/>
  <pageMargins left="7.8000001609325395E-2" right="7.8000001609325395E-2" top="7.8000001609325395E-2" bottom="7.8000001609325395E-2" header="0" footer="0"/>
  <pageSetup paperSize="9" orientation="portrait"/>
</worksheet>
</file>

<file path=xl/worksheets/sheet9.xml><?xml version="1.0" encoding="utf-8"?>
<worksheet xmlns="http://schemas.openxmlformats.org/spreadsheetml/2006/main" xmlns:r="http://schemas.openxmlformats.org/officeDocument/2006/relationships">
  <dimension ref="A1:K31"/>
  <sheetViews>
    <sheetView workbookViewId="0">
      <pane ySplit="6" topLeftCell="A7" activePane="bottomLeft" state="frozen"/>
      <selection pane="bottomLeft" activeCell="D15" sqref="D15"/>
    </sheetView>
  </sheetViews>
  <sheetFormatPr defaultColWidth="10" defaultRowHeight="13.5"/>
  <cols>
    <col min="1" max="1" width="3.625" customWidth="1"/>
    <col min="2" max="2" width="4.875" customWidth="1"/>
    <col min="3" max="3" width="4.75" customWidth="1"/>
    <col min="4" max="4" width="14.625" customWidth="1"/>
    <col min="5" max="5" width="24.875" customWidth="1"/>
    <col min="6" max="6" width="14" customWidth="1"/>
    <col min="7" max="7" width="11.5" customWidth="1"/>
    <col min="8" max="8" width="9.125" customWidth="1"/>
    <col min="9" max="9" width="10.5" customWidth="1"/>
    <col min="10" max="10" width="11.375" customWidth="1"/>
    <col min="11" max="11" width="15.875" customWidth="1"/>
  </cols>
  <sheetData>
    <row r="1" spans="1:11" ht="16.350000000000001" customHeight="1">
      <c r="A1" s="1"/>
      <c r="D1" s="1"/>
      <c r="K1" s="8" t="s">
        <v>252</v>
      </c>
    </row>
    <row r="2" spans="1:11" ht="43.15" customHeight="1">
      <c r="A2" s="92" t="s">
        <v>13</v>
      </c>
      <c r="B2" s="92"/>
      <c r="C2" s="92"/>
      <c r="D2" s="92"/>
      <c r="E2" s="92"/>
      <c r="F2" s="92"/>
      <c r="G2" s="92"/>
      <c r="H2" s="92"/>
      <c r="I2" s="92"/>
      <c r="J2" s="92"/>
      <c r="K2" s="92"/>
    </row>
    <row r="3" spans="1:11" ht="24.2" customHeight="1">
      <c r="A3" s="88" t="s">
        <v>31</v>
      </c>
      <c r="B3" s="88"/>
      <c r="C3" s="88"/>
      <c r="D3" s="88"/>
      <c r="E3" s="88"/>
      <c r="F3" s="88"/>
      <c r="G3" s="88"/>
      <c r="H3" s="88"/>
      <c r="I3" s="88"/>
      <c r="J3" s="89" t="s">
        <v>32</v>
      </c>
      <c r="K3" s="89"/>
    </row>
    <row r="4" spans="1:11" ht="19.899999999999999" customHeight="1">
      <c r="A4" s="90" t="s">
        <v>157</v>
      </c>
      <c r="B4" s="90"/>
      <c r="C4" s="90"/>
      <c r="D4" s="90" t="s">
        <v>158</v>
      </c>
      <c r="E4" s="90" t="s">
        <v>159</v>
      </c>
      <c r="F4" s="90" t="s">
        <v>135</v>
      </c>
      <c r="G4" s="90" t="s">
        <v>160</v>
      </c>
      <c r="H4" s="90"/>
      <c r="I4" s="90"/>
      <c r="J4" s="90"/>
      <c r="K4" s="90" t="s">
        <v>161</v>
      </c>
    </row>
    <row r="5" spans="1:11" ht="19.899999999999999" customHeight="1">
      <c r="A5" s="90"/>
      <c r="B5" s="90"/>
      <c r="C5" s="90"/>
      <c r="D5" s="90"/>
      <c r="E5" s="90"/>
      <c r="F5" s="90"/>
      <c r="G5" s="90" t="s">
        <v>137</v>
      </c>
      <c r="H5" s="90" t="s">
        <v>253</v>
      </c>
      <c r="I5" s="90"/>
      <c r="J5" s="90" t="s">
        <v>254</v>
      </c>
      <c r="K5" s="90"/>
    </row>
    <row r="6" spans="1:11" ht="24.2" customHeight="1">
      <c r="A6" s="3" t="s">
        <v>165</v>
      </c>
      <c r="B6" s="3" t="s">
        <v>166</v>
      </c>
      <c r="C6" s="3" t="s">
        <v>167</v>
      </c>
      <c r="D6" s="90"/>
      <c r="E6" s="90"/>
      <c r="F6" s="90"/>
      <c r="G6" s="90"/>
      <c r="H6" s="3" t="s">
        <v>232</v>
      </c>
      <c r="I6" s="3" t="s">
        <v>217</v>
      </c>
      <c r="J6" s="90"/>
      <c r="K6" s="90"/>
    </row>
    <row r="7" spans="1:11" ht="22.9" customHeight="1">
      <c r="A7" s="4"/>
      <c r="B7" s="4"/>
      <c r="C7" s="4"/>
      <c r="D7" s="12"/>
      <c r="E7" s="12" t="s">
        <v>135</v>
      </c>
      <c r="F7" s="11">
        <v>1655.6694660000001</v>
      </c>
      <c r="G7" s="11">
        <v>1528.6694660000001</v>
      </c>
      <c r="H7" s="11">
        <v>917.79346599999997</v>
      </c>
      <c r="I7" s="11">
        <v>70</v>
      </c>
      <c r="J7" s="11">
        <v>540.87599999999998</v>
      </c>
      <c r="K7" s="11">
        <v>127</v>
      </c>
    </row>
    <row r="8" spans="1:11" ht="22.9" customHeight="1">
      <c r="A8" s="4"/>
      <c r="B8" s="4"/>
      <c r="C8" s="4"/>
      <c r="D8" s="10" t="s">
        <v>153</v>
      </c>
      <c r="E8" s="10" t="s">
        <v>4</v>
      </c>
      <c r="F8" s="11">
        <f>G8+K8</f>
        <v>1655.6694660000001</v>
      </c>
      <c r="G8" s="11">
        <v>1528.6694660000001</v>
      </c>
      <c r="H8" s="11">
        <v>917.79346599999997</v>
      </c>
      <c r="I8" s="11">
        <v>70</v>
      </c>
      <c r="J8" s="11">
        <v>540.87599999999998</v>
      </c>
      <c r="K8" s="11">
        <v>127</v>
      </c>
    </row>
    <row r="9" spans="1:11" ht="22.9" customHeight="1">
      <c r="A9" s="4"/>
      <c r="B9" s="4"/>
      <c r="C9" s="4"/>
      <c r="D9" s="16" t="s">
        <v>154</v>
      </c>
      <c r="E9" s="16" t="s">
        <v>155</v>
      </c>
      <c r="F9" s="11">
        <f>F10+F17+F19+F24+F28</f>
        <v>1655.6694660000001</v>
      </c>
      <c r="G9" s="11">
        <f t="shared" ref="G9:K9" si="0">G10+G17+G19+G24+G28</f>
        <v>1528.6694660000001</v>
      </c>
      <c r="H9" s="11">
        <f t="shared" si="0"/>
        <v>917.79346599999997</v>
      </c>
      <c r="I9" s="11">
        <f t="shared" si="0"/>
        <v>70</v>
      </c>
      <c r="J9" s="11">
        <f t="shared" si="0"/>
        <v>540.87599999999998</v>
      </c>
      <c r="K9" s="11">
        <f t="shared" si="0"/>
        <v>127</v>
      </c>
    </row>
    <row r="10" spans="1:11" ht="22.9" customHeight="1">
      <c r="A10" s="14" t="s">
        <v>169</v>
      </c>
      <c r="B10" s="14"/>
      <c r="C10" s="14"/>
      <c r="D10" s="12" t="s">
        <v>170</v>
      </c>
      <c r="E10" s="12" t="s">
        <v>171</v>
      </c>
      <c r="F10" s="11">
        <f>F11</f>
        <v>1358.9530999999999</v>
      </c>
      <c r="G10" s="11">
        <f t="shared" ref="G10:K10" si="1">G11</f>
        <v>1231.9530999999999</v>
      </c>
      <c r="H10" s="11">
        <f t="shared" si="1"/>
        <v>721.07709999999997</v>
      </c>
      <c r="I10" s="11">
        <f t="shared" si="1"/>
        <v>70</v>
      </c>
      <c r="J10" s="11">
        <f t="shared" si="1"/>
        <v>440.87599999999998</v>
      </c>
      <c r="K10" s="11">
        <f t="shared" si="1"/>
        <v>127</v>
      </c>
    </row>
    <row r="11" spans="1:11" ht="22.9" customHeight="1">
      <c r="A11" s="14" t="s">
        <v>169</v>
      </c>
      <c r="B11" s="28" t="s">
        <v>172</v>
      </c>
      <c r="C11" s="14"/>
      <c r="D11" s="12" t="s">
        <v>255</v>
      </c>
      <c r="E11" s="12" t="s">
        <v>256</v>
      </c>
      <c r="F11" s="11">
        <f>SUM(F12:F15)</f>
        <v>1358.9530999999999</v>
      </c>
      <c r="G11" s="11">
        <f t="shared" ref="G11:K11" si="2">SUM(G12:G15)</f>
        <v>1231.9530999999999</v>
      </c>
      <c r="H11" s="11">
        <f t="shared" si="2"/>
        <v>721.07709999999997</v>
      </c>
      <c r="I11" s="11">
        <f t="shared" si="2"/>
        <v>70</v>
      </c>
      <c r="J11" s="11">
        <f t="shared" si="2"/>
        <v>440.87599999999998</v>
      </c>
      <c r="K11" s="11">
        <f t="shared" si="2"/>
        <v>127</v>
      </c>
    </row>
    <row r="12" spans="1:11" ht="22.9" customHeight="1">
      <c r="A12" s="19" t="s">
        <v>169</v>
      </c>
      <c r="B12" s="19" t="s">
        <v>172</v>
      </c>
      <c r="C12" s="19" t="s">
        <v>173</v>
      </c>
      <c r="D12" s="15" t="s">
        <v>257</v>
      </c>
      <c r="E12" s="4" t="s">
        <v>224</v>
      </c>
      <c r="F12" s="57">
        <f>G12+K12</f>
        <v>1068.9530999999999</v>
      </c>
      <c r="G12" s="57">
        <f>SUM(H12:J12)</f>
        <v>1068.9530999999999</v>
      </c>
      <c r="H12" s="57">
        <v>721.07709999999997</v>
      </c>
      <c r="I12" s="57">
        <v>70</v>
      </c>
      <c r="J12" s="57">
        <v>277.87599999999998</v>
      </c>
      <c r="K12" s="57"/>
    </row>
    <row r="13" spans="1:11" ht="22.9" customHeight="1">
      <c r="A13" s="19" t="s">
        <v>169</v>
      </c>
      <c r="B13" s="19" t="s">
        <v>172</v>
      </c>
      <c r="C13" s="19" t="s">
        <v>172</v>
      </c>
      <c r="D13" s="15" t="s">
        <v>258</v>
      </c>
      <c r="E13" s="4" t="s">
        <v>737</v>
      </c>
      <c r="F13" s="57">
        <f>G13+K13</f>
        <v>93</v>
      </c>
      <c r="G13" s="57">
        <f>SUM(H13:J13)</f>
        <v>43</v>
      </c>
      <c r="H13" s="57"/>
      <c r="I13" s="57"/>
      <c r="J13" s="57">
        <v>43</v>
      </c>
      <c r="K13" s="57">
        <v>50</v>
      </c>
    </row>
    <row r="14" spans="1:11" ht="22.9" customHeight="1">
      <c r="A14" s="19" t="s">
        <v>169</v>
      </c>
      <c r="B14" s="19" t="s">
        <v>172</v>
      </c>
      <c r="C14" s="19" t="s">
        <v>174</v>
      </c>
      <c r="D14" s="15" t="s">
        <v>259</v>
      </c>
      <c r="E14" s="4" t="s">
        <v>739</v>
      </c>
      <c r="F14" s="5">
        <v>77</v>
      </c>
      <c r="G14" s="57"/>
      <c r="H14" s="57"/>
      <c r="I14" s="57"/>
      <c r="J14" s="57"/>
      <c r="K14" s="57">
        <v>77</v>
      </c>
    </row>
    <row r="15" spans="1:11" ht="22.9" customHeight="1">
      <c r="A15" s="19">
        <v>201</v>
      </c>
      <c r="B15" s="19" t="s">
        <v>172</v>
      </c>
      <c r="C15" s="19">
        <v>99</v>
      </c>
      <c r="D15" s="81" t="s">
        <v>740</v>
      </c>
      <c r="E15" s="4" t="s">
        <v>738</v>
      </c>
      <c r="F15" s="57">
        <f t="shared" ref="F15" si="3">G15+K15</f>
        <v>120</v>
      </c>
      <c r="G15" s="57">
        <f t="shared" ref="G15:G17" si="4">SUM(H15:J15)</f>
        <v>120</v>
      </c>
      <c r="H15" s="57"/>
      <c r="I15" s="57"/>
      <c r="J15" s="57">
        <v>120</v>
      </c>
      <c r="K15" s="57"/>
    </row>
    <row r="16" spans="1:11" ht="22.9" customHeight="1">
      <c r="A16" s="28">
        <v>204</v>
      </c>
      <c r="B16" s="28"/>
      <c r="C16" s="28"/>
      <c r="D16" s="16">
        <v>204</v>
      </c>
      <c r="E16" s="56" t="s">
        <v>736</v>
      </c>
      <c r="F16" s="57">
        <f>G16+K16</f>
        <v>100</v>
      </c>
      <c r="G16" s="57">
        <f t="shared" si="4"/>
        <v>100</v>
      </c>
      <c r="H16" s="57"/>
      <c r="I16" s="57"/>
      <c r="J16" s="57">
        <v>100</v>
      </c>
      <c r="K16" s="57"/>
    </row>
    <row r="17" spans="1:11" ht="22.9" customHeight="1">
      <c r="A17" s="28">
        <v>204</v>
      </c>
      <c r="B17" s="28">
        <v>99</v>
      </c>
      <c r="C17" s="28"/>
      <c r="D17" s="16">
        <v>20499</v>
      </c>
      <c r="E17" s="56" t="s">
        <v>728</v>
      </c>
      <c r="F17" s="57">
        <f>G17+K17</f>
        <v>100</v>
      </c>
      <c r="G17" s="57">
        <f t="shared" si="4"/>
        <v>100</v>
      </c>
      <c r="H17" s="57"/>
      <c r="I17" s="57"/>
      <c r="J17" s="57">
        <v>100</v>
      </c>
      <c r="K17" s="57"/>
    </row>
    <row r="18" spans="1:11" ht="22.9" customHeight="1">
      <c r="A18" s="19">
        <v>204</v>
      </c>
      <c r="B18" s="19">
        <v>99</v>
      </c>
      <c r="C18" s="19">
        <v>99</v>
      </c>
      <c r="D18" s="15">
        <v>2049999</v>
      </c>
      <c r="E18" s="72" t="s">
        <v>728</v>
      </c>
      <c r="F18" s="57">
        <f>G18+K18</f>
        <v>100</v>
      </c>
      <c r="G18" s="57">
        <f t="shared" ref="G18" si="5">SUM(H18:J18)</f>
        <v>100</v>
      </c>
      <c r="H18" s="57"/>
      <c r="I18" s="57"/>
      <c r="J18" s="57">
        <v>100</v>
      </c>
      <c r="K18" s="57"/>
    </row>
    <row r="19" spans="1:11" s="73" customFormat="1" ht="22.9" customHeight="1">
      <c r="A19" s="14" t="s">
        <v>175</v>
      </c>
      <c r="B19" s="14"/>
      <c r="C19" s="14"/>
      <c r="D19" s="12" t="s">
        <v>176</v>
      </c>
      <c r="E19" s="12" t="s">
        <v>177</v>
      </c>
      <c r="F19" s="11">
        <v>86.861772000000002</v>
      </c>
      <c r="G19" s="11">
        <v>86.861772000000002</v>
      </c>
      <c r="H19" s="11">
        <v>86.861772000000002</v>
      </c>
      <c r="I19" s="11"/>
      <c r="J19" s="11"/>
      <c r="K19" s="11"/>
    </row>
    <row r="20" spans="1:11" s="73" customFormat="1" ht="22.9" customHeight="1">
      <c r="A20" s="14" t="s">
        <v>175</v>
      </c>
      <c r="B20" s="28" t="s">
        <v>174</v>
      </c>
      <c r="C20" s="14"/>
      <c r="D20" s="12" t="s">
        <v>260</v>
      </c>
      <c r="E20" s="12" t="s">
        <v>261</v>
      </c>
      <c r="F20" s="11">
        <v>81.752256000000003</v>
      </c>
      <c r="G20" s="11">
        <v>81.752256000000003</v>
      </c>
      <c r="H20" s="11">
        <v>81.752256000000003</v>
      </c>
      <c r="I20" s="11"/>
      <c r="J20" s="11"/>
      <c r="K20" s="11"/>
    </row>
    <row r="21" spans="1:11" s="73" customFormat="1" ht="22.9" customHeight="1">
      <c r="A21" s="19" t="s">
        <v>175</v>
      </c>
      <c r="B21" s="19" t="s">
        <v>174</v>
      </c>
      <c r="C21" s="19" t="s">
        <v>174</v>
      </c>
      <c r="D21" s="15" t="s">
        <v>262</v>
      </c>
      <c r="E21" s="4" t="s">
        <v>263</v>
      </c>
      <c r="F21" s="5">
        <v>81.752256000000003</v>
      </c>
      <c r="G21" s="5">
        <v>81.752256000000003</v>
      </c>
      <c r="H21" s="17">
        <v>81.752256000000003</v>
      </c>
      <c r="I21" s="17"/>
      <c r="J21" s="17"/>
      <c r="K21" s="17"/>
    </row>
    <row r="22" spans="1:11" s="73" customFormat="1" ht="22.9" customHeight="1">
      <c r="A22" s="14" t="s">
        <v>175</v>
      </c>
      <c r="B22" s="28" t="s">
        <v>182</v>
      </c>
      <c r="C22" s="14"/>
      <c r="D22" s="12" t="s">
        <v>264</v>
      </c>
      <c r="E22" s="12" t="s">
        <v>226</v>
      </c>
      <c r="F22" s="11">
        <v>5.1095160000000002</v>
      </c>
      <c r="G22" s="11">
        <v>5.1095160000000002</v>
      </c>
      <c r="H22" s="11">
        <v>5.1095160000000002</v>
      </c>
      <c r="I22" s="11"/>
      <c r="J22" s="11"/>
      <c r="K22" s="11"/>
    </row>
    <row r="23" spans="1:11" s="73" customFormat="1" ht="22.9" customHeight="1">
      <c r="A23" s="19" t="s">
        <v>175</v>
      </c>
      <c r="B23" s="19" t="s">
        <v>182</v>
      </c>
      <c r="C23" s="19" t="s">
        <v>182</v>
      </c>
      <c r="D23" s="15" t="s">
        <v>265</v>
      </c>
      <c r="E23" s="4" t="s">
        <v>184</v>
      </c>
      <c r="F23" s="5">
        <v>5.1095160000000002</v>
      </c>
      <c r="G23" s="5">
        <v>5.1095160000000002</v>
      </c>
      <c r="H23" s="17">
        <v>5.1095160000000002</v>
      </c>
      <c r="I23" s="17"/>
      <c r="J23" s="17"/>
      <c r="K23" s="17"/>
    </row>
    <row r="24" spans="1:11" s="73" customFormat="1" ht="22.9" customHeight="1">
      <c r="A24" s="14" t="s">
        <v>187</v>
      </c>
      <c r="B24" s="14"/>
      <c r="C24" s="14"/>
      <c r="D24" s="12" t="s">
        <v>188</v>
      </c>
      <c r="E24" s="12" t="s">
        <v>189</v>
      </c>
      <c r="F24" s="11">
        <v>48.540402</v>
      </c>
      <c r="G24" s="11">
        <v>48.540402</v>
      </c>
      <c r="H24" s="11">
        <v>48.540402</v>
      </c>
      <c r="I24" s="11"/>
      <c r="J24" s="11"/>
      <c r="K24" s="11"/>
    </row>
    <row r="25" spans="1:11" s="73" customFormat="1" ht="22.9" customHeight="1">
      <c r="A25" s="14" t="s">
        <v>187</v>
      </c>
      <c r="B25" s="28" t="s">
        <v>190</v>
      </c>
      <c r="C25" s="14"/>
      <c r="D25" s="12" t="s">
        <v>266</v>
      </c>
      <c r="E25" s="12" t="s">
        <v>267</v>
      </c>
      <c r="F25" s="11">
        <v>48.540402</v>
      </c>
      <c r="G25" s="11">
        <v>48.540402</v>
      </c>
      <c r="H25" s="11">
        <v>48.540402</v>
      </c>
      <c r="I25" s="11"/>
      <c r="J25" s="11"/>
      <c r="K25" s="11"/>
    </row>
    <row r="26" spans="1:11" s="73" customFormat="1" ht="22.9" customHeight="1">
      <c r="A26" s="19" t="s">
        <v>187</v>
      </c>
      <c r="B26" s="19" t="s">
        <v>190</v>
      </c>
      <c r="C26" s="19" t="s">
        <v>173</v>
      </c>
      <c r="D26" s="15" t="s">
        <v>268</v>
      </c>
      <c r="E26" s="4" t="s">
        <v>269</v>
      </c>
      <c r="F26" s="5">
        <v>43.430886000000001</v>
      </c>
      <c r="G26" s="5">
        <v>43.430886000000001</v>
      </c>
      <c r="H26" s="17">
        <v>43.430886000000001</v>
      </c>
      <c r="I26" s="17"/>
      <c r="J26" s="17"/>
      <c r="K26" s="17"/>
    </row>
    <row r="27" spans="1:11" s="73" customFormat="1" ht="22.9" customHeight="1">
      <c r="A27" s="19" t="s">
        <v>187</v>
      </c>
      <c r="B27" s="19" t="s">
        <v>190</v>
      </c>
      <c r="C27" s="19" t="s">
        <v>172</v>
      </c>
      <c r="D27" s="15" t="s">
        <v>270</v>
      </c>
      <c r="E27" s="4" t="s">
        <v>271</v>
      </c>
      <c r="F27" s="5">
        <v>5.1095160000000002</v>
      </c>
      <c r="G27" s="5">
        <v>5.1095160000000002</v>
      </c>
      <c r="H27" s="17">
        <v>5.1095160000000002</v>
      </c>
      <c r="I27" s="17"/>
      <c r="J27" s="17"/>
      <c r="K27" s="17"/>
    </row>
    <row r="28" spans="1:11" s="73" customFormat="1" ht="22.9" customHeight="1">
      <c r="A28" s="14" t="s">
        <v>197</v>
      </c>
      <c r="B28" s="14"/>
      <c r="C28" s="14"/>
      <c r="D28" s="12" t="s">
        <v>198</v>
      </c>
      <c r="E28" s="12" t="s">
        <v>199</v>
      </c>
      <c r="F28" s="11">
        <v>61.314191999999998</v>
      </c>
      <c r="G28" s="11">
        <v>61.314191999999998</v>
      </c>
      <c r="H28" s="11">
        <v>61.314191999999998</v>
      </c>
      <c r="I28" s="11"/>
      <c r="J28" s="11"/>
      <c r="K28" s="11"/>
    </row>
    <row r="29" spans="1:11" s="73" customFormat="1" ht="22.9" customHeight="1">
      <c r="A29" s="14" t="s">
        <v>197</v>
      </c>
      <c r="B29" s="28" t="s">
        <v>200</v>
      </c>
      <c r="C29" s="14"/>
      <c r="D29" s="12" t="s">
        <v>272</v>
      </c>
      <c r="E29" s="12" t="s">
        <v>273</v>
      </c>
      <c r="F29" s="11">
        <v>61.314191999999998</v>
      </c>
      <c r="G29" s="11">
        <v>61.314191999999998</v>
      </c>
      <c r="H29" s="11">
        <v>61.314191999999998</v>
      </c>
      <c r="I29" s="11"/>
      <c r="J29" s="11"/>
      <c r="K29" s="11"/>
    </row>
    <row r="30" spans="1:11" s="73" customFormat="1" ht="22.9" customHeight="1">
      <c r="A30" s="19" t="s">
        <v>197</v>
      </c>
      <c r="B30" s="19" t="s">
        <v>200</v>
      </c>
      <c r="C30" s="19" t="s">
        <v>173</v>
      </c>
      <c r="D30" s="15" t="s">
        <v>274</v>
      </c>
      <c r="E30" s="4" t="s">
        <v>275</v>
      </c>
      <c r="F30" s="5">
        <v>61.314191999999998</v>
      </c>
      <c r="G30" s="5">
        <v>61.314191999999998</v>
      </c>
      <c r="H30" s="17">
        <v>61.314191999999998</v>
      </c>
      <c r="I30" s="17"/>
      <c r="J30" s="17"/>
      <c r="K30" s="17"/>
    </row>
    <row r="31" spans="1:11" ht="16.350000000000001" customHeight="1">
      <c r="A31" s="95" t="s">
        <v>276</v>
      </c>
      <c r="B31" s="95"/>
      <c r="C31" s="95"/>
      <c r="D31" s="95"/>
      <c r="E31" s="95"/>
    </row>
  </sheetData>
  <mergeCells count="13">
    <mergeCell ref="A31:E31"/>
    <mergeCell ref="D4:D6"/>
    <mergeCell ref="E4:E6"/>
    <mergeCell ref="F4:F6"/>
    <mergeCell ref="G5:G6"/>
    <mergeCell ref="A4:C5"/>
    <mergeCell ref="A2:K2"/>
    <mergeCell ref="A3:I3"/>
    <mergeCell ref="J3:K3"/>
    <mergeCell ref="G4:J4"/>
    <mergeCell ref="H5:I5"/>
    <mergeCell ref="J5:J6"/>
    <mergeCell ref="K4:K6"/>
  </mergeCells>
  <phoneticPr fontId="15" type="noConversion"/>
  <printOptions horizontalCentered="1"/>
  <pageMargins left="7.8000001609325395E-2" right="7.8000001609325395E-2" top="7.8000001609325395E-2" bottom="7.8000001609325395E-2"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2026-03-25T12:44:00Z</dcterms:created>
  <dcterms:modified xsi:type="dcterms:W3CDTF">2026-07-28T00:27:20Z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756F3509E09A41898441D8E0612F4D73_12</vt:lpwstr>
  </property>
  <property fmtid="{D5CDD505-2E9C-101B-9397-08002B2CF9AE}" pid="3" name="KSOProductBuildVer">
    <vt:lpwstr>2052-12.1.0.26895</vt:lpwstr>
  </property>
  <property fmtid="{D5CDD505-2E9C-101B-9397-08002B2CF9AE}" pid="4" name="CalculationRule">
    <vt:i4>0</vt:i4>
  </property>
</Properties>
</file>